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45" windowHeight="8670"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<sst xmlns="http://schemas.openxmlformats.org/spreadsheetml/2006/main" count="914" uniqueCount="421">
  <si>
    <t>附件2</t>
  </si>
  <si>
    <t>收入支出决算总表</t>
  </si>
  <si>
    <t>公开01表</t>
  </si>
  <si>
    <t>公开部门：梁平区安胜镇人民政府</t>
  </si>
  <si>
    <t>单位：万元</t>
  </si>
  <si>
    <t>收入</t>
  </si>
  <si>
    <t>支出</t>
  </si>
  <si>
    <t>项目</t>
  </si>
  <si>
    <t>决算数</t>
  </si>
  <si>
    <t>一、财政拨款收入</t>
  </si>
  <si>
    <t>一、一般公共服务支出</t>
  </si>
  <si>
    <t>三、事业收入</t>
  </si>
  <si>
    <t>三、国防支出</t>
  </si>
  <si>
    <t>四、经营收入</t>
  </si>
  <si>
    <t>四、公共安全支出</t>
  </si>
  <si>
    <t>五、附属单位上缴收入</t>
  </si>
  <si>
    <t>五、教育支出</t>
  </si>
  <si>
    <t>七、文化旅游体育与传媒支出</t>
  </si>
  <si>
    <t>八、社会保障和就业支出</t>
  </si>
  <si>
    <t>九、卫生健康支出</t>
  </si>
  <si>
    <t>十、节能环保支出</t>
  </si>
  <si>
    <t>十一、城乡社区支出</t>
  </si>
  <si>
    <t>十二、农林水支出</t>
  </si>
  <si>
    <t>十九、住房保障支出</t>
  </si>
  <si>
    <t>二十一、灾害防治及应急管理支出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</si>
  <si>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</si>
  <si>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</si>
  <si>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</si>
  <si>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</si>
  <si>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</si>
  <si>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</si>
  <si>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</si>
  <si>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</si>
  <si>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</si>
  <si>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</si>
  <si>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</si>
  <si>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</si>
  <si>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</si>
  <si>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</si>
  <si>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</si>
  <si>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</si>
  <si>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</si>
  <si>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</si>
  <si>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</si>
  <si>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</si>
  <si>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</si>
  <si>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</si>
  <si>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</si>
  <si>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</si>
  <si>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</si>
  <si>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2010101</t>
  </si>
  <si>
    <t xml:space="preserve">  行政运行</t>
  </si>
  <si>
    <t>2010301</t>
  </si>
  <si>
    <t>2010399</t>
  </si>
  <si>
    <t xml:space="preserve">  其他政府办公厅（室）及相关机构事务支出</t>
  </si>
  <si>
    <t>2010601</t>
  </si>
  <si>
    <t>2013101</t>
  </si>
  <si>
    <t>2013299</t>
  </si>
  <si>
    <t xml:space="preserve">  其他组织事务支出</t>
  </si>
  <si>
    <t>203</t>
  </si>
  <si>
    <t>国防支出</t>
  </si>
  <si>
    <t>2030607</t>
  </si>
  <si>
    <t xml:space="preserve">  民兵</t>
  </si>
  <si>
    <t>204</t>
  </si>
  <si>
    <t>公共安全支出</t>
  </si>
  <si>
    <t>2049901</t>
  </si>
  <si>
    <t xml:space="preserve">  其他公共安全支出</t>
  </si>
  <si>
    <t>205</t>
  </si>
  <si>
    <t>教育支出</t>
  </si>
  <si>
    <t>2050803</t>
  </si>
  <si>
    <t xml:space="preserve">  培训支出</t>
  </si>
  <si>
    <t>207</t>
  </si>
  <si>
    <t>文化旅游体育与传媒支出</t>
  </si>
  <si>
    <t>2070109</t>
  </si>
  <si>
    <t xml:space="preserve">  群众文化</t>
  </si>
  <si>
    <t>208</t>
  </si>
  <si>
    <t>社会保障和就业支出</t>
  </si>
  <si>
    <t>2080109</t>
  </si>
  <si>
    <t xml:space="preserve">  社会保险经办机构</t>
  </si>
  <si>
    <t>2080199</t>
  </si>
  <si>
    <t xml:space="preserve">  其他人力资源和社会保障管理事务支出</t>
  </si>
  <si>
    <t>2080208</t>
  </si>
  <si>
    <t xml:space="preserve">  基层政权和社区建设</t>
  </si>
  <si>
    <t>2080505</t>
  </si>
  <si>
    <t xml:space="preserve">  机关事业单位基本养老保险缴费支出</t>
  </si>
  <si>
    <t>2080506</t>
  </si>
  <si>
    <t xml:space="preserve">  机关事业单位职业年金缴费支出</t>
  </si>
  <si>
    <t>2080599</t>
  </si>
  <si>
    <t xml:space="preserve">  其他行政事业单位离退休支出</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</si>
  <si>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</si>
  <si>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</si>
  <si>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</si>
  <si>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</si>
  <si>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</si>
  <si>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</si>
  <si>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</si>
  <si>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</si>
  <si>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</si>
  <si>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</si>
  <si>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</si>
  <si>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</si>
  <si>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2081002</t>
  </si>
  <si>
    <t xml:space="preserve">  老年福利</t>
  </si>
  <si>
    <t>2081199</t>
  </si>
  <si>
    <t xml:space="preserve">  其他残疾人事业支出</t>
  </si>
  <si>
    <t>2082001</t>
  </si>
  <si>
    <t xml:space="preserve">  临时救助支出</t>
  </si>
  <si>
    <t>2082502</t>
  </si>
  <si>
    <t xml:space="preserve">  其他农村生活救助</t>
  </si>
  <si>
    <t>2082804</t>
  </si>
  <si>
    <t xml:space="preserve">  拥军优属</t>
  </si>
  <si>
    <t>2089901</t>
  </si>
  <si>
    <t xml:space="preserve">  其他社会保障和就业支出</t>
  </si>
  <si>
    <t>210</t>
  </si>
  <si>
    <t>卫生健康支出</t>
  </si>
  <si>
    <t>2100101</t>
  </si>
  <si>
    <t>2101101</t>
  </si>
  <si>
    <t xml:space="preserve">  行政单位医疗</t>
  </si>
  <si>
    <t>2101102</t>
  </si>
  <si>
    <t xml:space="preserve">  事业单位医疗</t>
  </si>
  <si>
    <t>2101401</t>
  </si>
  <si>
    <t xml:space="preserve">  优抚对象医疗补助</t>
  </si>
  <si>
    <t>211</t>
  </si>
  <si>
    <t>节能环保支出</t>
  </si>
  <si>
    <t>2110402</t>
  </si>
  <si>
    <t xml:space="preserve">  农村环境保护</t>
  </si>
  <si>
    <t>2119901</t>
  </si>
  <si>
    <t xml:space="preserve">  其他节能环保支出</t>
  </si>
  <si>
    <t>212</t>
  </si>
  <si>
    <t>城乡社区支出</t>
  </si>
  <si>
    <t>2120201</t>
  </si>
  <si>
    <t xml:space="preserve">  城乡社区规划与管理</t>
  </si>
  <si>
    <t>213</t>
  </si>
  <si>
    <t>农林水支出</t>
  </si>
  <si>
    <t>2130104</t>
  </si>
  <si>
    <t xml:space="preserve">  事业运行</t>
  </si>
  <si>
    <t>2130122</t>
  </si>
  <si>
    <t xml:space="preserve">  农业生产支持补贴</t>
  </si>
  <si>
    <t>2130152</t>
  </si>
  <si>
    <t xml:space="preserve">  对高校毕业生到基层任职补助</t>
  </si>
  <si>
    <t>2130306</t>
  </si>
  <si>
    <t xml:space="preserve">  水利工程运行与维护</t>
  </si>
  <si>
    <t>2130335</t>
  </si>
  <si>
    <t xml:space="preserve">  农村人畜饮水</t>
  </si>
  <si>
    <t>2130504</t>
  </si>
  <si>
    <t xml:space="preserve">  农村基础设施建设</t>
  </si>
  <si>
    <t>2130701</t>
  </si>
  <si>
    <t xml:space="preserve">  对村级一事一议的补助</t>
  </si>
  <si>
    <t>2130705</t>
  </si>
  <si>
    <t xml:space="preserve">  对村民委员会和村党支部的补助</t>
  </si>
  <si>
    <t>221</t>
  </si>
  <si>
    <t>住房保障支出</t>
  </si>
  <si>
    <t>2210201</t>
  </si>
  <si>
    <t xml:space="preserve">  住房公积金</t>
  </si>
  <si>
    <t>224</t>
  </si>
  <si>
    <t>灾害防治及应急管理支出</t>
  </si>
  <si>
    <t>2240701</t>
  </si>
  <si>
    <t xml:space="preserve">  中央自然灾害生活补助</t>
  </si>
  <si>
    <t>备注：本表反映部门本年度取得的各项收入情况。</t>
  </si>
  <si>
    <t>支出决算表</t>
  </si>
  <si>
    <t>公开03表</t>
  </si>
  <si>
    <t>基本支出</t>
  </si>
  <si>
    <t>项目支出</t>
  </si>
  <si>
    <t>上缴上级支出</t>
  </si>
  <si>
    <t>经营支出</t>
  </si>
  <si>
    <t>对附属单位补助支出</t>
  </si>
  <si>
    <t>20101</t>
  </si>
  <si>
    <t>人大事务</t>
  </si>
  <si>
    <t>20103</t>
  </si>
  <si>
    <t>政府办公厅（室）及相关机构事务</t>
  </si>
  <si>
    <t>20106</t>
  </si>
  <si>
    <t>财政事务</t>
  </si>
  <si>
    <t>20131</t>
  </si>
  <si>
    <t>党委办公厅（室）及相关机构事务</t>
  </si>
  <si>
    <t>20132</t>
  </si>
  <si>
    <t>组织事务</t>
  </si>
  <si>
    <t>20306</t>
  </si>
  <si>
    <t>国防动员</t>
  </si>
  <si>
    <t>20499</t>
  </si>
  <si>
    <t>其他公共安全支出</t>
  </si>
  <si>
    <t>20508</t>
  </si>
  <si>
    <t>进修及培训</t>
  </si>
  <si>
    <t>20701</t>
  </si>
  <si>
    <t>文化和旅游</t>
  </si>
  <si>
    <t>20801</t>
  </si>
  <si>
    <t>人力资源和社会保障管理事务</t>
  </si>
  <si>
    <t>20802</t>
  </si>
  <si>
    <t>民政管理事务</t>
  </si>
  <si>
    <t>20805</t>
  </si>
  <si>
    <t>行政事业单位离退休</t>
  </si>
  <si>
    <t>20808</t>
  </si>
  <si>
    <t>抚恤</t>
  </si>
  <si>
    <t>20810</t>
  </si>
  <si>
    <t>社会福利</t>
  </si>
  <si>
    <t>20811</t>
  </si>
  <si>
    <t>残疾人事业</t>
  </si>
  <si>
    <t>20820</t>
  </si>
  <si>
    <t>临时救助</t>
  </si>
  <si>
    <t>20825</t>
  </si>
  <si>
    <t>其他生活救助</t>
  </si>
  <si>
    <t>20828</t>
  </si>
  <si>
    <t>退役军人管理事务</t>
  </si>
  <si>
    <t>20899</t>
  </si>
  <si>
    <t>其他社会保障和就业支出</t>
  </si>
  <si>
    <t>21001</t>
  </si>
  <si>
    <t>卫生健康管理事务</t>
  </si>
  <si>
    <t>21011</t>
  </si>
  <si>
    <t>行政事业单位医疗</t>
  </si>
  <si>
    <t>21014</t>
  </si>
  <si>
    <t>优抚对象医疗</t>
  </si>
  <si>
    <t>21104</t>
  </si>
  <si>
    <t>自然生态保护</t>
  </si>
  <si>
    <t>21199</t>
  </si>
  <si>
    <t>其他节能环保支出</t>
  </si>
  <si>
    <t>21202</t>
  </si>
  <si>
    <t>城乡社区规划与管理</t>
  </si>
  <si>
    <t>21301</t>
  </si>
  <si>
    <t>农业</t>
  </si>
  <si>
    <t>21303</t>
  </si>
  <si>
    <t>水利</t>
  </si>
  <si>
    <t>21305</t>
  </si>
  <si>
    <t>扶贫</t>
  </si>
  <si>
    <t>21307</t>
  </si>
  <si>
    <t>农村综合改革</t>
  </si>
  <si>
    <t>2130799</t>
  </si>
  <si>
    <t xml:space="preserve">  其他农村综合改革支出</t>
  </si>
  <si>
    <t>22102</t>
  </si>
  <si>
    <t>住房改革支出</t>
  </si>
  <si>
    <t>22407</t>
  </si>
  <si>
    <t>自然灾害救灾及恢复重建支出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</si>
  <si>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</si>
  <si>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</si>
  <si>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</si>
  <si>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</si>
  <si>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</si>
  <si>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</si>
  <si>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</si>
  <si>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</si>
  <si>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</si>
  <si>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</si>
  <si>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</si>
  <si>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</si>
  <si>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</si>
  <si>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</si>
  <si>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</si>
  <si>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</si>
  <si>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</si>
  <si>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</si>
  <si>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行政运行</t>
  </si>
  <si>
    <t>其他政府办公厅（室）及相关机构事务支出</t>
  </si>
  <si>
    <t>其他组织事务支出</t>
  </si>
  <si>
    <t>民兵</t>
  </si>
  <si>
    <t>培训支出</t>
  </si>
  <si>
    <t>群众文化</t>
  </si>
  <si>
    <t>社会保险经办机构</t>
  </si>
  <si>
    <t>其他人力资源和社会保障管理事务支出</t>
  </si>
  <si>
    <t>基层政权和社区建设</t>
  </si>
  <si>
    <t>机关事业单位基本养老保险缴费支出</t>
  </si>
  <si>
    <t>机关事业单位职业年金缴费支出</t>
  </si>
  <si>
    <t>其他行政事业单位离退休支出</t>
  </si>
  <si>
    <t>死亡抚恤</t>
  </si>
  <si>
    <t>伤残抚恤</t>
  </si>
  <si>
    <t>在乡复员、退伍军人生活补助</t>
  </si>
  <si>
    <t>义务兵优待</t>
  </si>
  <si>
    <t>农村籍退役士兵老年生活补助</t>
  </si>
  <si>
    <t>其他优抚支出</t>
  </si>
  <si>
    <t>老年福利</t>
  </si>
  <si>
    <t>其他残疾人事业支出</t>
  </si>
  <si>
    <t>临时救助支出</t>
  </si>
  <si>
    <t>其他农村生活救助</t>
  </si>
  <si>
    <t>拥军优属</t>
  </si>
  <si>
    <t>行政单位医疗</t>
  </si>
  <si>
    <t>事业单位医疗</t>
  </si>
  <si>
    <t>优抚对象医疗补助</t>
  </si>
  <si>
    <t>农村环境保护</t>
  </si>
  <si>
    <t>事业运行</t>
  </si>
  <si>
    <t>农业生产支持补贴</t>
  </si>
  <si>
    <t>对高校毕业生到基层任职补助</t>
  </si>
  <si>
    <t>水利工程运行与维护</t>
  </si>
  <si>
    <t>农村人畜饮水</t>
  </si>
  <si>
    <t>农村基础设施建设</t>
  </si>
  <si>
    <t>对村级一事一议的补助</t>
  </si>
  <si>
    <t>对村民委员会和村党支部的补助</t>
  </si>
  <si>
    <t>其他农村综合改革支出</t>
  </si>
  <si>
    <t>住房公积金</t>
  </si>
  <si>
    <t>中央自然灾害生活补助</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</si>
  <si>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</si>
  <si>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</si>
  <si>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</si>
  <si>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</si>
  <si>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</si>
  <si>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</si>
  <si>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</si>
  <si>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</si>
  <si>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</si>
  <si>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</si>
  <si>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</si>
  <si>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</si>
  <si>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</si>
  <si>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</si>
  <si>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</si>
  <si>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</si>
  <si>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</si>
  <si>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</si>
  <si>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</si>
  <si>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</si>
  <si>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</si>
  <si>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</si>
  <si>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</si>
  <si>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</si>
  <si>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</si>
  <si>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</si>
  <si>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</si>
  <si>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</si>
  <si>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</si>
  <si>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</si>
  <si>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</si>
  <si>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</si>
  <si>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</si>
  <si>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</si>
  <si>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30309</t>
  </si>
  <si>
    <t xml:space="preserve">  奖励金</t>
  </si>
  <si>
    <t>302</t>
  </si>
  <si>
    <t>商品和服务支出</t>
  </si>
  <si>
    <t>30201</t>
  </si>
  <si>
    <t xml:space="preserve">  办公费</t>
  </si>
  <si>
    <t>30204</t>
  </si>
  <si>
    <t xml:space="preserve">  手续费</t>
  </si>
  <si>
    <t>30205</t>
  </si>
  <si>
    <t xml:space="preserve">  水费</t>
  </si>
  <si>
    <t>30206</t>
  </si>
  <si>
    <t xml:space="preserve">  电费</t>
  </si>
  <si>
    <t>30207</t>
  </si>
  <si>
    <t xml:space="preserve">  邮电费</t>
  </si>
  <si>
    <t>30213</t>
  </si>
  <si>
    <t xml:space="preserve">  维修（护）费</t>
  </si>
  <si>
    <t>30211</t>
  </si>
  <si>
    <t xml:space="preserve">  差旅费</t>
  </si>
  <si>
    <t>30215</t>
  </si>
  <si>
    <t xml:space="preserve">  会议费</t>
  </si>
  <si>
    <t>30216</t>
  </si>
  <si>
    <t xml:space="preserve">  培训费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</si>
  <si>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</si>
  <si>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</si>
  <si>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</si>
  <si>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</si>
  <si>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</si>
  <si>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</si>
  <si>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</si>
  <si>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</si>
  <si>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</si>
  <si>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</si>
  <si>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</si>
  <si>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</si>
  <si>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</si>
  <si>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</si>
  <si>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</si>
  <si>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</si>
  <si>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</si>
  <si>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</si>
  <si>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</si>
  <si>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</si>
  <si>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</si>
  <si>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</si>
  <si>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政府住房基金及对应专项债务收入安排的支出</t>
  </si>
  <si>
    <t xml:space="preserve">   廉租住房支出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</si>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</sst>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00_ "/>
    <numFmt numFmtId="179" formatCode=";;"/>
    <numFmt numFmtId="180" formatCode="#,##0.00_ "/>
    <numFmt numFmtId="181" formatCode="0.00_);[Red]\(0.00\)"/>
  </numFmts>
  <fonts count="62">
    <font>
      <sz val="9"/>
      <color theme="1"/>
      <name val="宋体"/>
      <charset val="134"/>
      <scheme val="minor"/>
    </font>
    <font>
      <sz val="18"/>
      <name val="华文中宋"/>
      <charset val="134"/>
    </font>
    <font>
      <sz val="11"/>
      <color indexed="8"/>
      <name val="仿宋"/>
      <charset val="134"/>
    </font>
    <font>
      <sz val="11"/>
      <color indexed="8"/>
      <name val="宋体"/>
      <charset val="134"/>
    </font>
    <font>
      <sz val="11"/>
      <name val="仿宋"/>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indexed="8"/>
      <name val="黑体"/>
      <charset val="134"/>
    </font>
    <font>
      <b/>
      <sz val="11"/>
      <color indexed="8"/>
      <name val="仿宋"/>
      <charset val="134"/>
    </font>
    <font>
      <sz val="12"/>
      <color indexed="8"/>
      <name val="Arial"/>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sz val="11"/>
      <color indexed="9"/>
      <name val="宋体"/>
      <charset val="134"/>
    </font>
    <font>
      <sz val="11"/>
      <color indexed="10"/>
      <name val="宋体"/>
      <charset val="134"/>
    </font>
    <font>
      <sz val="11"/>
      <color theme="0"/>
      <name val="宋体"/>
      <charset val="0"/>
      <scheme val="minor"/>
    </font>
    <font>
      <b/>
      <sz val="11"/>
      <color rgb="FF3F3F3F"/>
      <name val="宋体"/>
      <charset val="0"/>
      <scheme val="minor"/>
    </font>
    <font>
      <sz val="11"/>
      <color indexed="52"/>
      <name val="宋体"/>
      <charset val="134"/>
    </font>
    <font>
      <sz val="11"/>
      <color indexed="20"/>
      <name val="宋体"/>
      <charset val="134"/>
    </font>
    <font>
      <b/>
      <sz val="11"/>
      <color indexed="8"/>
      <name val="宋体"/>
      <charset val="134"/>
    </font>
    <font>
      <b/>
      <sz val="11"/>
      <color indexed="9"/>
      <name val="宋体"/>
      <charset val="134"/>
    </font>
    <font>
      <b/>
      <sz val="15"/>
      <color theme="3"/>
      <name val="宋体"/>
      <charset val="134"/>
      <scheme val="minor"/>
    </font>
    <font>
      <i/>
      <sz val="11"/>
      <color indexed="23"/>
      <name val="宋体"/>
      <charset val="134"/>
    </font>
    <font>
      <sz val="11"/>
      <color theme="1"/>
      <name val="宋体"/>
      <charset val="134"/>
      <scheme val="minor"/>
    </font>
    <font>
      <sz val="11"/>
      <color rgb="FF006100"/>
      <name val="宋体"/>
      <charset val="134"/>
      <scheme val="minor"/>
    </font>
    <font>
      <sz val="9"/>
      <name val="宋体"/>
      <charset val="134"/>
    </font>
    <font>
      <b/>
      <sz val="11"/>
      <color indexed="52"/>
      <name val="宋体"/>
      <charset val="134"/>
    </font>
    <font>
      <b/>
      <sz val="18"/>
      <color indexed="56"/>
      <name val="宋体"/>
      <charset val="134"/>
    </font>
    <font>
      <sz val="11"/>
      <color indexed="17"/>
      <name val="宋体"/>
      <charset val="134"/>
    </font>
    <font>
      <b/>
      <sz val="11"/>
      <color indexed="56"/>
      <name val="宋体"/>
      <charset val="134"/>
    </font>
    <font>
      <sz val="11"/>
      <color theme="1"/>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
      <sz val="11"/>
      <color rgb="FF9C0006"/>
      <name val="宋体"/>
      <charset val="134"/>
      <scheme val="minor"/>
    </font>
    <font>
      <b/>
      <sz val="13"/>
      <color theme="3"/>
      <name val="宋体"/>
      <charset val="134"/>
      <scheme val="minor"/>
    </font>
    <font>
      <sz val="11"/>
      <color indexed="42"/>
      <name val="宋体"/>
      <charset val="134"/>
    </font>
    <font>
      <sz val="11"/>
      <color rgb="FF3F3F76"/>
      <name val="宋体"/>
      <charset val="0"/>
      <scheme val="minor"/>
    </font>
    <font>
      <sz val="11"/>
      <color rgb="FF9C6500"/>
      <name val="宋体"/>
      <charset val="0"/>
      <scheme val="minor"/>
    </font>
    <font>
      <u/>
      <sz val="11"/>
      <color rgb="FF0000FF"/>
      <name val="宋体"/>
      <charset val="0"/>
      <scheme val="minor"/>
    </font>
    <font>
      <b/>
      <sz val="11"/>
      <color indexed="42"/>
      <name val="宋体"/>
      <charset val="134"/>
    </font>
    <font>
      <b/>
      <sz val="11"/>
      <color theme="3"/>
      <name val="宋体"/>
      <charset val="134"/>
      <scheme val="minor"/>
    </font>
    <font>
      <b/>
      <sz val="18"/>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3"/>
      <color indexed="56"/>
      <name val="宋体"/>
      <charset val="134"/>
    </font>
    <font>
      <b/>
      <sz val="15"/>
      <color indexed="56"/>
      <name val="宋体"/>
      <charset val="134"/>
    </font>
    <font>
      <sz val="11"/>
      <color rgb="FFFA7D00"/>
      <name val="宋体"/>
      <charset val="0"/>
      <scheme val="minor"/>
    </font>
    <font>
      <b/>
      <sz val="11"/>
      <color rgb="FFFA7D00"/>
      <name val="宋体"/>
      <charset val="0"/>
      <scheme val="minor"/>
    </font>
    <font>
      <b/>
      <sz val="11"/>
      <color theme="1"/>
      <name val="宋体"/>
      <charset val="0"/>
      <scheme val="minor"/>
    </font>
    <font>
      <b/>
      <sz val="11"/>
      <color indexed="63"/>
      <name val="宋体"/>
      <charset val="134"/>
    </font>
    <font>
      <sz val="11"/>
      <color indexed="62"/>
      <name val="宋体"/>
      <charset val="134"/>
    </font>
    <font>
      <sz val="11"/>
      <color indexed="60"/>
      <name val="宋体"/>
      <charset val="134"/>
    </font>
  </fonts>
  <fills count="57">
    <fill>
      <patternFill patternType="none"/>
    </fill>
    <fill>
      <patternFill patternType="gray125"/>
    </fill>
    <fill>
      <patternFill patternType="solid">
        <fgColor indexed="44"/>
        <bgColor indexed="64"/>
      </patternFill>
    </fill>
    <fill>
      <patternFill patternType="solid">
        <fgColor indexed="10"/>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theme="4"/>
        <bgColor indexed="64"/>
      </patternFill>
    </fill>
    <fill>
      <patternFill patternType="solid">
        <fgColor theme="7"/>
        <bgColor indexed="64"/>
      </patternFill>
    </fill>
    <fill>
      <patternFill patternType="solid">
        <fgColor indexed="31"/>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indexed="52"/>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indexed="46"/>
        <bgColor indexed="64"/>
      </patternFill>
    </fill>
    <fill>
      <patternFill patternType="solid">
        <fgColor indexed="30"/>
        <bgColor indexed="64"/>
      </patternFill>
    </fill>
    <fill>
      <patternFill patternType="solid">
        <fgColor indexed="51"/>
        <bgColor indexed="64"/>
      </patternFill>
    </fill>
    <fill>
      <patternFill patternType="solid">
        <fgColor indexed="36"/>
        <bgColor indexed="64"/>
      </patternFill>
    </fill>
    <fill>
      <patternFill patternType="solid">
        <fgColor indexed="47"/>
        <bgColor indexed="64"/>
      </patternFill>
    </fill>
    <fill>
      <patternFill patternType="solid">
        <fgColor indexed="27"/>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thick">
        <color indexed="22"/>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44" fillId="24" borderId="0" applyNumberFormat="0" applyBorder="0" applyAlignment="0" applyProtection="0">
      <alignment vertical="center"/>
    </xf>
    <xf numFmtId="42" fontId="31" fillId="0" borderId="0" applyFont="0" applyFill="0" applyBorder="0" applyAlignment="0" applyProtection="0">
      <alignment vertical="center"/>
    </xf>
    <xf numFmtId="0" fontId="25" fillId="0" borderId="17" applyNumberFormat="0" applyFill="0" applyAlignment="0" applyProtection="0">
      <alignment vertical="center"/>
    </xf>
    <xf numFmtId="0" fontId="3" fillId="16" borderId="0" applyNumberFormat="0" applyBorder="0" applyAlignment="0" applyProtection="0">
      <alignment vertical="center"/>
    </xf>
    <xf numFmtId="0" fontId="25" fillId="0" borderId="17" applyNumberFormat="0" applyFill="0" applyAlignment="0" applyProtection="0">
      <alignment vertical="center"/>
    </xf>
    <xf numFmtId="0" fontId="38" fillId="17" borderId="0" applyNumberFormat="0" applyBorder="0" applyAlignment="0" applyProtection="0">
      <alignment vertical="center"/>
    </xf>
    <xf numFmtId="0" fontId="27" fillId="0" borderId="18" applyNumberFormat="0" applyFill="0" applyAlignment="0" applyProtection="0">
      <alignment vertical="center"/>
    </xf>
    <xf numFmtId="0" fontId="21" fillId="3" borderId="0" applyNumberFormat="0" applyBorder="0" applyAlignment="0" applyProtection="0">
      <alignment vertical="center"/>
    </xf>
    <xf numFmtId="0" fontId="45" fillId="29" borderId="25"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4" fillId="12" borderId="22" applyNumberFormat="0" applyAlignment="0" applyProtection="0">
      <alignment vertical="center"/>
    </xf>
    <xf numFmtId="0" fontId="38" fillId="36" borderId="0" applyNumberFormat="0" applyBorder="0" applyAlignment="0" applyProtection="0">
      <alignment vertical="center"/>
    </xf>
    <xf numFmtId="0" fontId="3" fillId="26" borderId="0" applyNumberFormat="0" applyBorder="0" applyAlignment="0" applyProtection="0">
      <alignment vertical="center"/>
    </xf>
    <xf numFmtId="0" fontId="53" fillId="35" borderId="0" applyNumberFormat="0" applyBorder="0" applyAlignment="0" applyProtection="0">
      <alignment vertical="center"/>
    </xf>
    <xf numFmtId="0" fontId="21" fillId="25" borderId="0" applyNumberFormat="0" applyBorder="0" applyAlignment="0" applyProtection="0">
      <alignment vertical="center"/>
    </xf>
    <xf numFmtId="0" fontId="3" fillId="37" borderId="0" applyNumberFormat="0" applyBorder="0" applyAlignment="0" applyProtection="0">
      <alignment vertical="center"/>
    </xf>
    <xf numFmtId="43" fontId="31" fillId="0" borderId="0" applyFont="0" applyFill="0" applyBorder="0" applyAlignment="0" applyProtection="0">
      <alignment vertical="center"/>
    </xf>
    <xf numFmtId="0" fontId="23" fillId="32" borderId="0" applyNumberFormat="0" applyBorder="0" applyAlignment="0" applyProtection="0">
      <alignment vertical="center"/>
    </xf>
    <xf numFmtId="0" fontId="21" fillId="24" borderId="0" applyNumberFormat="0" applyBorder="0" applyAlignment="0" applyProtection="0">
      <alignment vertical="center"/>
    </xf>
    <xf numFmtId="0" fontId="47" fillId="0" borderId="0" applyNumberFormat="0" applyFill="0" applyBorder="0" applyAlignment="0" applyProtection="0">
      <alignment vertical="center"/>
    </xf>
    <xf numFmtId="0" fontId="21" fillId="27" borderId="0" applyNumberFormat="0" applyBorder="0" applyAlignment="0" applyProtection="0">
      <alignment vertical="center"/>
    </xf>
    <xf numFmtId="9" fontId="31" fillId="0" borderId="0" applyFont="0" applyFill="0" applyBorder="0" applyAlignment="0" applyProtection="0">
      <alignment vertical="center"/>
    </xf>
    <xf numFmtId="0" fontId="32" fillId="11" borderId="0" applyNumberFormat="0" applyBorder="0" applyAlignment="0" applyProtection="0">
      <alignment vertical="center"/>
    </xf>
    <xf numFmtId="0" fontId="3" fillId="39" borderId="0" applyNumberFormat="0" applyBorder="0" applyAlignment="0" applyProtection="0">
      <alignment vertical="center"/>
    </xf>
    <xf numFmtId="0" fontId="52" fillId="0" borderId="0" applyNumberFormat="0" applyFill="0" applyBorder="0" applyAlignment="0" applyProtection="0">
      <alignment vertical="center"/>
    </xf>
    <xf numFmtId="0" fontId="33" fillId="0" borderId="0"/>
    <xf numFmtId="0" fontId="31" fillId="10" borderId="21" applyNumberFormat="0" applyFont="0" applyAlignment="0" applyProtection="0">
      <alignment vertical="center"/>
    </xf>
    <xf numFmtId="0" fontId="21" fillId="25" borderId="0" applyNumberFormat="0" applyBorder="0" applyAlignment="0" applyProtection="0">
      <alignment vertical="center"/>
    </xf>
    <xf numFmtId="0" fontId="3" fillId="37" borderId="0" applyNumberFormat="0" applyBorder="0" applyAlignment="0" applyProtection="0">
      <alignment vertical="center"/>
    </xf>
    <xf numFmtId="0" fontId="23" fillId="44" borderId="0" applyNumberFormat="0" applyBorder="0" applyAlignment="0" applyProtection="0">
      <alignment vertical="center"/>
    </xf>
    <xf numFmtId="0" fontId="3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25" borderId="0" applyNumberFormat="0" applyBorder="0" applyAlignment="0" applyProtection="0">
      <alignment vertical="center"/>
    </xf>
    <xf numFmtId="0" fontId="3" fillId="37"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6" fillId="7" borderId="0" applyNumberFormat="0" applyBorder="0" applyAlignment="0" applyProtection="0">
      <alignment vertical="center"/>
    </xf>
    <xf numFmtId="0" fontId="3" fillId="42" borderId="0" applyNumberFormat="0" applyBorder="0" applyAlignment="0" applyProtection="0">
      <alignment vertical="center"/>
    </xf>
    <xf numFmtId="0" fontId="29" fillId="0" borderId="20" applyNumberFormat="0" applyFill="0" applyAlignment="0" applyProtection="0">
      <alignment vertical="center"/>
    </xf>
    <xf numFmtId="0" fontId="43" fillId="0" borderId="20" applyNumberFormat="0" applyFill="0" applyAlignment="0" applyProtection="0">
      <alignment vertical="center"/>
    </xf>
    <xf numFmtId="0" fontId="23" fillId="28" borderId="0" applyNumberFormat="0" applyBorder="0" applyAlignment="0" applyProtection="0">
      <alignment vertical="center"/>
    </xf>
    <xf numFmtId="0" fontId="49" fillId="0" borderId="26" applyNumberFormat="0" applyFill="0" applyAlignment="0" applyProtection="0">
      <alignment vertical="center"/>
    </xf>
    <xf numFmtId="0" fontId="3" fillId="39" borderId="0" applyNumberFormat="0" applyBorder="0" applyAlignment="0" applyProtection="0">
      <alignment vertical="center"/>
    </xf>
    <xf numFmtId="0" fontId="23" fillId="30" borderId="0" applyNumberFormat="0" applyBorder="0" applyAlignment="0" applyProtection="0">
      <alignment vertical="center"/>
    </xf>
    <xf numFmtId="0" fontId="24" fillId="6" borderId="16" applyNumberFormat="0" applyAlignment="0" applyProtection="0">
      <alignment vertical="center"/>
    </xf>
    <xf numFmtId="0" fontId="3" fillId="7" borderId="0" applyNumberFormat="0" applyBorder="0" applyAlignment="0" applyProtection="0">
      <alignment vertical="center"/>
    </xf>
    <xf numFmtId="0" fontId="3" fillId="26" borderId="0" applyNumberFormat="0" applyBorder="0" applyAlignment="0" applyProtection="0">
      <alignment vertical="center"/>
    </xf>
    <xf numFmtId="0" fontId="57" fillId="6" borderId="25" applyNumberFormat="0" applyAlignment="0" applyProtection="0">
      <alignment vertical="center"/>
    </xf>
    <xf numFmtId="0" fontId="34" fillId="12" borderId="22" applyNumberFormat="0" applyAlignment="0" applyProtection="0">
      <alignment vertical="center"/>
    </xf>
    <xf numFmtId="0" fontId="3" fillId="37" borderId="0" applyNumberFormat="0" applyBorder="0" applyAlignment="0" applyProtection="0">
      <alignment vertical="center"/>
    </xf>
    <xf numFmtId="0" fontId="40" fillId="21" borderId="23" applyNumberFormat="0" applyAlignment="0" applyProtection="0">
      <alignment vertical="center"/>
    </xf>
    <xf numFmtId="0" fontId="3" fillId="16" borderId="0" applyNumberFormat="0" applyBorder="0" applyAlignment="0" applyProtection="0">
      <alignment vertical="center"/>
    </xf>
    <xf numFmtId="0" fontId="36" fillId="13" borderId="0" applyNumberFormat="0" applyBorder="0" applyAlignment="0" applyProtection="0">
      <alignment vertical="center"/>
    </xf>
    <xf numFmtId="0" fontId="3" fillId="26" borderId="0" applyNumberFormat="0" applyBorder="0" applyAlignment="0" applyProtection="0">
      <alignment vertical="center"/>
    </xf>
    <xf numFmtId="0" fontId="3" fillId="16" borderId="0" applyNumberFormat="0" applyBorder="0" applyAlignment="0" applyProtection="0">
      <alignment vertical="center"/>
    </xf>
    <xf numFmtId="0" fontId="21" fillId="25" borderId="0" applyNumberFormat="0" applyBorder="0" applyAlignment="0" applyProtection="0">
      <alignment vertical="center"/>
    </xf>
    <xf numFmtId="0" fontId="38" fillId="19" borderId="0" applyNumberFormat="0" applyBorder="0" applyAlignment="0" applyProtection="0">
      <alignment vertical="center"/>
    </xf>
    <xf numFmtId="0" fontId="28" fillId="8" borderId="19" applyNumberFormat="0" applyAlignment="0" applyProtection="0">
      <alignment vertical="center"/>
    </xf>
    <xf numFmtId="0" fontId="23" fillId="5" borderId="0" applyNumberFormat="0" applyBorder="0" applyAlignment="0" applyProtection="0">
      <alignment vertical="center"/>
    </xf>
    <xf numFmtId="0" fontId="56" fillId="0" borderId="29" applyNumberFormat="0" applyFill="0" applyAlignment="0" applyProtection="0">
      <alignment vertical="center"/>
    </xf>
    <xf numFmtId="0" fontId="3" fillId="39" borderId="0" applyNumberFormat="0" applyBorder="0" applyAlignment="0" applyProtection="0">
      <alignment vertical="center"/>
    </xf>
    <xf numFmtId="0" fontId="21" fillId="40" borderId="0" applyNumberFormat="0" applyBorder="0" applyAlignment="0" applyProtection="0">
      <alignment vertical="center"/>
    </xf>
    <xf numFmtId="0" fontId="3" fillId="41" borderId="0" applyNumberFormat="0" applyBorder="0" applyAlignment="0" applyProtection="0">
      <alignment vertical="center"/>
    </xf>
    <xf numFmtId="0" fontId="58" fillId="0" borderId="30" applyNumberFormat="0" applyFill="0" applyAlignment="0" applyProtection="0">
      <alignment vertical="center"/>
    </xf>
    <xf numFmtId="0" fontId="3" fillId="25" borderId="0" applyNumberFormat="0" applyBorder="0" applyAlignment="0" applyProtection="0">
      <alignment vertical="center"/>
    </xf>
    <xf numFmtId="0" fontId="39" fillId="18" borderId="0" applyNumberFormat="0" applyBorder="0" applyAlignment="0" applyProtection="0">
      <alignment vertical="center"/>
    </xf>
    <xf numFmtId="0" fontId="3" fillId="25" borderId="0" applyNumberFormat="0" applyBorder="0" applyAlignment="0" applyProtection="0">
      <alignment vertical="center"/>
    </xf>
    <xf numFmtId="0" fontId="3" fillId="16" borderId="0" applyNumberFormat="0" applyBorder="0" applyAlignment="0" applyProtection="0">
      <alignment vertical="center"/>
    </xf>
    <xf numFmtId="0" fontId="25" fillId="0" borderId="17" applyNumberFormat="0" applyFill="0" applyAlignment="0" applyProtection="0">
      <alignment vertical="center"/>
    </xf>
    <xf numFmtId="0" fontId="3" fillId="13" borderId="0" applyNumberFormat="0" applyBorder="0" applyAlignment="0" applyProtection="0">
      <alignment vertical="center"/>
    </xf>
    <xf numFmtId="0" fontId="46" fillId="33" borderId="0" applyNumberFormat="0" applyBorder="0" applyAlignment="0" applyProtection="0">
      <alignment vertical="center"/>
    </xf>
    <xf numFmtId="0" fontId="3" fillId="26" borderId="0" applyNumberFormat="0" applyBorder="0" applyAlignment="0" applyProtection="0">
      <alignment vertical="center"/>
    </xf>
    <xf numFmtId="0" fontId="3" fillId="16" borderId="0" applyNumberFormat="0" applyBorder="0" applyAlignment="0" applyProtection="0">
      <alignment vertical="center"/>
    </xf>
    <xf numFmtId="0" fontId="59" fillId="12" borderId="31" applyNumberFormat="0" applyAlignment="0" applyProtection="0">
      <alignment vertical="center"/>
    </xf>
    <xf numFmtId="0" fontId="21" fillId="9" borderId="0" applyNumberFormat="0" applyBorder="0" applyAlignment="0" applyProtection="0">
      <alignment vertical="center"/>
    </xf>
    <xf numFmtId="0" fontId="21" fillId="25" borderId="0" applyNumberFormat="0" applyBorder="0" applyAlignment="0" applyProtection="0">
      <alignment vertical="center"/>
    </xf>
    <xf numFmtId="0" fontId="38" fillId="46" borderId="0" applyNumberFormat="0" applyBorder="0" applyAlignment="0" applyProtection="0">
      <alignment vertical="center"/>
    </xf>
    <xf numFmtId="0" fontId="28" fillId="8" borderId="19" applyNumberFormat="0" applyAlignment="0" applyProtection="0">
      <alignment vertical="center"/>
    </xf>
    <xf numFmtId="0" fontId="23" fillId="14" borderId="0" applyNumberFormat="0" applyBorder="0" applyAlignment="0" applyProtection="0">
      <alignment vertical="center"/>
    </xf>
    <xf numFmtId="0" fontId="34" fillId="12" borderId="22" applyNumberFormat="0" applyAlignment="0" applyProtection="0">
      <alignment vertical="center"/>
    </xf>
    <xf numFmtId="0" fontId="3" fillId="2" borderId="0" applyNumberFormat="0" applyBorder="0" applyAlignment="0" applyProtection="0">
      <alignment vertical="center"/>
    </xf>
    <xf numFmtId="0" fontId="36" fillId="13" borderId="0" applyNumberFormat="0" applyBorder="0" applyAlignment="0" applyProtection="0">
      <alignment vertical="center"/>
    </xf>
    <xf numFmtId="0" fontId="3" fillId="16" borderId="0" applyNumberFormat="0" applyBorder="0" applyAlignment="0" applyProtection="0">
      <alignment vertical="center"/>
    </xf>
    <xf numFmtId="0" fontId="25" fillId="0" borderId="17" applyNumberFormat="0" applyFill="0" applyAlignment="0" applyProtection="0">
      <alignment vertical="center"/>
    </xf>
    <xf numFmtId="0" fontId="38" fillId="51" borderId="0" applyNumberFormat="0" applyBorder="0" applyAlignment="0" applyProtection="0">
      <alignment vertical="center"/>
    </xf>
    <xf numFmtId="0" fontId="44" fillId="9" borderId="0" applyNumberFormat="0" applyBorder="0" applyAlignment="0" applyProtection="0">
      <alignment vertical="center"/>
    </xf>
    <xf numFmtId="0" fontId="27" fillId="0" borderId="18" applyNumberFormat="0" applyFill="0" applyAlignment="0" applyProtection="0">
      <alignment vertical="center"/>
    </xf>
    <xf numFmtId="0" fontId="3" fillId="37" borderId="0" applyNumberFormat="0" applyBorder="0" applyAlignment="0" applyProtection="0">
      <alignment vertical="center"/>
    </xf>
    <xf numFmtId="0" fontId="38" fillId="49" borderId="0" applyNumberFormat="0" applyBorder="0" applyAlignment="0" applyProtection="0">
      <alignment vertical="center"/>
    </xf>
    <xf numFmtId="0" fontId="25" fillId="0" borderId="17" applyNumberFormat="0" applyFill="0" applyAlignment="0" applyProtection="0">
      <alignment vertical="center"/>
    </xf>
    <xf numFmtId="0" fontId="38" fillId="45" borderId="0" applyNumberFormat="0" applyBorder="0" applyAlignment="0" applyProtection="0">
      <alignment vertical="center"/>
    </xf>
    <xf numFmtId="0" fontId="3" fillId="37" borderId="0" applyNumberFormat="0" applyBorder="0" applyAlignment="0" applyProtection="0">
      <alignment vertical="center"/>
    </xf>
    <xf numFmtId="0" fontId="38" fillId="22" borderId="0" applyNumberFormat="0" applyBorder="0" applyAlignment="0" applyProtection="0">
      <alignment vertical="center"/>
    </xf>
    <xf numFmtId="0" fontId="36" fillId="13" borderId="0" applyNumberFormat="0" applyBorder="0" applyAlignment="0" applyProtection="0">
      <alignment vertical="center"/>
    </xf>
    <xf numFmtId="0" fontId="3" fillId="16" borderId="0" applyNumberFormat="0" applyBorder="0" applyAlignment="0" applyProtection="0">
      <alignment vertical="center"/>
    </xf>
    <xf numFmtId="177" fontId="18" fillId="0" borderId="0"/>
    <xf numFmtId="0" fontId="23" fillId="48" borderId="0" applyNumberFormat="0" applyBorder="0" applyAlignment="0" applyProtection="0">
      <alignment vertical="center"/>
    </xf>
    <xf numFmtId="0" fontId="23" fillId="15" borderId="0" applyNumberFormat="0" applyBorder="0" applyAlignment="0" applyProtection="0">
      <alignment vertical="center"/>
    </xf>
    <xf numFmtId="0" fontId="25" fillId="0" borderId="17" applyNumberFormat="0" applyFill="0" applyAlignment="0" applyProtection="0">
      <alignment vertical="center"/>
    </xf>
    <xf numFmtId="0" fontId="3" fillId="16" borderId="0" applyNumberFormat="0" applyBorder="0" applyAlignment="0" applyProtection="0">
      <alignment vertical="center"/>
    </xf>
    <xf numFmtId="0" fontId="59" fillId="12" borderId="31" applyNumberFormat="0" applyAlignment="0" applyProtection="0">
      <alignment vertical="center"/>
    </xf>
    <xf numFmtId="0" fontId="21" fillId="9" borderId="0" applyNumberFormat="0" applyBorder="0" applyAlignment="0" applyProtection="0">
      <alignment vertical="center"/>
    </xf>
    <xf numFmtId="0" fontId="25" fillId="0" borderId="17" applyNumberFormat="0" applyFill="0" applyAlignment="0" applyProtection="0">
      <alignment vertical="center"/>
    </xf>
    <xf numFmtId="0" fontId="38" fillId="52" borderId="0" applyNumberFormat="0" applyBorder="0" applyAlignment="0" applyProtection="0">
      <alignment vertical="center"/>
    </xf>
    <xf numFmtId="0" fontId="34" fillId="12" borderId="22" applyNumberFormat="0" applyAlignment="0" applyProtection="0">
      <alignment vertical="center"/>
    </xf>
    <xf numFmtId="0" fontId="38" fillId="50" borderId="0" applyNumberFormat="0" applyBorder="0" applyAlignment="0" applyProtection="0">
      <alignment vertical="center"/>
    </xf>
    <xf numFmtId="0" fontId="23" fillId="4" borderId="0" applyNumberFormat="0" applyBorder="0" applyAlignment="0" applyProtection="0">
      <alignment vertical="center"/>
    </xf>
    <xf numFmtId="0" fontId="21" fillId="24" borderId="0" applyNumberFormat="0" applyBorder="0" applyAlignment="0" applyProtection="0">
      <alignment vertical="center"/>
    </xf>
    <xf numFmtId="0" fontId="34" fillId="12" borderId="22" applyNumberFormat="0" applyAlignment="0" applyProtection="0">
      <alignment vertical="center"/>
    </xf>
    <xf numFmtId="0" fontId="38" fillId="20" borderId="0" applyNumberFormat="0" applyBorder="0" applyAlignment="0" applyProtection="0">
      <alignment vertical="center"/>
    </xf>
    <xf numFmtId="0" fontId="36" fillId="13" borderId="0" applyNumberFormat="0" applyBorder="0" applyAlignment="0" applyProtection="0">
      <alignment vertical="center"/>
    </xf>
    <xf numFmtId="0" fontId="54" fillId="0" borderId="27" applyNumberFormat="0" applyFill="0" applyAlignment="0" applyProtection="0">
      <alignment vertical="center"/>
    </xf>
    <xf numFmtId="0" fontId="3" fillId="16" borderId="0" applyNumberFormat="0" applyBorder="0" applyAlignment="0" applyProtection="0">
      <alignment vertical="center"/>
    </xf>
    <xf numFmtId="0" fontId="3" fillId="39" borderId="0" applyNumberFormat="0" applyBorder="0" applyAlignment="0" applyProtection="0">
      <alignment vertical="center"/>
    </xf>
    <xf numFmtId="0" fontId="23" fillId="43" borderId="0" applyNumberFormat="0" applyBorder="0" applyAlignment="0" applyProtection="0">
      <alignment vertical="center"/>
    </xf>
    <xf numFmtId="0" fontId="23" fillId="47" borderId="0" applyNumberFormat="0" applyBorder="0" applyAlignment="0" applyProtection="0">
      <alignment vertical="center"/>
    </xf>
    <xf numFmtId="0" fontId="21" fillId="24" borderId="0" applyNumberFormat="0" applyBorder="0" applyAlignment="0" applyProtection="0">
      <alignment vertical="center"/>
    </xf>
    <xf numFmtId="0" fontId="34" fillId="12" borderId="22" applyNumberFormat="0" applyAlignment="0" applyProtection="0">
      <alignment vertical="center"/>
    </xf>
    <xf numFmtId="0" fontId="3" fillId="13" borderId="0" applyNumberFormat="0" applyBorder="0" applyAlignment="0" applyProtection="0">
      <alignment vertical="center"/>
    </xf>
    <xf numFmtId="0" fontId="38" fillId="34" borderId="0" applyNumberFormat="0" applyBorder="0" applyAlignment="0" applyProtection="0">
      <alignment vertical="center"/>
    </xf>
    <xf numFmtId="0" fontId="34" fillId="12" borderId="22" applyNumberFormat="0" applyAlignment="0" applyProtection="0">
      <alignment vertical="center"/>
    </xf>
    <xf numFmtId="0" fontId="3" fillId="39" borderId="0" applyNumberFormat="0" applyBorder="0" applyAlignment="0" applyProtection="0">
      <alignment vertical="center"/>
    </xf>
    <xf numFmtId="0" fontId="36" fillId="13" borderId="0" applyNumberFormat="0" applyBorder="0" applyAlignment="0" applyProtection="0">
      <alignment vertical="center"/>
    </xf>
    <xf numFmtId="0" fontId="3" fillId="16" borderId="0" applyNumberFormat="0" applyBorder="0" applyAlignment="0" applyProtection="0">
      <alignment vertical="center"/>
    </xf>
    <xf numFmtId="0" fontId="23" fillId="31"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4" fillId="12" borderId="22" applyNumberFormat="0" applyAlignment="0" applyProtection="0">
      <alignment vertical="center"/>
    </xf>
    <xf numFmtId="0" fontId="3" fillId="2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6" fillId="13" borderId="0" applyNumberFormat="0" applyBorder="0" applyAlignment="0" applyProtection="0">
      <alignment vertical="center"/>
    </xf>
    <xf numFmtId="0" fontId="3" fillId="16" borderId="0" applyNumberFormat="0" applyBorder="0" applyAlignment="0" applyProtection="0">
      <alignment vertical="center"/>
    </xf>
    <xf numFmtId="0" fontId="25" fillId="0" borderId="17" applyNumberFormat="0" applyFill="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5" fillId="0" borderId="17" applyNumberFormat="0" applyFill="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7" fillId="0" borderId="24" applyNumberFormat="0" applyFill="0" applyAlignment="0" applyProtection="0">
      <alignment vertical="center"/>
    </xf>
    <xf numFmtId="0" fontId="36" fillId="1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5" fillId="0" borderId="17" applyNumberFormat="0" applyFill="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4" fillId="12" borderId="22" applyNumberFormat="0" applyAlignment="0" applyProtection="0">
      <alignment vertical="center"/>
    </xf>
    <xf numFmtId="0" fontId="3" fillId="13" borderId="0" applyNumberFormat="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37" fillId="0" borderId="0" applyNumberFormat="0" applyFill="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21" fillId="38" borderId="0" applyNumberFormat="0" applyBorder="0" applyAlignment="0" applyProtection="0">
      <alignment vertical="center"/>
    </xf>
    <xf numFmtId="0" fontId="3" fillId="13" borderId="0" applyNumberFormat="0" applyBorder="0" applyAlignment="0" applyProtection="0">
      <alignment vertical="center"/>
    </xf>
    <xf numFmtId="0" fontId="25" fillId="0" borderId="17" applyNumberFormat="0" applyFill="0" applyAlignment="0" applyProtection="0">
      <alignment vertical="center"/>
    </xf>
    <xf numFmtId="0" fontId="59" fillId="12" borderId="31" applyNumberFormat="0" applyAlignment="0" applyProtection="0">
      <alignment vertical="center"/>
    </xf>
    <xf numFmtId="0" fontId="33" fillId="0" borderId="0"/>
    <xf numFmtId="0" fontId="3" fillId="37" borderId="0" applyNumberFormat="0" applyBorder="0" applyAlignment="0" applyProtection="0">
      <alignment vertical="center"/>
    </xf>
    <xf numFmtId="0" fontId="18" fillId="0" borderId="0"/>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25" fillId="0" borderId="17" applyNumberFormat="0" applyFill="0" applyAlignment="0" applyProtection="0">
      <alignment vertical="center"/>
    </xf>
    <xf numFmtId="0" fontId="59" fillId="12" borderId="31" applyNumberFormat="0" applyAlignment="0" applyProtection="0">
      <alignment vertical="center"/>
    </xf>
    <xf numFmtId="0" fontId="33" fillId="0" borderId="0"/>
    <xf numFmtId="0" fontId="3" fillId="37" borderId="0" applyNumberFormat="0" applyBorder="0" applyAlignment="0" applyProtection="0">
      <alignment vertical="center"/>
    </xf>
    <xf numFmtId="0" fontId="33" fillId="0" borderId="0"/>
    <xf numFmtId="0" fontId="3" fillId="37" borderId="0" applyNumberFormat="0" applyBorder="0" applyAlignment="0" applyProtection="0">
      <alignment vertical="center"/>
    </xf>
    <xf numFmtId="0" fontId="33" fillId="0" borderId="0"/>
    <xf numFmtId="0" fontId="3" fillId="37" borderId="0" applyNumberFormat="0" applyBorder="0" applyAlignment="0" applyProtection="0">
      <alignment vertical="center"/>
    </xf>
    <xf numFmtId="0" fontId="33" fillId="0" borderId="0"/>
    <xf numFmtId="0" fontId="21" fillId="25" borderId="0" applyNumberFormat="0" applyBorder="0" applyAlignment="0" applyProtection="0">
      <alignment vertical="center"/>
    </xf>
    <xf numFmtId="0" fontId="3" fillId="37" borderId="0" applyNumberFormat="0" applyBorder="0" applyAlignment="0" applyProtection="0">
      <alignment vertical="center"/>
    </xf>
    <xf numFmtId="0" fontId="60" fillId="41" borderId="22" applyNumberFormat="0" applyAlignment="0" applyProtection="0">
      <alignment vertical="center"/>
    </xf>
    <xf numFmtId="0" fontId="21" fillId="25" borderId="0" applyNumberFormat="0" applyBorder="0" applyAlignment="0" applyProtection="0">
      <alignment vertical="center"/>
    </xf>
    <xf numFmtId="0" fontId="3" fillId="37" borderId="0" applyNumberFormat="0" applyBorder="0" applyAlignment="0" applyProtection="0">
      <alignment vertical="center"/>
    </xf>
    <xf numFmtId="0" fontId="21" fillId="9" borderId="0" applyNumberFormat="0" applyBorder="0" applyAlignment="0" applyProtection="0">
      <alignment vertical="center"/>
    </xf>
    <xf numFmtId="0" fontId="33" fillId="55" borderId="32" applyNumberFormat="0" applyFont="0" applyAlignment="0" applyProtection="0">
      <alignment vertical="center"/>
    </xf>
    <xf numFmtId="0" fontId="21" fillId="25" borderId="0" applyNumberFormat="0" applyBorder="0" applyAlignment="0" applyProtection="0">
      <alignment vertical="center"/>
    </xf>
    <xf numFmtId="0" fontId="3" fillId="37" borderId="0" applyNumberFormat="0" applyBorder="0" applyAlignment="0" applyProtection="0">
      <alignment vertical="center"/>
    </xf>
    <xf numFmtId="0" fontId="33" fillId="55" borderId="32" applyNumberFormat="0" applyFont="0" applyAlignment="0" applyProtection="0">
      <alignment vertical="center"/>
    </xf>
    <xf numFmtId="0" fontId="21" fillId="25" borderId="0" applyNumberFormat="0" applyBorder="0" applyAlignment="0" applyProtection="0">
      <alignment vertical="center"/>
    </xf>
    <xf numFmtId="0" fontId="3" fillId="37" borderId="0" applyNumberFormat="0" applyBorder="0" applyAlignment="0" applyProtection="0">
      <alignment vertical="center"/>
    </xf>
    <xf numFmtId="0" fontId="8" fillId="0" borderId="0">
      <alignment vertical="center"/>
    </xf>
    <xf numFmtId="0" fontId="21" fillId="25" borderId="0" applyNumberFormat="0" applyBorder="0" applyAlignment="0" applyProtection="0">
      <alignment vertical="center"/>
    </xf>
    <xf numFmtId="0" fontId="3" fillId="37" borderId="0" applyNumberFormat="0" applyBorder="0" applyAlignment="0" applyProtection="0">
      <alignment vertical="center"/>
    </xf>
    <xf numFmtId="0" fontId="21" fillId="9" borderId="0" applyNumberFormat="0" applyBorder="0" applyAlignment="0" applyProtection="0">
      <alignment vertical="center"/>
    </xf>
    <xf numFmtId="0" fontId="21" fillId="25" borderId="0" applyNumberFormat="0" applyBorder="0" applyAlignment="0" applyProtection="0">
      <alignment vertical="center"/>
    </xf>
    <xf numFmtId="0" fontId="3" fillId="37"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3" fillId="42" borderId="0" applyNumberFormat="0" applyBorder="0" applyAlignment="0" applyProtection="0">
      <alignment vertical="center"/>
    </xf>
    <xf numFmtId="0" fontId="26" fillId="7"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21" fillId="26" borderId="0" applyNumberFormat="0" applyBorder="0" applyAlignment="0" applyProtection="0">
      <alignment vertical="center"/>
    </xf>
    <xf numFmtId="0" fontId="3" fillId="42" borderId="0" applyNumberFormat="0" applyBorder="0" applyAlignment="0" applyProtection="0">
      <alignment vertical="center"/>
    </xf>
    <xf numFmtId="0" fontId="3" fillId="41" borderId="0" applyNumberFormat="0" applyBorder="0" applyAlignment="0" applyProtection="0">
      <alignment vertical="center"/>
    </xf>
    <xf numFmtId="0" fontId="3" fillId="37" borderId="0" applyNumberFormat="0" applyBorder="0" applyAlignment="0" applyProtection="0">
      <alignment vertical="center"/>
    </xf>
    <xf numFmtId="0" fontId="3" fillId="41" borderId="0" applyNumberFormat="0" applyBorder="0" applyAlignment="0" applyProtection="0">
      <alignment vertical="center"/>
    </xf>
    <xf numFmtId="0" fontId="3" fillId="37" borderId="0" applyNumberFormat="0" applyBorder="0" applyAlignment="0" applyProtection="0">
      <alignment vertical="center"/>
    </xf>
    <xf numFmtId="0" fontId="3" fillId="41" borderId="0" applyNumberFormat="0" applyBorder="0" applyAlignment="0" applyProtection="0">
      <alignment vertical="center"/>
    </xf>
    <xf numFmtId="0" fontId="3" fillId="41" borderId="0" applyNumberFormat="0" applyBorder="0" applyAlignment="0" applyProtection="0">
      <alignment vertical="center"/>
    </xf>
    <xf numFmtId="0" fontId="3" fillId="2" borderId="0" applyNumberFormat="0" applyBorder="0" applyAlignment="0" applyProtection="0">
      <alignment vertical="center"/>
    </xf>
    <xf numFmtId="0" fontId="3" fillId="41" borderId="0" applyNumberFormat="0" applyBorder="0" applyAlignment="0" applyProtection="0">
      <alignment vertical="center"/>
    </xf>
    <xf numFmtId="0" fontId="3" fillId="2" borderId="0" applyNumberFormat="0" applyBorder="0" applyAlignment="0" applyProtection="0">
      <alignment vertical="center"/>
    </xf>
    <xf numFmtId="0" fontId="3" fillId="41" borderId="0" applyNumberFormat="0" applyBorder="0" applyAlignment="0" applyProtection="0">
      <alignment vertical="center"/>
    </xf>
    <xf numFmtId="0" fontId="21" fillId="40" borderId="0" applyNumberFormat="0" applyBorder="0" applyAlignment="0" applyProtection="0">
      <alignment vertical="center"/>
    </xf>
    <xf numFmtId="0" fontId="3" fillId="41" borderId="0" applyNumberFormat="0" applyBorder="0" applyAlignment="0" applyProtection="0">
      <alignment vertical="center"/>
    </xf>
    <xf numFmtId="0" fontId="3" fillId="39" borderId="0" applyNumberFormat="0" applyBorder="0" applyAlignment="0" applyProtection="0">
      <alignment vertical="center"/>
    </xf>
    <xf numFmtId="0" fontId="21" fillId="40" borderId="0" applyNumberFormat="0" applyBorder="0" applyAlignment="0" applyProtection="0">
      <alignment vertical="center"/>
    </xf>
    <xf numFmtId="0" fontId="3" fillId="41" borderId="0" applyNumberFormat="0" applyBorder="0" applyAlignment="0" applyProtection="0">
      <alignment vertical="center"/>
    </xf>
    <xf numFmtId="0" fontId="21" fillId="40" borderId="0" applyNumberFormat="0" applyBorder="0" applyAlignment="0" applyProtection="0">
      <alignment vertical="center"/>
    </xf>
    <xf numFmtId="0" fontId="3" fillId="2" borderId="0" applyNumberFormat="0" applyBorder="0" applyAlignment="0" applyProtection="0">
      <alignment vertical="center"/>
    </xf>
    <xf numFmtId="0" fontId="3" fillId="41" borderId="0" applyNumberFormat="0" applyBorder="0" applyAlignment="0" applyProtection="0">
      <alignment vertical="center"/>
    </xf>
    <xf numFmtId="0" fontId="21" fillId="40" borderId="0" applyNumberFormat="0" applyBorder="0" applyAlignment="0" applyProtection="0">
      <alignment vertical="center"/>
    </xf>
    <xf numFmtId="0" fontId="3" fillId="41" borderId="0" applyNumberFormat="0" applyBorder="0" applyAlignment="0" applyProtection="0">
      <alignment vertical="center"/>
    </xf>
    <xf numFmtId="0" fontId="21" fillId="40" borderId="0" applyNumberFormat="0" applyBorder="0" applyAlignment="0" applyProtection="0">
      <alignment vertical="center"/>
    </xf>
    <xf numFmtId="0" fontId="3" fillId="41" borderId="0" applyNumberFormat="0" applyBorder="0" applyAlignment="0" applyProtection="0">
      <alignment vertical="center"/>
    </xf>
    <xf numFmtId="0" fontId="21" fillId="40" borderId="0" applyNumberFormat="0" applyBorder="0" applyAlignment="0" applyProtection="0">
      <alignment vertical="center"/>
    </xf>
    <xf numFmtId="0" fontId="3" fillId="2" borderId="0" applyNumberFormat="0" applyBorder="0" applyAlignment="0" applyProtection="0">
      <alignment vertical="center"/>
    </xf>
    <xf numFmtId="0" fontId="3" fillId="41" borderId="0" applyNumberFormat="0" applyBorder="0" applyAlignment="0" applyProtection="0">
      <alignment vertical="center"/>
    </xf>
    <xf numFmtId="0" fontId="21" fillId="40" borderId="0" applyNumberFormat="0" applyBorder="0" applyAlignment="0" applyProtection="0">
      <alignment vertical="center"/>
    </xf>
    <xf numFmtId="0" fontId="3" fillId="41" borderId="0" applyNumberFormat="0" applyBorder="0" applyAlignment="0" applyProtection="0">
      <alignment vertical="center"/>
    </xf>
    <xf numFmtId="0" fontId="21" fillId="40" borderId="0" applyNumberFormat="0" applyBorder="0" applyAlignment="0" applyProtection="0">
      <alignment vertical="center"/>
    </xf>
    <xf numFmtId="0" fontId="3" fillId="41" borderId="0" applyNumberFormat="0" applyBorder="0" applyAlignment="0" applyProtection="0">
      <alignment vertical="center"/>
    </xf>
    <xf numFmtId="0" fontId="44" fillId="9"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4" fillId="9" borderId="0" applyNumberFormat="0" applyBorder="0" applyAlignment="0" applyProtection="0">
      <alignment vertical="center"/>
    </xf>
    <xf numFmtId="0" fontId="44" fillId="2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4" fillId="2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0" fillId="0" borderId="0" applyNumberFormat="0" applyFill="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0" fillId="0" borderId="0" applyNumberFormat="0" applyFill="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26" fillId="7" borderId="0" applyNumberFormat="0" applyBorder="0" applyAlignment="0" applyProtection="0">
      <alignment vertical="center"/>
    </xf>
    <xf numFmtId="0" fontId="30" fillId="0" borderId="0" applyNumberFormat="0" applyFill="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26" fillId="7" borderId="0" applyNumberFormat="0" applyBorder="0" applyAlignment="0" applyProtection="0">
      <alignment vertical="center"/>
    </xf>
    <xf numFmtId="0" fontId="30" fillId="0" borderId="0" applyNumberFormat="0" applyFill="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26" fillId="7"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4" fillId="12" borderId="22" applyNumberFormat="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22" fillId="0" borderId="0" applyNumberFormat="0" applyFill="0" applyBorder="0" applyAlignment="0" applyProtection="0">
      <alignment vertical="center"/>
    </xf>
    <xf numFmtId="0" fontId="3" fillId="26" borderId="0" applyNumberFormat="0" applyBorder="0" applyAlignment="0" applyProtection="0">
      <alignment vertical="center"/>
    </xf>
    <xf numFmtId="0" fontId="22" fillId="0" borderId="0" applyNumberFormat="0" applyFill="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28" fillId="8" borderId="19" applyNumberFormat="0" applyAlignment="0" applyProtection="0">
      <alignment vertical="center"/>
    </xf>
    <xf numFmtId="0" fontId="27" fillId="0" borderId="18" applyNumberFormat="0" applyFill="0" applyAlignment="0" applyProtection="0">
      <alignment vertical="center"/>
    </xf>
    <xf numFmtId="0" fontId="3" fillId="37" borderId="0" applyNumberFormat="0" applyBorder="0" applyAlignment="0" applyProtection="0">
      <alignment vertical="center"/>
    </xf>
    <xf numFmtId="0" fontId="28" fillId="8" borderId="19" applyNumberFormat="0" applyAlignment="0" applyProtection="0">
      <alignment vertical="center"/>
    </xf>
    <xf numFmtId="0" fontId="3" fillId="37" borderId="0" applyNumberFormat="0" applyBorder="0" applyAlignment="0" applyProtection="0">
      <alignment vertical="center"/>
    </xf>
    <xf numFmtId="0" fontId="34" fillId="12" borderId="22" applyNumberFormat="0" applyAlignment="0" applyProtection="0">
      <alignment vertical="center"/>
    </xf>
    <xf numFmtId="0" fontId="3" fillId="37" borderId="0" applyNumberFormat="0" applyBorder="0" applyAlignment="0" applyProtection="0">
      <alignment vertical="center"/>
    </xf>
    <xf numFmtId="0" fontId="27" fillId="0" borderId="18" applyNumberFormat="0" applyFill="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27" fillId="0" borderId="18" applyNumberFormat="0" applyFill="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27" fillId="0" borderId="18" applyNumberFormat="0" applyFill="0" applyAlignment="0" applyProtection="0">
      <alignment vertical="center"/>
    </xf>
    <xf numFmtId="0" fontId="3" fillId="37" borderId="0" applyNumberFormat="0" applyBorder="0" applyAlignment="0" applyProtection="0">
      <alignment vertical="center"/>
    </xf>
    <xf numFmtId="0" fontId="3" fillId="37" borderId="0" applyNumberFormat="0" applyBorder="0" applyAlignment="0" applyProtection="0">
      <alignment vertical="center"/>
    </xf>
    <xf numFmtId="0" fontId="34" fillId="12" borderId="22" applyNumberFormat="0" applyAlignment="0" applyProtection="0">
      <alignment vertical="center"/>
    </xf>
    <xf numFmtId="0" fontId="3" fillId="2" borderId="0" applyNumberFormat="0" applyBorder="0" applyAlignment="0" applyProtection="0">
      <alignment vertical="center"/>
    </xf>
    <xf numFmtId="0" fontId="21" fillId="27" borderId="0" applyNumberFormat="0" applyBorder="0" applyAlignment="0" applyProtection="0">
      <alignment vertical="center"/>
    </xf>
    <xf numFmtId="0" fontId="3" fillId="2" borderId="0" applyNumberFormat="0" applyBorder="0" applyAlignment="0" applyProtection="0">
      <alignment vertical="center"/>
    </xf>
    <xf numFmtId="0" fontId="21" fillId="27" borderId="0" applyNumberFormat="0" applyBorder="0" applyAlignment="0" applyProtection="0">
      <alignment vertical="center"/>
    </xf>
    <xf numFmtId="0" fontId="3" fillId="2" borderId="0" applyNumberFormat="0" applyBorder="0" applyAlignment="0" applyProtection="0">
      <alignment vertical="center"/>
    </xf>
    <xf numFmtId="0" fontId="21" fillId="24" borderId="0" applyNumberFormat="0" applyBorder="0" applyAlignment="0" applyProtection="0">
      <alignment vertical="center"/>
    </xf>
    <xf numFmtId="0" fontId="3" fillId="2" borderId="0" applyNumberFormat="0" applyBorder="0" applyAlignment="0" applyProtection="0">
      <alignment vertical="center"/>
    </xf>
    <xf numFmtId="0" fontId="21" fillId="2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3" fillId="55" borderId="32" applyNumberFormat="0" applyFont="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4" fillId="12" borderId="22" applyNumberFormat="0" applyAlignment="0" applyProtection="0">
      <alignment vertical="center"/>
    </xf>
    <xf numFmtId="0" fontId="3" fillId="39" borderId="0" applyNumberFormat="0" applyBorder="0" applyAlignment="0" applyProtection="0">
      <alignment vertical="center"/>
    </xf>
    <xf numFmtId="0" fontId="30" fillId="0" borderId="0" applyNumberFormat="0" applyFill="0" applyBorder="0" applyAlignment="0" applyProtection="0">
      <alignment vertical="center"/>
    </xf>
    <xf numFmtId="0" fontId="3" fillId="39" borderId="0" applyNumberFormat="0" applyBorder="0" applyAlignment="0" applyProtection="0">
      <alignment vertical="center"/>
    </xf>
    <xf numFmtId="0" fontId="30" fillId="0" borderId="0" applyNumberFormat="0" applyFill="0" applyBorder="0" applyAlignment="0" applyProtection="0">
      <alignment vertical="center"/>
    </xf>
    <xf numFmtId="0" fontId="3" fillId="39" borderId="0" applyNumberFormat="0" applyBorder="0" applyAlignment="0" applyProtection="0">
      <alignment vertical="center"/>
    </xf>
    <xf numFmtId="0" fontId="55" fillId="0" borderId="28" applyNumberFormat="0" applyFill="0" applyAlignment="0" applyProtection="0">
      <alignment vertical="center"/>
    </xf>
    <xf numFmtId="0" fontId="3" fillId="39" borderId="0" applyNumberFormat="0" applyBorder="0" applyAlignment="0" applyProtection="0">
      <alignment vertical="center"/>
    </xf>
    <xf numFmtId="0" fontId="27" fillId="0" borderId="18" applyNumberFormat="0" applyFill="0" applyAlignment="0" applyProtection="0">
      <alignment vertical="center"/>
    </xf>
    <xf numFmtId="0" fontId="3" fillId="39" borderId="0" applyNumberFormat="0" applyBorder="0" applyAlignment="0" applyProtection="0">
      <alignment vertical="center"/>
    </xf>
    <xf numFmtId="0" fontId="27" fillId="0" borderId="18" applyNumberFormat="0" applyFill="0" applyAlignment="0" applyProtection="0">
      <alignment vertical="center"/>
    </xf>
    <xf numFmtId="0" fontId="55" fillId="0" borderId="28" applyNumberFormat="0" applyFill="0" applyAlignment="0" applyProtection="0">
      <alignment vertical="center"/>
    </xf>
    <xf numFmtId="0" fontId="3" fillId="39" borderId="0" applyNumberFormat="0" applyBorder="0" applyAlignment="0" applyProtection="0">
      <alignment vertical="center"/>
    </xf>
    <xf numFmtId="0" fontId="33" fillId="55" borderId="32" applyNumberFormat="0" applyFont="0" applyAlignment="0" applyProtection="0">
      <alignment vertical="center"/>
    </xf>
    <xf numFmtId="0" fontId="3" fillId="39" borderId="0" applyNumberFormat="0" applyBorder="0" applyAlignment="0" applyProtection="0">
      <alignment vertical="center"/>
    </xf>
    <xf numFmtId="0" fontId="22" fillId="0" borderId="0" applyNumberFormat="0" applyFill="0" applyBorder="0" applyAlignment="0" applyProtection="0">
      <alignment vertical="center"/>
    </xf>
    <xf numFmtId="0" fontId="21" fillId="38" borderId="0" applyNumberFormat="0" applyBorder="0" applyAlignment="0" applyProtection="0">
      <alignment vertical="center"/>
    </xf>
    <xf numFmtId="0" fontId="37" fillId="0" borderId="0" applyNumberFormat="0" applyFill="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2" fillId="0" borderId="0" applyNumberFormat="0" applyFill="0" applyBorder="0" applyAlignment="0" applyProtection="0">
      <alignment vertical="center"/>
    </xf>
    <xf numFmtId="0" fontId="44" fillId="38" borderId="0" applyNumberFormat="0" applyBorder="0" applyAlignment="0" applyProtection="0">
      <alignment vertical="center"/>
    </xf>
    <xf numFmtId="0" fontId="28" fillId="8" borderId="19" applyNumberFormat="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1" fillId="25" borderId="0" applyNumberFormat="0" applyBorder="0" applyAlignment="0" applyProtection="0">
      <alignment vertical="center"/>
    </xf>
    <xf numFmtId="0" fontId="22" fillId="0" borderId="0" applyNumberFormat="0" applyFill="0" applyBorder="0" applyAlignment="0" applyProtection="0">
      <alignment vertical="center"/>
    </xf>
    <xf numFmtId="0" fontId="44" fillId="25" borderId="0" applyNumberFormat="0" applyBorder="0" applyAlignment="0" applyProtection="0">
      <alignment vertical="center"/>
    </xf>
    <xf numFmtId="0" fontId="22" fillId="0" borderId="0" applyNumberFormat="0" applyFill="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42" fillId="23" borderId="0" applyNumberFormat="0" applyBorder="0" applyAlignment="0" applyProtection="0">
      <alignment vertical="center"/>
    </xf>
    <xf numFmtId="0" fontId="21" fillId="26" borderId="0" applyNumberFormat="0" applyBorder="0" applyAlignment="0" applyProtection="0">
      <alignment vertical="center"/>
    </xf>
    <xf numFmtId="0" fontId="22" fillId="0" borderId="0" applyNumberFormat="0" applyFill="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22" fillId="0" borderId="0" applyNumberFormat="0" applyFill="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2" fillId="0" borderId="0" applyNumberFormat="0" applyFill="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9" borderId="0" applyNumberFormat="0" applyBorder="0" applyAlignment="0" applyProtection="0">
      <alignment vertical="center"/>
    </xf>
    <xf numFmtId="0" fontId="21" fillId="27" borderId="0" applyNumberFormat="0" applyBorder="0" applyAlignment="0" applyProtection="0">
      <alignment vertical="center"/>
    </xf>
    <xf numFmtId="0" fontId="21" fillId="3"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26" fillId="7" borderId="0" applyNumberFormat="0" applyBorder="0" applyAlignment="0" applyProtection="0">
      <alignment vertical="center"/>
    </xf>
    <xf numFmtId="0" fontId="55" fillId="0" borderId="28" applyNumberFormat="0" applyFill="0" applyAlignment="0" applyProtection="0">
      <alignment vertical="center"/>
    </xf>
    <xf numFmtId="0" fontId="55" fillId="0" borderId="28" applyNumberFormat="0" applyFill="0" applyAlignment="0" applyProtection="0">
      <alignment vertical="center"/>
    </xf>
    <xf numFmtId="0" fontId="26" fillId="7" borderId="0" applyNumberFormat="0" applyBorder="0" applyAlignment="0" applyProtection="0">
      <alignment vertical="center"/>
    </xf>
    <xf numFmtId="0" fontId="55" fillId="0" borderId="28" applyNumberFormat="0" applyFill="0" applyAlignment="0" applyProtection="0">
      <alignment vertical="center"/>
    </xf>
    <xf numFmtId="0" fontId="27" fillId="0" borderId="18" applyNumberFormat="0" applyFill="0" applyAlignment="0" applyProtection="0">
      <alignment vertical="center"/>
    </xf>
    <xf numFmtId="0" fontId="55" fillId="0" borderId="28"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36" fillId="13" borderId="0" applyNumberFormat="0" applyBorder="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36" fillId="13" borderId="0" applyNumberFormat="0" applyBorder="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36" fillId="13" borderId="0" applyNumberFormat="0" applyBorder="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6" fillId="13"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18"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27" fillId="0" borderId="18"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18" applyNumberFormat="0" applyFill="0" applyAlignment="0" applyProtection="0">
      <alignment vertical="center"/>
    </xf>
    <xf numFmtId="0" fontId="35" fillId="0" borderId="0" applyNumberFormat="0" applyFill="0" applyBorder="0" applyAlignment="0" applyProtection="0">
      <alignment vertical="center"/>
    </xf>
    <xf numFmtId="0" fontId="26" fillId="7" borderId="0" applyNumberFormat="0" applyBorder="0" applyAlignment="0" applyProtection="0">
      <alignment vertical="center"/>
    </xf>
    <xf numFmtId="0" fontId="30" fillId="0" borderId="0" applyNumberFormat="0" applyFill="0" applyBorder="0" applyAlignment="0" applyProtection="0">
      <alignment vertical="center"/>
    </xf>
    <xf numFmtId="0" fontId="26" fillId="7" borderId="0" applyNumberFormat="0" applyBorder="0" applyAlignment="0" applyProtection="0">
      <alignment vertical="center"/>
    </xf>
    <xf numFmtId="0" fontId="30" fillId="0" borderId="0" applyNumberFormat="0" applyFill="0" applyBorder="0" applyAlignment="0" applyProtection="0">
      <alignment vertical="center"/>
    </xf>
    <xf numFmtId="0" fontId="26" fillId="7" borderId="0" applyNumberFormat="0" applyBorder="0" applyAlignment="0" applyProtection="0">
      <alignment vertical="center"/>
    </xf>
    <xf numFmtId="0" fontId="30" fillId="0" borderId="0" applyNumberFormat="0" applyFill="0" applyBorder="0" applyAlignment="0" applyProtection="0">
      <alignment vertical="center"/>
    </xf>
    <xf numFmtId="0" fontId="48" fillId="8" borderId="19" applyNumberFormat="0" applyAlignment="0" applyProtection="0">
      <alignment vertical="center"/>
    </xf>
    <xf numFmtId="0" fontId="26" fillId="7" borderId="0" applyNumberFormat="0" applyBorder="0" applyAlignment="0" applyProtection="0">
      <alignment vertical="center"/>
    </xf>
    <xf numFmtId="0" fontId="30" fillId="0" borderId="0" applyNumberFormat="0" applyFill="0" applyBorder="0" applyAlignment="0" applyProtection="0">
      <alignment vertical="center"/>
    </xf>
    <xf numFmtId="0" fontId="48" fillId="8" borderId="19" applyNumberFormat="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8" fillId="0" borderId="0"/>
    <xf numFmtId="0" fontId="33" fillId="0" borderId="0"/>
    <xf numFmtId="0" fontId="33" fillId="0" borderId="0"/>
    <xf numFmtId="0" fontId="33" fillId="0" borderId="0"/>
    <xf numFmtId="0" fontId="33" fillId="0" borderId="0"/>
    <xf numFmtId="0" fontId="36" fillId="13" borderId="0" applyNumberFormat="0" applyBorder="0" applyAlignment="0" applyProtection="0">
      <alignment vertical="center"/>
    </xf>
    <xf numFmtId="0" fontId="34" fillId="12" borderId="22"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34" fillId="12" borderId="22" applyNumberFormat="0" applyAlignment="0" applyProtection="0">
      <alignment vertical="center"/>
    </xf>
    <xf numFmtId="0" fontId="28" fillId="8" borderId="19" applyNumberFormat="0" applyAlignment="0" applyProtection="0">
      <alignment vertical="center"/>
    </xf>
    <xf numFmtId="0" fontId="28" fillId="8" borderId="19" applyNumberFormat="0" applyAlignment="0" applyProtection="0">
      <alignment vertical="center"/>
    </xf>
    <xf numFmtId="0" fontId="28" fillId="8" borderId="19" applyNumberFormat="0" applyAlignment="0" applyProtection="0">
      <alignment vertical="center"/>
    </xf>
    <xf numFmtId="0" fontId="28" fillId="8" borderId="19" applyNumberFormat="0" applyAlignment="0" applyProtection="0">
      <alignment vertical="center"/>
    </xf>
    <xf numFmtId="0" fontId="28" fillId="8" borderId="19" applyNumberFormat="0" applyAlignment="0" applyProtection="0">
      <alignment vertical="center"/>
    </xf>
    <xf numFmtId="0" fontId="28" fillId="8" borderId="19" applyNumberFormat="0" applyAlignment="0" applyProtection="0">
      <alignment vertical="center"/>
    </xf>
    <xf numFmtId="0" fontId="28" fillId="8" borderId="19" applyNumberFormat="0" applyAlignment="0" applyProtection="0">
      <alignment vertical="center"/>
    </xf>
    <xf numFmtId="0" fontId="48" fillId="8" borderId="19"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176" fontId="18"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59" fillId="12" borderId="31"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60" fillId="41" borderId="22" applyNumberForma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xf numFmtId="0" fontId="33" fillId="55" borderId="32" applyNumberFormat="0" applyFont="0" applyAlignment="0" applyProtection="0">
      <alignment vertical="center"/>
    </xf>
  </cellStyleXfs>
  <cellXfs count="150">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6" fillId="2" borderId="1" xfId="0" applyFont="1" applyFill="1" applyBorder="1" applyAlignment="1">
      <alignment horizontal="left" vertical="center" shrinkToFit="1"/>
    </xf>
    <xf numFmtId="178" fontId="4" fillId="0" borderId="1" xfId="0" applyNumberFormat="1" applyFont="1" applyFill="1" applyBorder="1" applyAlignment="1">
      <alignment horizontal="center"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2" xfId="0" applyFont="1" applyFill="1" applyBorder="1" applyAlignment="1">
      <alignment horizontal="left" vertical="center"/>
    </xf>
    <xf numFmtId="0" fontId="5" fillId="0" borderId="0" xfId="487" applyFont="1" applyFill="1" applyBorder="1" applyAlignment="1">
      <alignment vertical="center"/>
    </xf>
    <xf numFmtId="0" fontId="10" fillId="0" borderId="0" xfId="487" applyFont="1" applyFill="1" applyBorder="1" applyAlignment="1">
      <alignment vertical="center"/>
    </xf>
    <xf numFmtId="0" fontId="5" fillId="0" borderId="3" xfId="487" applyNumberFormat="1" applyFont="1" applyFill="1" applyBorder="1" applyAlignment="1" applyProtection="1">
      <alignment horizontal="center" vertical="center" wrapText="1"/>
    </xf>
    <xf numFmtId="0" fontId="5" fillId="0" borderId="1" xfId="486" applyNumberFormat="1" applyFont="1" applyFill="1" applyBorder="1" applyAlignment="1" applyProtection="1">
      <alignment horizontal="center" vertical="center" wrapText="1" shrinkToFit="1"/>
    </xf>
    <xf numFmtId="0" fontId="5" fillId="0" borderId="1" xfId="487" applyFont="1" applyFill="1" applyBorder="1" applyAlignment="1">
      <alignment horizontal="center" vertical="center" wrapText="1"/>
    </xf>
    <xf numFmtId="0" fontId="5" fillId="0" borderId="4" xfId="487" applyNumberFormat="1" applyFont="1" applyFill="1" applyBorder="1" applyAlignment="1" applyProtection="1">
      <alignment horizontal="center" vertical="center" wrapText="1"/>
    </xf>
    <xf numFmtId="0" fontId="5"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6"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8" fillId="0" borderId="0" xfId="487" applyFont="1" applyFill="1" applyAlignment="1">
      <alignment vertical="center"/>
    </xf>
    <xf numFmtId="0" fontId="12"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13" fillId="0" borderId="1" xfId="0" applyFont="1" applyBorder="1" applyAlignment="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178" fontId="2" fillId="0" borderId="7" xfId="0" applyNumberFormat="1" applyFont="1" applyFill="1" applyBorder="1" applyAlignment="1" applyProtection="1">
      <alignment horizontal="right" vertical="center"/>
    </xf>
    <xf numFmtId="178" fontId="2" fillId="0" borderId="1" xfId="0" applyNumberFormat="1" applyFont="1" applyFill="1" applyBorder="1" applyAlignment="1" applyProtection="1">
      <alignment horizontal="right" vertical="center"/>
    </xf>
    <xf numFmtId="49" fontId="2" fillId="0" borderId="5" xfId="0" applyNumberFormat="1" applyFont="1" applyFill="1" applyBorder="1" applyAlignment="1" applyProtection="1">
      <alignment vertical="center"/>
    </xf>
    <xf numFmtId="179" fontId="14" fillId="0" borderId="1" xfId="0" applyNumberFormat="1" applyFont="1" applyFill="1" applyBorder="1" applyAlignment="1" applyProtection="1">
      <alignment vertical="center"/>
    </xf>
    <xf numFmtId="179" fontId="2" fillId="0" borderId="1" xfId="0" applyNumberFormat="1" applyFont="1" applyFill="1" applyBorder="1" applyAlignment="1" applyProtection="1">
      <alignment vertical="center"/>
    </xf>
    <xf numFmtId="49" fontId="2" fillId="0" borderId="1" xfId="0" applyNumberFormat="1" applyFont="1" applyFill="1" applyBorder="1" applyAlignment="1" applyProtection="1">
      <alignment vertical="center"/>
    </xf>
    <xf numFmtId="0" fontId="14" fillId="0" borderId="1" xfId="0" applyFont="1" applyFill="1" applyBorder="1" applyAlignment="1">
      <alignment horizontal="left" vertical="center" shrinkToFit="1"/>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5" fillId="0" borderId="0" xfId="486" applyFont="1" applyFill="1"/>
    <xf numFmtId="0" fontId="15" fillId="0" borderId="0" xfId="486" applyFont="1" applyAlignment="1">
      <alignment horizontal="left" vertical="center"/>
    </xf>
    <xf numFmtId="0" fontId="15" fillId="0" borderId="0" xfId="486" applyFont="1" applyAlignment="1">
      <alignment horizontal="left"/>
    </xf>
    <xf numFmtId="0" fontId="15" fillId="0" borderId="0" xfId="486" applyFont="1"/>
    <xf numFmtId="0" fontId="11" fillId="0" borderId="0" xfId="0" applyFont="1" applyFill="1" applyBorder="1" applyAlignment="1">
      <alignment horizontal="left" vertical="center"/>
    </xf>
    <xf numFmtId="0" fontId="5" fillId="2" borderId="1" xfId="486" applyNumberFormat="1" applyFont="1" applyFill="1" applyBorder="1" applyAlignment="1" applyProtection="1">
      <alignment horizontal="center" vertical="center" wrapText="1" shrinkToFit="1"/>
    </xf>
    <xf numFmtId="0" fontId="5" fillId="0" borderId="1" xfId="486" applyNumberFormat="1" applyFont="1" applyFill="1" applyBorder="1" applyAlignment="1" applyProtection="1">
      <alignment horizontal="center" vertical="center" shrinkToFit="1"/>
    </xf>
    <xf numFmtId="0" fontId="13"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0" fontId="4" fillId="0" borderId="1" xfId="486" applyNumberFormat="1" applyFont="1" applyBorder="1" applyAlignment="1">
      <alignment vertical="center" shrinkToFit="1"/>
    </xf>
    <xf numFmtId="40" fontId="4" fillId="0" borderId="1" xfId="486" applyNumberFormat="1" applyFont="1" applyBorder="1" applyAlignment="1">
      <alignment horizontal="left" vertical="center" shrinkToFit="1"/>
    </xf>
    <xf numFmtId="178" fontId="2" fillId="0" borderId="1" xfId="0" applyNumberFormat="1" applyFont="1" applyFill="1" applyBorder="1" applyAlignment="1">
      <alignment horizontal="left" vertical="center" shrinkToFit="1"/>
    </xf>
    <xf numFmtId="0" fontId="5" fillId="2"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applyAlignment="1"/>
    <xf numFmtId="0" fontId="16" fillId="0" borderId="0" xfId="486" applyFont="1"/>
    <xf numFmtId="0" fontId="17" fillId="0" borderId="0" xfId="0" applyFont="1" applyFill="1" applyAlignment="1">
      <alignment horizont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7" fillId="0" borderId="0" xfId="0" applyFont="1" applyBorder="1" applyAlignment="1">
      <alignment horizontal="center" vertical="center"/>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3"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80" fontId="2" fillId="0" borderId="1" xfId="0" applyNumberFormat="1" applyFont="1" applyFill="1" applyBorder="1" applyAlignment="1">
      <alignment vertical="center" shrinkToFit="1"/>
    </xf>
    <xf numFmtId="178" fontId="2" fillId="0" borderId="1" xfId="0" applyNumberFormat="1" applyFont="1" applyFill="1" applyBorder="1" applyAlignment="1">
      <alignment horizontal="right" vertical="center" shrinkToFit="1"/>
    </xf>
    <xf numFmtId="178" fontId="2" fillId="0" borderId="1" xfId="0" applyNumberFormat="1" applyFont="1" applyFill="1" applyBorder="1" applyAlignment="1">
      <alignment vertical="center" shrinkToFit="1"/>
    </xf>
    <xf numFmtId="0" fontId="0" fillId="0" borderId="0" xfId="0" applyAlignment="1">
      <alignment vertical="center"/>
    </xf>
    <xf numFmtId="0" fontId="13" fillId="0" borderId="1" xfId="0" applyFont="1" applyFill="1" applyBorder="1" applyAlignment="1">
      <alignment horizontal="center" vertical="center" shrinkToFit="1"/>
    </xf>
    <xf numFmtId="0" fontId="13" fillId="0"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18" fillId="0" borderId="0" xfId="486"/>
    <xf numFmtId="181" fontId="18" fillId="0" borderId="0" xfId="486" applyNumberFormat="1"/>
    <xf numFmtId="0" fontId="19" fillId="0" borderId="0" xfId="0" applyFont="1" applyFill="1" applyBorder="1" applyAlignment="1">
      <alignment vertical="center"/>
    </xf>
    <xf numFmtId="181" fontId="18" fillId="0" borderId="0" xfId="486" applyNumberFormat="1" applyAlignment="1">
      <alignment vertical="center"/>
    </xf>
    <xf numFmtId="0" fontId="18" fillId="0" borderId="0" xfId="486" applyAlignment="1">
      <alignment vertical="center"/>
    </xf>
    <xf numFmtId="0" fontId="20"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3" fillId="0" borderId="5" xfId="486" applyNumberFormat="1" applyFont="1" applyFill="1" applyBorder="1" applyAlignment="1">
      <alignment horizontal="center" vertical="center" shrinkToFit="1"/>
    </xf>
    <xf numFmtId="40" fontId="13" fillId="0" borderId="6" xfId="486" applyNumberFormat="1" applyFont="1" applyFill="1" applyBorder="1" applyAlignment="1">
      <alignment horizontal="center" vertical="center" shrinkToFit="1"/>
    </xf>
    <xf numFmtId="40" fontId="13" fillId="0" borderId="1"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16"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0" fontId="2" fillId="0" borderId="14" xfId="0" applyFont="1" applyFill="1" applyBorder="1" applyAlignment="1">
      <alignment horizontal="left" vertical="center" shrinkToFit="1"/>
    </xf>
    <xf numFmtId="40" fontId="2" fillId="0" borderId="15"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2" xfId="486" applyNumberFormat="1" applyFont="1" applyFill="1" applyBorder="1" applyAlignment="1">
      <alignment horizontal="center" vertical="center" shrinkToFit="1"/>
    </xf>
    <xf numFmtId="40" fontId="2" fillId="0" borderId="13" xfId="486" applyNumberFormat="1" applyFont="1" applyBorder="1" applyAlignment="1">
      <alignment horizontal="right" vertical="center" shrinkToFit="1"/>
    </xf>
    <xf numFmtId="40" fontId="2" fillId="0" borderId="14" xfId="486" applyNumberFormat="1" applyFont="1" applyFill="1" applyBorder="1" applyAlignment="1">
      <alignment horizontal="center" vertical="center" shrinkToFit="1"/>
    </xf>
    <xf numFmtId="40" fontId="14" fillId="0" borderId="14"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14" fillId="0" borderId="1" xfId="486" applyNumberFormat="1" applyFont="1" applyFill="1" applyBorder="1" applyAlignment="1">
      <alignment horizontal="right" vertical="center" shrinkToFit="1"/>
    </xf>
    <xf numFmtId="181" fontId="2" fillId="0" borderId="0" xfId="486" applyNumberFormat="1" applyFont="1" applyAlignment="1">
      <alignment horizontal="right" vertical="center"/>
    </xf>
    <xf numFmtId="181" fontId="2" fillId="0" borderId="0" xfId="486" applyNumberFormat="1" applyFont="1" applyAlignment="1">
      <alignment horizontal="right"/>
    </xf>
    <xf numFmtId="181" fontId="16" fillId="0" borderId="0" xfId="486" applyNumberFormat="1" applyFont="1" applyAlignment="1">
      <alignment horizontal="right"/>
    </xf>
    <xf numFmtId="181" fontId="16"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0"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0" fontId="2" fillId="0" borderId="1" xfId="0" applyFont="1" applyFill="1" applyBorder="1" applyAlignment="1" quotePrefix="1">
      <alignment horizontal="left" vertical="center" shrinkToFit="1"/>
    </xf>
    <xf numFmtId="40" fontId="2" fillId="0" borderId="12"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5" fillId="0" borderId="1" xfId="486" applyNumberFormat="1" applyFont="1" applyFill="1" applyBorder="1" applyAlignment="1" applyProtection="1" quotePrefix="1">
      <alignment horizontal="center" vertical="center" shrinkToFit="1"/>
    </xf>
    <xf numFmtId="0" fontId="5" fillId="2" borderId="1" xfId="486"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8"/>
  <sheetViews>
    <sheetView workbookViewId="0">
      <selection activeCell="D7" sqref="D7:D18"/>
    </sheetView>
  </sheetViews>
  <sheetFormatPr defaultColWidth="13" defaultRowHeight="12.75" outlineLevelCol="3"/>
  <cols>
    <col min="1" max="1" width="41.8333333333333" style="113" customWidth="1"/>
    <col min="2" max="2" width="22.8333333333333" style="114" customWidth="1"/>
    <col min="3" max="3" width="41.8333333333333" style="113" customWidth="1"/>
    <col min="4" max="4" width="27.1666666666667"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50" t="s">
        <v>1</v>
      </c>
      <c r="B2" s="2"/>
      <c r="C2" s="2"/>
      <c r="D2" s="118"/>
    </row>
    <row r="3" ht="14.25" customHeight="1" spans="1:4">
      <c r="A3" s="3"/>
      <c r="B3" s="119"/>
      <c r="C3" s="119"/>
      <c r="D3" s="151" t="s">
        <v>2</v>
      </c>
    </row>
    <row r="4" ht="14.25" customHeight="1" spans="1:4">
      <c r="A4" s="26" t="s">
        <v>3</v>
      </c>
      <c r="B4" s="26"/>
      <c r="C4" s="120"/>
      <c r="D4" s="151" t="s">
        <v>4</v>
      </c>
    </row>
    <row r="5" ht="21" customHeight="1" spans="1:4">
      <c r="A5" s="121" t="s">
        <v>5</v>
      </c>
      <c r="B5" s="122"/>
      <c r="C5" s="121" t="s">
        <v>6</v>
      </c>
      <c r="D5" s="122"/>
    </row>
    <row r="6" ht="21" customHeight="1" spans="1:4">
      <c r="A6" s="123" t="s">
        <v>7</v>
      </c>
      <c r="B6" s="123" t="s">
        <v>8</v>
      </c>
      <c r="C6" s="123" t="s">
        <v>7</v>
      </c>
      <c r="D6" s="123" t="s">
        <v>8</v>
      </c>
    </row>
    <row r="7" ht="21" customHeight="1" spans="1:4">
      <c r="A7" s="152" t="s">
        <v>9</v>
      </c>
      <c r="B7" s="125">
        <v>1739.79</v>
      </c>
      <c r="C7" s="38" t="s">
        <v>10</v>
      </c>
      <c r="D7" s="126">
        <v>519.88</v>
      </c>
    </row>
    <row r="8" ht="21" customHeight="1" spans="1:4">
      <c r="A8" s="124" t="s">
        <v>11</v>
      </c>
      <c r="B8" s="126"/>
      <c r="C8" s="38" t="s">
        <v>12</v>
      </c>
      <c r="D8" s="126">
        <v>4</v>
      </c>
    </row>
    <row r="9" ht="21" customHeight="1" spans="1:4">
      <c r="A9" s="124" t="s">
        <v>13</v>
      </c>
      <c r="B9" s="126"/>
      <c r="C9" s="38" t="s">
        <v>14</v>
      </c>
      <c r="D9" s="126">
        <v>9.8</v>
      </c>
    </row>
    <row r="10" ht="21" customHeight="1" spans="1:4">
      <c r="A10" s="153" t="s">
        <v>15</v>
      </c>
      <c r="B10" s="128"/>
      <c r="C10" s="38" t="s">
        <v>16</v>
      </c>
      <c r="D10" s="129">
        <v>0.76</v>
      </c>
    </row>
    <row r="11" ht="21" customHeight="1" spans="1:4">
      <c r="A11" s="130"/>
      <c r="B11" s="131"/>
      <c r="C11" s="38" t="s">
        <v>17</v>
      </c>
      <c r="D11" s="132">
        <v>39.71</v>
      </c>
    </row>
    <row r="12" ht="21" customHeight="1" spans="1:4">
      <c r="A12" s="130"/>
      <c r="B12" s="131"/>
      <c r="C12" s="38" t="s">
        <v>18</v>
      </c>
      <c r="D12" s="132">
        <v>265.6</v>
      </c>
    </row>
    <row r="13" ht="21" customHeight="1" spans="1:4">
      <c r="A13" s="130"/>
      <c r="B13" s="131"/>
      <c r="C13" s="38" t="s">
        <v>19</v>
      </c>
      <c r="D13" s="132">
        <v>84.42</v>
      </c>
    </row>
    <row r="14" ht="21" customHeight="1" spans="1:4">
      <c r="A14" s="130"/>
      <c r="B14" s="131"/>
      <c r="C14" s="38" t="s">
        <v>20</v>
      </c>
      <c r="D14" s="132">
        <v>74.89</v>
      </c>
    </row>
    <row r="15" ht="21" customHeight="1" spans="1:4">
      <c r="A15" s="130"/>
      <c r="B15" s="131"/>
      <c r="C15" s="38" t="s">
        <v>21</v>
      </c>
      <c r="D15" s="132">
        <v>45.83</v>
      </c>
    </row>
    <row r="16" ht="21" customHeight="1" spans="1:4">
      <c r="A16" s="130"/>
      <c r="B16" s="131"/>
      <c r="C16" s="38" t="s">
        <v>22</v>
      </c>
      <c r="D16" s="132">
        <v>770.03</v>
      </c>
    </row>
    <row r="17" ht="21" customHeight="1" spans="1:4">
      <c r="A17" s="130"/>
      <c r="B17" s="131"/>
      <c r="C17" s="38" t="s">
        <v>23</v>
      </c>
      <c r="D17" s="132">
        <v>57.41</v>
      </c>
    </row>
    <row r="18" ht="21" customHeight="1" spans="1:4">
      <c r="A18" s="130"/>
      <c r="B18" s="131"/>
      <c r="C18" s="38" t="s">
        <v>24</v>
      </c>
      <c r="D18" s="132">
        <v>7</v>
      </c>
    </row>
    <row r="19" ht="21" customHeight="1" spans="1:4">
      <c r="A19" s="133"/>
      <c r="B19" s="131"/>
      <c r="C19" s="154" t="s">
        <v>25</v>
      </c>
      <c r="D19" s="131"/>
    </row>
    <row r="20" ht="21" customHeight="1" spans="1:4">
      <c r="A20" s="134"/>
      <c r="B20" s="135"/>
      <c r="C20" s="136"/>
      <c r="D20" s="131"/>
    </row>
    <row r="21" ht="21" customHeight="1" spans="1:4">
      <c r="A21" s="137"/>
      <c r="B21" s="138"/>
      <c r="C21" s="38"/>
      <c r="D21" s="131"/>
    </row>
    <row r="22" ht="21" customHeight="1" spans="1:4">
      <c r="A22" s="155" t="s">
        <v>26</v>
      </c>
      <c r="B22" s="140">
        <f>SUM(B7:B21)</f>
        <v>1739.79</v>
      </c>
      <c r="C22" s="141" t="s">
        <v>27</v>
      </c>
      <c r="D22" s="142">
        <f>SUM(D7:D21)</f>
        <v>1879.33</v>
      </c>
    </row>
    <row r="23" ht="21" customHeight="1" spans="1:4">
      <c r="A23" s="156" t="s">
        <v>28</v>
      </c>
      <c r="B23" s="144"/>
      <c r="C23" s="156" t="s">
        <v>29</v>
      </c>
      <c r="D23" s="144"/>
    </row>
    <row r="24" ht="21" customHeight="1" spans="1:4">
      <c r="A24" s="156" t="s">
        <v>30</v>
      </c>
      <c r="B24" s="135">
        <v>139.54</v>
      </c>
      <c r="C24" s="156" t="s">
        <v>31</v>
      </c>
      <c r="D24" s="131"/>
    </row>
    <row r="25" ht="21" customHeight="1" spans="1:4">
      <c r="A25" s="156" t="s">
        <v>32</v>
      </c>
      <c r="B25" s="131">
        <f>SUM(B22:B24)</f>
        <v>1879.33</v>
      </c>
      <c r="C25" s="143" t="s">
        <v>32</v>
      </c>
      <c r="D25" s="145">
        <f>SUM(D22:D24)</f>
        <v>1879.33</v>
      </c>
    </row>
    <row r="26" ht="21" customHeight="1" spans="1:4">
      <c r="A26" s="42" t="s">
        <v>33</v>
      </c>
      <c r="B26" s="146"/>
      <c r="C26" s="42"/>
      <c r="D26" s="146"/>
    </row>
    <row r="27" ht="21" customHeight="1" spans="1:4">
      <c r="A27" s="42" t="s">
        <v>34</v>
      </c>
      <c r="B27" s="146"/>
      <c r="C27" s="42"/>
      <c r="D27" s="146"/>
    </row>
    <row r="28" ht="21" customHeight="1" spans="1:4">
      <c r="A28" s="79"/>
      <c r="B28" s="147"/>
      <c r="C28" s="79"/>
      <c r="D28" s="147"/>
    </row>
    <row r="29" ht="21" customHeight="1" spans="1:4">
      <c r="A29" s="79"/>
      <c r="B29" s="147"/>
      <c r="C29" s="79"/>
      <c r="D29" s="147"/>
    </row>
    <row r="30" ht="21" customHeight="1" spans="1:4">
      <c r="A30" s="79"/>
      <c r="B30" s="147"/>
      <c r="C30" s="79"/>
      <c r="D30" s="147"/>
    </row>
    <row r="31" ht="21" customHeight="1" spans="1:4">
      <c r="A31" s="79"/>
      <c r="B31" s="147"/>
      <c r="C31" s="79"/>
      <c r="D31" s="147"/>
    </row>
    <row r="32" ht="21" customHeight="1" spans="1:4">
      <c r="A32" s="79"/>
      <c r="B32" s="147"/>
      <c r="C32" s="79"/>
      <c r="D32" s="147"/>
    </row>
    <row r="33" ht="21" customHeight="1" spans="1:4">
      <c r="A33" s="79"/>
      <c r="B33" s="147"/>
      <c r="C33" s="79"/>
      <c r="D33" s="147"/>
    </row>
    <row r="34" ht="21" customHeight="1" spans="1:4">
      <c r="A34" s="79"/>
      <c r="B34" s="147"/>
      <c r="C34" s="79"/>
      <c r="D34" s="147"/>
    </row>
    <row r="35" ht="13.5" spans="1:4">
      <c r="A35" s="79"/>
      <c r="B35" s="147"/>
      <c r="C35" s="79"/>
      <c r="D35" s="147"/>
    </row>
    <row r="36" ht="14.25" spans="1:4">
      <c r="A36" s="85"/>
      <c r="B36" s="148"/>
      <c r="C36" s="85"/>
      <c r="D36" s="148"/>
    </row>
    <row r="37" ht="14.25" spans="1:4">
      <c r="A37" s="85"/>
      <c r="B37" s="148"/>
      <c r="C37" s="85"/>
      <c r="D37" s="148"/>
    </row>
    <row r="38" ht="14.25" spans="1:4">
      <c r="A38" s="85"/>
      <c r="B38" s="148"/>
      <c r="C38" s="85"/>
      <c r="D38" s="148"/>
    </row>
    <row r="39" ht="14.25" spans="1:4">
      <c r="A39" s="85"/>
      <c r="B39" s="148"/>
      <c r="C39" s="85"/>
      <c r="D39" s="148"/>
    </row>
    <row r="40" ht="14.25" spans="1:4">
      <c r="A40" s="85"/>
      <c r="B40" s="148"/>
      <c r="C40" s="85"/>
      <c r="D40" s="148"/>
    </row>
    <row r="41" ht="14.25" spans="1:4">
      <c r="A41" s="85"/>
      <c r="B41" s="148"/>
      <c r="C41" s="85"/>
      <c r="D41" s="148"/>
    </row>
    <row r="42" ht="14.25" spans="1:4">
      <c r="A42" s="85"/>
      <c r="B42" s="148"/>
      <c r="C42" s="85"/>
      <c r="D42" s="148"/>
    </row>
    <row r="43" ht="14.25" spans="1:4">
      <c r="A43" s="85"/>
      <c r="B43" s="148"/>
      <c r="C43" s="85"/>
      <c r="D43" s="148"/>
    </row>
    <row r="44" ht="14.25" spans="1:4">
      <c r="A44" s="85"/>
      <c r="B44" s="148"/>
      <c r="C44" s="85"/>
      <c r="D44" s="148"/>
    </row>
    <row r="45" ht="14.25" spans="1:4">
      <c r="A45" s="85"/>
      <c r="B45" s="148"/>
      <c r="C45" s="85"/>
      <c r="D45" s="148"/>
    </row>
    <row r="46" ht="14.25" spans="1:4">
      <c r="A46" s="85"/>
      <c r="B46" s="148"/>
      <c r="C46" s="85"/>
      <c r="D46" s="148"/>
    </row>
    <row r="47" ht="14.25" spans="1:4">
      <c r="A47" s="85"/>
      <c r="B47" s="148"/>
      <c r="C47" s="85"/>
      <c r="D47" s="148"/>
    </row>
    <row r="48" ht="14.25" spans="1:4">
      <c r="A48" s="85"/>
      <c r="B48" s="148"/>
      <c r="C48" s="85"/>
      <c r="D48" s="148"/>
    </row>
    <row r="49" ht="14.25" spans="1:4">
      <c r="A49" s="85"/>
      <c r="B49" s="148"/>
      <c r="C49" s="85"/>
      <c r="D49" s="148"/>
    </row>
    <row r="50" ht="14.25" spans="1:4">
      <c r="A50" s="85"/>
      <c r="B50" s="148"/>
      <c r="C50" s="85"/>
      <c r="D50" s="148"/>
    </row>
    <row r="51" ht="14.25" spans="1:4">
      <c r="A51" s="85"/>
      <c r="B51" s="148"/>
      <c r="C51" s="85"/>
      <c r="D51" s="148"/>
    </row>
    <row r="52" ht="14.25" spans="1:4">
      <c r="A52" s="85"/>
      <c r="B52" s="148"/>
      <c r="C52" s="85"/>
      <c r="D52" s="148"/>
    </row>
    <row r="53" ht="14.25" spans="1:4">
      <c r="A53" s="85"/>
      <c r="B53" s="148"/>
      <c r="C53" s="85"/>
      <c r="D53" s="148"/>
    </row>
    <row r="54" ht="14.25" spans="1:4">
      <c r="A54" s="85"/>
      <c r="B54" s="148"/>
      <c r="C54" s="85"/>
      <c r="D54" s="148"/>
    </row>
    <row r="55" ht="14.25" spans="1:4">
      <c r="A55" s="85"/>
      <c r="B55" s="148"/>
      <c r="C55" s="85"/>
      <c r="D55" s="148"/>
    </row>
    <row r="56" ht="14.25" spans="1:4">
      <c r="A56" s="85"/>
      <c r="B56" s="148"/>
      <c r="C56" s="85"/>
      <c r="D56" s="148"/>
    </row>
    <row r="57" ht="14.25" spans="1:4">
      <c r="A57" s="85"/>
      <c r="B57" s="148"/>
      <c r="C57" s="85"/>
      <c r="D57" s="148"/>
    </row>
    <row r="58" ht="14.25" spans="1:4">
      <c r="A58" s="85"/>
      <c r="B58" s="148"/>
      <c r="C58" s="85"/>
      <c r="D58" s="148"/>
    </row>
    <row r="59" ht="14.25" spans="1:4">
      <c r="A59" s="85"/>
      <c r="B59" s="148"/>
      <c r="C59" s="85"/>
      <c r="D59" s="148"/>
    </row>
    <row r="60" ht="14.25" spans="1:4">
      <c r="A60" s="85"/>
      <c r="B60" s="148"/>
      <c r="C60" s="85"/>
      <c r="D60" s="148"/>
    </row>
    <row r="61" ht="14.25" spans="1:4">
      <c r="A61" s="85"/>
      <c r="B61" s="148"/>
      <c r="C61" s="85"/>
      <c r="D61" s="148"/>
    </row>
    <row r="62" ht="14.25" spans="1:4">
      <c r="A62" s="85"/>
      <c r="B62" s="148"/>
      <c r="C62" s="85"/>
      <c r="D62" s="148"/>
    </row>
    <row r="63" ht="14.25" spans="1:4">
      <c r="A63" s="85"/>
      <c r="B63" s="148"/>
      <c r="C63" s="85"/>
      <c r="D63" s="148"/>
    </row>
    <row r="64" ht="14.25" spans="1:4">
      <c r="A64" s="85"/>
      <c r="B64" s="148"/>
      <c r="C64" s="85"/>
      <c r="D64" s="148"/>
    </row>
    <row r="65" ht="14.25" spans="1:4">
      <c r="A65" s="85"/>
      <c r="B65" s="148"/>
      <c r="C65" s="85"/>
      <c r="D65" s="148"/>
    </row>
    <row r="66" ht="14.25" spans="1:4">
      <c r="A66" s="85"/>
      <c r="B66" s="148"/>
      <c r="C66" s="85"/>
      <c r="D66" s="148"/>
    </row>
    <row r="67" ht="14.25" spans="1:4">
      <c r="A67" s="85"/>
      <c r="B67" s="148"/>
      <c r="C67" s="85"/>
      <c r="D67" s="148"/>
    </row>
    <row r="68" ht="14.25" spans="1:4">
      <c r="A68" s="85"/>
      <c r="B68" s="148"/>
      <c r="C68" s="85"/>
      <c r="D68" s="148"/>
    </row>
    <row r="69" ht="14.25" spans="1:4">
      <c r="A69" s="85"/>
      <c r="B69" s="148"/>
      <c r="C69" s="85"/>
      <c r="D69" s="148"/>
    </row>
    <row r="70" ht="14.25" spans="1:4">
      <c r="A70" s="85"/>
      <c r="B70" s="149"/>
      <c r="C70" s="85"/>
      <c r="D70" s="148"/>
    </row>
    <row r="71" ht="14.25" spans="1:4">
      <c r="A71" s="85"/>
      <c r="B71" s="149"/>
      <c r="C71" s="85"/>
      <c r="D71" s="149"/>
    </row>
    <row r="72" ht="14.25" spans="1:4">
      <c r="A72" s="85"/>
      <c r="B72" s="149"/>
      <c r="C72" s="85"/>
      <c r="D72" s="149"/>
    </row>
    <row r="73" ht="14.25" spans="1:4">
      <c r="A73" s="85"/>
      <c r="B73" s="149"/>
      <c r="C73" s="85"/>
      <c r="D73" s="149"/>
    </row>
    <row r="74" ht="14.25" spans="1:4">
      <c r="A74" s="85"/>
      <c r="B74" s="149"/>
      <c r="C74" s="85"/>
      <c r="D74" s="149"/>
    </row>
    <row r="75" ht="14.25" spans="1:4">
      <c r="A75" s="85"/>
      <c r="B75" s="149"/>
      <c r="C75" s="85"/>
      <c r="D75" s="149"/>
    </row>
    <row r="76" ht="14.25" spans="1:4">
      <c r="A76" s="85"/>
      <c r="B76" s="149"/>
      <c r="C76" s="85"/>
      <c r="D76" s="149"/>
    </row>
    <row r="77" ht="14.25" spans="1:4">
      <c r="A77" s="85"/>
      <c r="B77" s="149"/>
      <c r="C77" s="85"/>
      <c r="D77" s="149"/>
    </row>
    <row r="78" ht="14.25" spans="1:4">
      <c r="A78" s="85"/>
      <c r="B78" s="149"/>
      <c r="C78" s="85"/>
      <c r="D78" s="149"/>
    </row>
    <row r="79" ht="14.25" spans="1:4">
      <c r="A79" s="85"/>
      <c r="B79" s="149"/>
      <c r="C79" s="85"/>
      <c r="D79" s="149"/>
    </row>
    <row r="80" ht="14.25" spans="1:4">
      <c r="A80" s="85"/>
      <c r="B80" s="149"/>
      <c r="C80" s="85"/>
      <c r="D80" s="149"/>
    </row>
    <row r="81" ht="14.25" spans="1:4">
      <c r="A81" s="85"/>
      <c r="B81" s="149"/>
      <c r="C81" s="85"/>
      <c r="D81" s="149"/>
    </row>
    <row r="82" ht="14.25" spans="1:4">
      <c r="A82" s="85"/>
      <c r="B82" s="149"/>
      <c r="C82" s="85"/>
      <c r="D82" s="149"/>
    </row>
    <row r="83" ht="14.25" spans="1:4">
      <c r="A83" s="85"/>
      <c r="B83" s="149"/>
      <c r="C83" s="85"/>
      <c r="D83" s="149"/>
    </row>
    <row r="84" ht="14.25" spans="1:4">
      <c r="A84" s="85"/>
      <c r="B84" s="149"/>
      <c r="C84" s="85"/>
      <c r="D84" s="149"/>
    </row>
    <row r="85" ht="14.25" spans="1:4">
      <c r="A85" s="85"/>
      <c r="B85" s="149"/>
      <c r="C85" s="85"/>
      <c r="D85" s="149"/>
    </row>
    <row r="86" ht="14.25" spans="1:4">
      <c r="A86" s="85"/>
      <c r="B86" s="149"/>
      <c r="C86" s="85"/>
      <c r="D86" s="149"/>
    </row>
    <row r="87" ht="14.25" spans="1:4">
      <c r="A87" s="85"/>
      <c r="B87" s="149"/>
      <c r="C87" s="85"/>
      <c r="D87" s="149"/>
    </row>
    <row r="88" ht="14.25" spans="1:4">
      <c r="A88" s="85"/>
      <c r="B88" s="149"/>
      <c r="C88" s="85"/>
      <c r="D88" s="149"/>
    </row>
    <row r="89" ht="14.25" spans="1:4">
      <c r="A89" s="85"/>
      <c r="B89" s="149"/>
      <c r="C89" s="85"/>
      <c r="D89" s="149"/>
    </row>
    <row r="90" ht="14.25" spans="1:4">
      <c r="A90" s="85"/>
      <c r="B90" s="149"/>
      <c r="C90" s="85"/>
      <c r="D90" s="149"/>
    </row>
    <row r="91" ht="14.25" spans="1:4">
      <c r="A91" s="85"/>
      <c r="B91" s="149"/>
      <c r="C91" s="85"/>
      <c r="D91" s="149"/>
    </row>
    <row r="92" ht="14.25" spans="1:4">
      <c r="A92" s="85"/>
      <c r="B92" s="149"/>
      <c r="C92" s="85"/>
      <c r="D92" s="149"/>
    </row>
    <row r="93" ht="14.25" spans="1:4">
      <c r="A93" s="85"/>
      <c r="B93" s="149"/>
      <c r="C93" s="85"/>
      <c r="D93" s="149"/>
    </row>
    <row r="94" ht="14.25" spans="1:4">
      <c r="A94" s="85"/>
      <c r="B94" s="149"/>
      <c r="C94" s="85"/>
      <c r="D94" s="149"/>
    </row>
    <row r="95" ht="14.25" spans="1:4">
      <c r="A95" s="85"/>
      <c r="B95" s="149"/>
      <c r="C95" s="85"/>
      <c r="D95" s="149"/>
    </row>
    <row r="96" ht="14.25" spans="1:4">
      <c r="A96" s="85"/>
      <c r="B96" s="149"/>
      <c r="C96" s="85"/>
      <c r="D96" s="149"/>
    </row>
    <row r="97" ht="14.25" spans="1:4">
      <c r="A97" s="85"/>
      <c r="B97" s="149"/>
      <c r="C97" s="85"/>
      <c r="D97" s="149"/>
    </row>
    <row r="98" ht="14.25" spans="1:4">
      <c r="A98" s="85"/>
      <c r="B98" s="149"/>
      <c r="C98" s="85"/>
      <c r="D98" s="149"/>
    </row>
    <row r="99" ht="14.25" spans="1:4">
      <c r="A99" s="85"/>
      <c r="B99" s="149"/>
      <c r="C99" s="85"/>
      <c r="D99" s="149"/>
    </row>
    <row r="100" ht="14.25" spans="1:4">
      <c r="A100" s="85"/>
      <c r="B100" s="149"/>
      <c r="C100" s="85"/>
      <c r="D100" s="149"/>
    </row>
    <row r="101" ht="14.25" spans="1:4">
      <c r="A101" s="85"/>
      <c r="B101" s="149"/>
      <c r="C101" s="85"/>
      <c r="D101" s="149"/>
    </row>
    <row r="102" ht="14.25" spans="1:4">
      <c r="A102" s="85"/>
      <c r="B102" s="149"/>
      <c r="C102" s="85"/>
      <c r="D102" s="149"/>
    </row>
    <row r="103" ht="14.25" spans="1:4">
      <c r="A103" s="85"/>
      <c r="B103" s="149"/>
      <c r="C103" s="85"/>
      <c r="D103" s="149"/>
    </row>
    <row r="104" ht="14.25" spans="1:4">
      <c r="A104" s="85"/>
      <c r="B104" s="149"/>
      <c r="C104" s="85"/>
      <c r="D104" s="149"/>
    </row>
    <row r="105" ht="14.25" spans="1:4">
      <c r="A105" s="85"/>
      <c r="B105" s="149"/>
      <c r="C105" s="85"/>
      <c r="D105" s="149"/>
    </row>
    <row r="106" ht="14.25" spans="1:4">
      <c r="A106" s="85"/>
      <c r="B106" s="149"/>
      <c r="C106" s="85"/>
      <c r="D106" s="149"/>
    </row>
    <row r="107" ht="14.25" spans="1:4">
      <c r="A107" s="85"/>
      <c r="B107" s="149"/>
      <c r="C107" s="85"/>
      <c r="D107" s="149"/>
    </row>
    <row r="108" ht="14.25" spans="1:4">
      <c r="A108" s="85"/>
      <c r="B108" s="149"/>
      <c r="C108" s="85"/>
      <c r="D108" s="149"/>
    </row>
    <row r="109" ht="14.25" spans="1:4">
      <c r="A109" s="85"/>
      <c r="B109" s="149"/>
      <c r="C109" s="85"/>
      <c r="D109" s="149"/>
    </row>
    <row r="110" ht="14.25" spans="1:4">
      <c r="A110" s="85"/>
      <c r="B110" s="149"/>
      <c r="C110" s="85"/>
      <c r="D110" s="149"/>
    </row>
    <row r="111" ht="14.25" spans="1:4">
      <c r="A111" s="85"/>
      <c r="B111" s="149"/>
      <c r="C111" s="85"/>
      <c r="D111" s="149"/>
    </row>
    <row r="112" ht="14.25" spans="1:4">
      <c r="A112" s="85"/>
      <c r="B112" s="149"/>
      <c r="C112" s="85"/>
      <c r="D112" s="149"/>
    </row>
    <row r="113" ht="14.25" spans="1:4">
      <c r="A113" s="85"/>
      <c r="B113" s="149"/>
      <c r="C113" s="85"/>
      <c r="D113" s="149"/>
    </row>
    <row r="114" ht="14.25" spans="1:4">
      <c r="A114" s="85"/>
      <c r="B114" s="149"/>
      <c r="C114" s="85"/>
      <c r="D114" s="149"/>
    </row>
    <row r="115" ht="14.25" spans="1:4">
      <c r="A115" s="85"/>
      <c r="B115" s="149"/>
      <c r="C115" s="85"/>
      <c r="D115" s="149"/>
    </row>
    <row r="116" ht="14.25" spans="1:4">
      <c r="A116" s="85"/>
      <c r="B116" s="149"/>
      <c r="C116" s="85"/>
      <c r="D116" s="149"/>
    </row>
    <row r="117" ht="14.25" spans="1:4">
      <c r="A117" s="85"/>
      <c r="B117" s="149"/>
      <c r="C117" s="85"/>
      <c r="D117" s="149"/>
    </row>
    <row r="118" ht="14.25" spans="1:4">
      <c r="A118" s="85"/>
      <c r="B118" s="149"/>
      <c r="C118" s="85"/>
      <c r="D118" s="149"/>
    </row>
    <row r="119" ht="14.25" spans="1:4">
      <c r="A119" s="85"/>
      <c r="B119" s="149"/>
      <c r="C119" s="85"/>
      <c r="D119" s="149"/>
    </row>
    <row r="120" ht="14.25" spans="1:4">
      <c r="A120" s="85"/>
      <c r="B120" s="149"/>
      <c r="C120" s="85"/>
      <c r="D120" s="149"/>
    </row>
    <row r="121" ht="14.25" spans="1:4">
      <c r="A121" s="85"/>
      <c r="B121" s="149"/>
      <c r="C121" s="85"/>
      <c r="D121" s="149"/>
    </row>
    <row r="122" ht="14.25" spans="1:4">
      <c r="A122" s="85"/>
      <c r="B122" s="149"/>
      <c r="C122" s="85"/>
      <c r="D122" s="149"/>
    </row>
    <row r="123" ht="14.25" spans="1:4">
      <c r="A123" s="85"/>
      <c r="B123" s="149"/>
      <c r="C123" s="85"/>
      <c r="D123" s="149"/>
    </row>
    <row r="124" ht="14.25" spans="1:4">
      <c r="A124" s="85"/>
      <c r="B124" s="149"/>
      <c r="C124" s="85"/>
      <c r="D124" s="149"/>
    </row>
    <row r="125" ht="14.25" spans="1:4">
      <c r="A125" s="85"/>
      <c r="B125" s="149"/>
      <c r="C125" s="85"/>
      <c r="D125" s="149"/>
    </row>
    <row r="126" ht="14.25" spans="1:4">
      <c r="A126" s="85"/>
      <c r="B126" s="149"/>
      <c r="C126" s="85"/>
      <c r="D126" s="149"/>
    </row>
    <row r="127" ht="14.25" spans="1:4">
      <c r="A127" s="85"/>
      <c r="B127" s="149"/>
      <c r="C127" s="85"/>
      <c r="D127" s="149"/>
    </row>
    <row r="128" ht="14.25" spans="1:4">
      <c r="A128" s="85"/>
      <c r="B128" s="149"/>
      <c r="C128" s="85"/>
      <c r="D128" s="149"/>
    </row>
    <row r="129" ht="14.25" spans="1:4">
      <c r="A129" s="85"/>
      <c r="B129" s="149"/>
      <c r="C129" s="85"/>
      <c r="D129" s="149"/>
    </row>
    <row r="130" ht="14.25" spans="1:4">
      <c r="A130" s="85"/>
      <c r="B130" s="149"/>
      <c r="C130" s="85"/>
      <c r="D130" s="149"/>
    </row>
    <row r="131" ht="14.25" spans="1:4">
      <c r="A131" s="85"/>
      <c r="B131" s="149"/>
      <c r="C131" s="85"/>
      <c r="D131" s="149"/>
    </row>
    <row r="132" ht="14.25" spans="1:4">
      <c r="A132" s="85"/>
      <c r="B132" s="149"/>
      <c r="C132" s="85"/>
      <c r="D132" s="149"/>
    </row>
    <row r="133" ht="14.25" spans="1:4">
      <c r="A133" s="85"/>
      <c r="B133" s="149"/>
      <c r="C133" s="85"/>
      <c r="D133" s="149"/>
    </row>
    <row r="134" ht="14.25" spans="1:4">
      <c r="A134" s="85"/>
      <c r="B134" s="149"/>
      <c r="C134" s="85"/>
      <c r="D134" s="149"/>
    </row>
    <row r="135" ht="14.25" spans="1:4">
      <c r="A135" s="85"/>
      <c r="B135" s="149"/>
      <c r="C135" s="85"/>
      <c r="D135" s="149"/>
    </row>
    <row r="136" ht="14.25" spans="1:4">
      <c r="A136" s="85"/>
      <c r="B136" s="149"/>
      <c r="C136" s="85"/>
      <c r="D136" s="149"/>
    </row>
    <row r="137" ht="14.25" spans="1:4">
      <c r="A137" s="85"/>
      <c r="B137" s="149"/>
      <c r="C137" s="85"/>
      <c r="D137" s="149"/>
    </row>
    <row r="138" ht="14.25" spans="1:4">
      <c r="A138" s="85"/>
      <c r="B138" s="149"/>
      <c r="C138" s="85"/>
      <c r="D138" s="149"/>
    </row>
    <row r="139" ht="14.25" spans="1:4">
      <c r="A139" s="85"/>
      <c r="B139" s="149"/>
      <c r="C139" s="85"/>
      <c r="D139" s="149"/>
    </row>
    <row r="140" ht="14.25" spans="1:4">
      <c r="A140" s="85"/>
      <c r="B140" s="149"/>
      <c r="C140" s="85"/>
      <c r="D140" s="149"/>
    </row>
    <row r="141" ht="14.25" spans="1:4">
      <c r="A141" s="85"/>
      <c r="B141" s="149"/>
      <c r="C141" s="85"/>
      <c r="D141" s="149"/>
    </row>
    <row r="142" ht="14.25" spans="1:4">
      <c r="A142" s="85"/>
      <c r="B142" s="149"/>
      <c r="C142" s="85"/>
      <c r="D142" s="149"/>
    </row>
    <row r="143" ht="14.25" spans="1:4">
      <c r="A143" s="85"/>
      <c r="B143" s="149"/>
      <c r="C143" s="85"/>
      <c r="D143" s="149"/>
    </row>
    <row r="144" ht="14.25" spans="1:4">
      <c r="A144" s="85"/>
      <c r="B144" s="149"/>
      <c r="C144" s="85"/>
      <c r="D144" s="149"/>
    </row>
    <row r="145" ht="14.25" spans="1:4">
      <c r="A145" s="85"/>
      <c r="B145" s="149"/>
      <c r="C145" s="85"/>
      <c r="D145" s="149"/>
    </row>
    <row r="146" ht="14.25" spans="1:4">
      <c r="A146" s="85"/>
      <c r="B146" s="149"/>
      <c r="C146" s="85"/>
      <c r="D146" s="149"/>
    </row>
    <row r="147" ht="14.25" spans="1:4">
      <c r="A147" s="85"/>
      <c r="B147" s="149"/>
      <c r="C147" s="85"/>
      <c r="D147" s="149"/>
    </row>
    <row r="148" ht="14.25" spans="1:4">
      <c r="A148" s="85"/>
      <c r="B148" s="149"/>
      <c r="C148" s="85"/>
      <c r="D148" s="14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9"/>
  <sheetViews>
    <sheetView topLeftCell="A16" workbookViewId="0">
      <selection activeCell="A3" sqref="A3:B3"/>
    </sheetView>
  </sheetViews>
  <sheetFormatPr defaultColWidth="11.3333333333333" defaultRowHeight="11.25"/>
  <cols>
    <col min="1" max="1" width="14" style="93" customWidth="1"/>
    <col min="2" max="2" width="31.3333333333333" style="1" customWidth="1"/>
    <col min="3" max="10" width="14" style="1" customWidth="1"/>
    <col min="11" max="244" width="9.33333333333333" style="1" customWidth="1"/>
    <col min="245" max="247" width="3.66666666666667" style="1" customWidth="1"/>
    <col min="248" max="248" width="43.6666666666667" style="1" customWidth="1"/>
    <col min="249" max="255" width="20" style="1" customWidth="1"/>
    <col min="256" max="16384" width="11.3333333333333" style="1"/>
  </cols>
  <sheetData>
    <row r="1" ht="35.25" customHeight="1" spans="1:10">
      <c r="A1" s="150" t="s">
        <v>35</v>
      </c>
      <c r="B1" s="2"/>
      <c r="C1" s="2"/>
      <c r="D1" s="2"/>
      <c r="E1" s="2"/>
      <c r="F1" s="2"/>
      <c r="G1" s="2"/>
      <c r="H1" s="2"/>
      <c r="I1" s="2"/>
      <c r="J1" s="2"/>
    </row>
    <row r="2" ht="13.5" spans="1:10">
      <c r="A2" s="3"/>
      <c r="B2" s="94"/>
      <c r="C2" s="94"/>
      <c r="D2" s="94"/>
      <c r="E2" s="94"/>
      <c r="F2" s="94"/>
      <c r="G2" s="94"/>
      <c r="H2" s="94"/>
      <c r="I2" s="94"/>
      <c r="J2" s="47" t="s">
        <v>36</v>
      </c>
    </row>
    <row r="3" ht="14.25" spans="1:10">
      <c r="A3" s="26" t="s">
        <v>3</v>
      </c>
      <c r="B3" s="26"/>
      <c r="C3" s="94"/>
      <c r="D3" s="94"/>
      <c r="E3" s="95"/>
      <c r="F3" s="94"/>
      <c r="G3" s="94"/>
      <c r="H3" s="94"/>
      <c r="I3" s="94"/>
      <c r="J3" s="47" t="s">
        <v>4</v>
      </c>
    </row>
    <row r="4" s="65" customFormat="1" ht="21.75" customHeight="1" spans="1:10">
      <c r="A4" s="107" t="s">
        <v>7</v>
      </c>
      <c r="B4" s="107" t="s">
        <v>37</v>
      </c>
      <c r="C4" s="108" t="s">
        <v>26</v>
      </c>
      <c r="D4" s="108" t="s">
        <v>38</v>
      </c>
      <c r="E4" s="108" t="s">
        <v>39</v>
      </c>
      <c r="F4" s="108" t="s">
        <v>40</v>
      </c>
      <c r="G4" s="108"/>
      <c r="H4" s="108" t="s">
        <v>41</v>
      </c>
      <c r="I4" s="108" t="s">
        <v>42</v>
      </c>
      <c r="J4" s="108" t="s">
        <v>43</v>
      </c>
    </row>
    <row r="5" s="65" customFormat="1" ht="17.25" customHeight="1" spans="1:10">
      <c r="A5" s="98" t="s">
        <v>44</v>
      </c>
      <c r="B5" s="98" t="s">
        <v>45</v>
      </c>
      <c r="C5" s="108" t="s">
        <v>37</v>
      </c>
      <c r="D5" s="108" t="s">
        <v>37</v>
      </c>
      <c r="E5" s="108" t="s">
        <v>37</v>
      </c>
      <c r="F5" s="108"/>
      <c r="G5" s="108"/>
      <c r="H5" s="108" t="s">
        <v>37</v>
      </c>
      <c r="I5" s="108" t="s">
        <v>37</v>
      </c>
      <c r="J5" s="108" t="s">
        <v>46</v>
      </c>
    </row>
    <row r="6" s="65" customFormat="1" ht="21" customHeight="1" spans="1:10">
      <c r="A6" s="99" t="s">
        <v>37</v>
      </c>
      <c r="B6" s="99" t="s">
        <v>37</v>
      </c>
      <c r="C6" s="108" t="s">
        <v>37</v>
      </c>
      <c r="D6" s="108" t="s">
        <v>37</v>
      </c>
      <c r="E6" s="108" t="s">
        <v>37</v>
      </c>
      <c r="F6" s="108" t="s">
        <v>46</v>
      </c>
      <c r="G6" s="109" t="s">
        <v>47</v>
      </c>
      <c r="H6" s="108" t="s">
        <v>37</v>
      </c>
      <c r="I6" s="108" t="s">
        <v>37</v>
      </c>
      <c r="J6" s="108" t="s">
        <v>37</v>
      </c>
    </row>
    <row r="7" s="65" customFormat="1" ht="21" customHeight="1" spans="1:10">
      <c r="A7" s="100" t="s">
        <v>37</v>
      </c>
      <c r="B7" s="100" t="s">
        <v>37</v>
      </c>
      <c r="C7" s="108" t="s">
        <v>37</v>
      </c>
      <c r="D7" s="108" t="s">
        <v>37</v>
      </c>
      <c r="E7" s="108" t="s">
        <v>37</v>
      </c>
      <c r="F7" s="108"/>
      <c r="G7" s="109"/>
      <c r="H7" s="108" t="s">
        <v>37</v>
      </c>
      <c r="I7" s="108" t="s">
        <v>37</v>
      </c>
      <c r="J7" s="108" t="s">
        <v>37</v>
      </c>
    </row>
    <row r="8" s="65" customFormat="1" ht="21" customHeight="1" spans="1:10">
      <c r="A8" s="110" t="s">
        <v>32</v>
      </c>
      <c r="B8" s="110"/>
      <c r="C8" s="111">
        <f>C9+C16+C18+C20+C22+C24+C43+C48+C51+C53+C62+C64</f>
        <v>1739.79</v>
      </c>
      <c r="D8" s="111">
        <f>D9+D16+D18+D20+D22+D24+D43+D48+D51+D53+D62+D64</f>
        <v>1739.79</v>
      </c>
      <c r="E8" s="112"/>
      <c r="F8" s="112"/>
      <c r="G8" s="112"/>
      <c r="H8" s="112"/>
      <c r="I8" s="112"/>
      <c r="J8" s="111"/>
    </row>
    <row r="9" s="65" customFormat="1" ht="21" customHeight="1" spans="1:10">
      <c r="A9" s="38" t="s">
        <v>48</v>
      </c>
      <c r="B9" s="38" t="s">
        <v>49</v>
      </c>
      <c r="C9" s="111">
        <f>SUM(C10:C15)</f>
        <v>519.88</v>
      </c>
      <c r="D9" s="111">
        <f>SUM(D10:D15)</f>
        <v>519.88</v>
      </c>
      <c r="E9" s="112"/>
      <c r="F9" s="112"/>
      <c r="G9" s="112"/>
      <c r="H9" s="112"/>
      <c r="I9" s="112"/>
      <c r="J9" s="112"/>
    </row>
    <row r="10" s="65" customFormat="1" ht="21" customHeight="1" spans="1:10">
      <c r="A10" s="38" t="s">
        <v>50</v>
      </c>
      <c r="B10" s="38" t="s">
        <v>51</v>
      </c>
      <c r="C10" s="111">
        <v>1.43</v>
      </c>
      <c r="D10" s="111">
        <v>1.43</v>
      </c>
      <c r="E10" s="112"/>
      <c r="F10" s="112"/>
      <c r="G10" s="112"/>
      <c r="H10" s="112"/>
      <c r="I10" s="112"/>
      <c r="J10" s="112"/>
    </row>
    <row r="11" s="65" customFormat="1" ht="21" customHeight="1" spans="1:10">
      <c r="A11" s="38" t="s">
        <v>52</v>
      </c>
      <c r="B11" s="38" t="s">
        <v>51</v>
      </c>
      <c r="C11" s="111">
        <v>365.4</v>
      </c>
      <c r="D11" s="111">
        <v>365.4</v>
      </c>
      <c r="E11" s="112"/>
      <c r="F11" s="112"/>
      <c r="G11" s="112"/>
      <c r="H11" s="112"/>
      <c r="I11" s="112"/>
      <c r="J11" s="112"/>
    </row>
    <row r="12" s="65" customFormat="1" ht="21" customHeight="1" spans="1:10">
      <c r="A12" s="38" t="s">
        <v>53</v>
      </c>
      <c r="B12" s="154" t="s">
        <v>54</v>
      </c>
      <c r="C12" s="111">
        <v>43.15</v>
      </c>
      <c r="D12" s="111">
        <v>43.15</v>
      </c>
      <c r="E12" s="112"/>
      <c r="F12" s="112"/>
      <c r="G12" s="112"/>
      <c r="H12" s="112"/>
      <c r="I12" s="112"/>
      <c r="J12" s="112"/>
    </row>
    <row r="13" s="65" customFormat="1" ht="21" customHeight="1" spans="1:10">
      <c r="A13" s="38" t="s">
        <v>55</v>
      </c>
      <c r="B13" s="38" t="s">
        <v>51</v>
      </c>
      <c r="C13" s="111">
        <v>50.08</v>
      </c>
      <c r="D13" s="111">
        <v>50.08</v>
      </c>
      <c r="E13" s="112"/>
      <c r="F13" s="112"/>
      <c r="G13" s="112"/>
      <c r="H13" s="112"/>
      <c r="I13" s="112"/>
      <c r="J13" s="112"/>
    </row>
    <row r="14" s="65" customFormat="1" ht="21" customHeight="1" spans="1:10">
      <c r="A14" s="38" t="s">
        <v>56</v>
      </c>
      <c r="B14" s="38" t="s">
        <v>51</v>
      </c>
      <c r="C14" s="111">
        <v>43.55</v>
      </c>
      <c r="D14" s="111">
        <v>43.55</v>
      </c>
      <c r="E14" s="112"/>
      <c r="F14" s="112"/>
      <c r="G14" s="112"/>
      <c r="H14" s="112"/>
      <c r="I14" s="112"/>
      <c r="J14" s="112"/>
    </row>
    <row r="15" s="65" customFormat="1" ht="21" customHeight="1" spans="1:10">
      <c r="A15" s="38" t="s">
        <v>57</v>
      </c>
      <c r="B15" s="38" t="s">
        <v>58</v>
      </c>
      <c r="C15" s="111">
        <v>16.27</v>
      </c>
      <c r="D15" s="111">
        <v>16.27</v>
      </c>
      <c r="E15" s="112"/>
      <c r="F15" s="112"/>
      <c r="G15" s="112"/>
      <c r="H15" s="112"/>
      <c r="I15" s="112"/>
      <c r="J15" s="112"/>
    </row>
    <row r="16" s="65" customFormat="1" ht="21" customHeight="1" spans="1:10">
      <c r="A16" s="38" t="s">
        <v>59</v>
      </c>
      <c r="B16" s="38" t="s">
        <v>60</v>
      </c>
      <c r="C16" s="111">
        <f>C17</f>
        <v>4</v>
      </c>
      <c r="D16" s="111">
        <f>D17</f>
        <v>4</v>
      </c>
      <c r="E16" s="112"/>
      <c r="F16" s="112"/>
      <c r="G16" s="112"/>
      <c r="H16" s="112"/>
      <c r="I16" s="112"/>
      <c r="J16" s="112"/>
    </row>
    <row r="17" s="65" customFormat="1" ht="21" customHeight="1" spans="1:10">
      <c r="A17" s="38" t="s">
        <v>61</v>
      </c>
      <c r="B17" s="38" t="s">
        <v>62</v>
      </c>
      <c r="C17" s="111">
        <v>4</v>
      </c>
      <c r="D17" s="111">
        <v>4</v>
      </c>
      <c r="E17" s="112"/>
      <c r="F17" s="112"/>
      <c r="G17" s="112"/>
      <c r="H17" s="112"/>
      <c r="I17" s="112"/>
      <c r="J17" s="112"/>
    </row>
    <row r="18" s="65" customFormat="1" ht="21" customHeight="1" spans="1:10">
      <c r="A18" s="38" t="s">
        <v>63</v>
      </c>
      <c r="B18" s="38" t="s">
        <v>64</v>
      </c>
      <c r="C18" s="111">
        <f>C19</f>
        <v>9.8</v>
      </c>
      <c r="D18" s="111">
        <f>D19</f>
        <v>9.8</v>
      </c>
      <c r="E18" s="112"/>
      <c r="F18" s="112"/>
      <c r="G18" s="112"/>
      <c r="H18" s="112"/>
      <c r="I18" s="112"/>
      <c r="J18" s="112"/>
    </row>
    <row r="19" s="65" customFormat="1" ht="21" customHeight="1" spans="1:10">
      <c r="A19" s="38" t="s">
        <v>65</v>
      </c>
      <c r="B19" s="38" t="s">
        <v>66</v>
      </c>
      <c r="C19" s="111">
        <v>9.8</v>
      </c>
      <c r="D19" s="111">
        <v>9.8</v>
      </c>
      <c r="E19" s="112"/>
      <c r="F19" s="112"/>
      <c r="G19" s="112"/>
      <c r="H19" s="112"/>
      <c r="I19" s="112"/>
      <c r="J19" s="112"/>
    </row>
    <row r="20" s="65" customFormat="1" ht="21" customHeight="1" spans="1:10">
      <c r="A20" s="38" t="s">
        <v>67</v>
      </c>
      <c r="B20" s="38" t="s">
        <v>68</v>
      </c>
      <c r="C20" s="111">
        <f>C21</f>
        <v>0.76</v>
      </c>
      <c r="D20" s="111">
        <f>D21</f>
        <v>0.76</v>
      </c>
      <c r="E20" s="112"/>
      <c r="F20" s="112"/>
      <c r="G20" s="112"/>
      <c r="H20" s="112"/>
      <c r="I20" s="112"/>
      <c r="J20" s="112"/>
    </row>
    <row r="21" s="65" customFormat="1" ht="21" customHeight="1" spans="1:10">
      <c r="A21" s="38" t="s">
        <v>69</v>
      </c>
      <c r="B21" s="38" t="s">
        <v>70</v>
      </c>
      <c r="C21" s="111">
        <v>0.76</v>
      </c>
      <c r="D21" s="111">
        <v>0.76</v>
      </c>
      <c r="E21" s="112"/>
      <c r="F21" s="112"/>
      <c r="G21" s="112"/>
      <c r="H21" s="112"/>
      <c r="I21" s="112"/>
      <c r="J21" s="112"/>
    </row>
    <row r="22" s="65" customFormat="1" ht="21" customHeight="1" spans="1:10">
      <c r="A22" s="38" t="s">
        <v>71</v>
      </c>
      <c r="B22" s="38" t="s">
        <v>72</v>
      </c>
      <c r="C22" s="111">
        <f>C23</f>
        <v>39.71</v>
      </c>
      <c r="D22" s="111">
        <f>D23</f>
        <v>39.71</v>
      </c>
      <c r="E22" s="112"/>
      <c r="F22" s="112"/>
      <c r="G22" s="112"/>
      <c r="H22" s="112"/>
      <c r="I22" s="112"/>
      <c r="J22" s="112"/>
    </row>
    <row r="23" s="65" customFormat="1" ht="21" customHeight="1" spans="1:10">
      <c r="A23" s="38" t="s">
        <v>73</v>
      </c>
      <c r="B23" s="38" t="s">
        <v>74</v>
      </c>
      <c r="C23" s="111">
        <v>39.71</v>
      </c>
      <c r="D23" s="111">
        <v>39.71</v>
      </c>
      <c r="E23" s="112"/>
      <c r="F23" s="112"/>
      <c r="G23" s="112"/>
      <c r="H23" s="112"/>
      <c r="I23" s="112"/>
      <c r="J23" s="112"/>
    </row>
    <row r="24" s="65" customFormat="1" ht="21" customHeight="1" spans="1:10">
      <c r="A24" s="38" t="s">
        <v>75</v>
      </c>
      <c r="B24" s="38" t="s">
        <v>76</v>
      </c>
      <c r="C24" s="111">
        <f>SUM(C25:C42)</f>
        <v>265.6</v>
      </c>
      <c r="D24" s="111">
        <f>SUM(D25:D42)</f>
        <v>265.6</v>
      </c>
      <c r="E24" s="112"/>
      <c r="F24" s="112"/>
      <c r="G24" s="112"/>
      <c r="H24" s="112"/>
      <c r="I24" s="112"/>
      <c r="J24" s="112"/>
    </row>
    <row r="25" s="65" customFormat="1" ht="21" customHeight="1" spans="1:10">
      <c r="A25" s="38" t="s">
        <v>77</v>
      </c>
      <c r="B25" s="38" t="s">
        <v>78</v>
      </c>
      <c r="C25" s="111">
        <v>37.27</v>
      </c>
      <c r="D25" s="111">
        <v>37.27</v>
      </c>
      <c r="E25" s="112"/>
      <c r="F25" s="112"/>
      <c r="G25" s="112"/>
      <c r="H25" s="112"/>
      <c r="I25" s="112"/>
      <c r="J25" s="112"/>
    </row>
    <row r="26" s="65" customFormat="1" ht="21" customHeight="1" spans="1:10">
      <c r="A26" s="38" t="s">
        <v>79</v>
      </c>
      <c r="B26" s="38" t="s">
        <v>80</v>
      </c>
      <c r="C26" s="111">
        <v>0.31</v>
      </c>
      <c r="D26" s="111">
        <v>0.31</v>
      </c>
      <c r="E26" s="112"/>
      <c r="F26" s="112"/>
      <c r="G26" s="112"/>
      <c r="H26" s="112"/>
      <c r="I26" s="112"/>
      <c r="J26" s="112"/>
    </row>
    <row r="27" s="65" customFormat="1" ht="21" customHeight="1" spans="1:10">
      <c r="A27" s="38" t="s">
        <v>81</v>
      </c>
      <c r="B27" s="38" t="s">
        <v>82</v>
      </c>
      <c r="C27" s="111">
        <v>25.1</v>
      </c>
      <c r="D27" s="111">
        <v>25.1</v>
      </c>
      <c r="E27" s="112"/>
      <c r="F27" s="112"/>
      <c r="G27" s="112"/>
      <c r="H27" s="112"/>
      <c r="I27" s="112"/>
      <c r="J27" s="112"/>
    </row>
    <row r="28" s="65" customFormat="1" ht="21" customHeight="1" spans="1:10">
      <c r="A28" s="38" t="s">
        <v>83</v>
      </c>
      <c r="B28" s="38" t="s">
        <v>84</v>
      </c>
      <c r="C28" s="111">
        <v>49.15</v>
      </c>
      <c r="D28" s="111">
        <v>49.15</v>
      </c>
      <c r="E28" s="112"/>
      <c r="F28" s="112"/>
      <c r="G28" s="112"/>
      <c r="H28" s="112"/>
      <c r="I28" s="112"/>
      <c r="J28" s="112"/>
    </row>
    <row r="29" s="65" customFormat="1" ht="21" customHeight="1" spans="1:10">
      <c r="A29" s="38" t="s">
        <v>85</v>
      </c>
      <c r="B29" s="38" t="s">
        <v>86</v>
      </c>
      <c r="C29" s="111">
        <v>22.75</v>
      </c>
      <c r="D29" s="111">
        <v>22.75</v>
      </c>
      <c r="E29" s="112"/>
      <c r="F29" s="112"/>
      <c r="G29" s="112"/>
      <c r="H29" s="112"/>
      <c r="I29" s="112"/>
      <c r="J29" s="112"/>
    </row>
    <row r="30" s="65" customFormat="1" ht="21" customHeight="1" spans="1:10">
      <c r="A30" s="38" t="s">
        <v>87</v>
      </c>
      <c r="B30" s="38" t="s">
        <v>88</v>
      </c>
      <c r="C30" s="111">
        <v>53.4</v>
      </c>
      <c r="D30" s="111">
        <v>53.4</v>
      </c>
      <c r="E30" s="112"/>
      <c r="F30" s="112"/>
      <c r="G30" s="112"/>
      <c r="H30" s="112"/>
      <c r="I30" s="112"/>
      <c r="J30" s="112"/>
    </row>
    <row r="31" s="65" customFormat="1" ht="21" customHeight="1" spans="1:10">
      <c r="A31" s="38" t="s">
        <v>89</v>
      </c>
      <c r="B31" s="38" t="s">
        <v>90</v>
      </c>
      <c r="C31" s="111">
        <v>4.2</v>
      </c>
      <c r="D31" s="111">
        <v>4.2</v>
      </c>
      <c r="E31" s="112"/>
      <c r="F31" s="112"/>
      <c r="G31" s="112"/>
      <c r="H31" s="112"/>
      <c r="I31" s="112"/>
      <c r="J31" s="112"/>
    </row>
    <row r="32" s="65" customFormat="1" ht="21" customHeight="1" spans="1:10">
      <c r="A32" s="38" t="s">
        <v>91</v>
      </c>
      <c r="B32" s="38" t="s">
        <v>92</v>
      </c>
      <c r="C32" s="111">
        <v>6.33</v>
      </c>
      <c r="D32" s="111">
        <v>6.33</v>
      </c>
      <c r="E32" s="112"/>
      <c r="F32" s="112"/>
      <c r="G32" s="112"/>
      <c r="H32" s="112"/>
      <c r="I32" s="112"/>
      <c r="J32" s="112"/>
    </row>
    <row r="33" s="65" customFormat="1" ht="21" customHeight="1" spans="1:10">
      <c r="A33" s="38" t="s">
        <v>93</v>
      </c>
      <c r="B33" s="38" t="s">
        <v>94</v>
      </c>
      <c r="C33" s="111">
        <v>25.13</v>
      </c>
      <c r="D33" s="111">
        <v>25.13</v>
      </c>
      <c r="E33" s="112"/>
      <c r="F33" s="112"/>
      <c r="G33" s="112"/>
      <c r="H33" s="112"/>
      <c r="I33" s="112"/>
      <c r="J33" s="112"/>
    </row>
    <row r="34" s="65" customFormat="1" ht="21" customHeight="1" spans="1:10">
      <c r="A34" s="38" t="s">
        <v>95</v>
      </c>
      <c r="B34" s="38" t="s">
        <v>96</v>
      </c>
      <c r="C34" s="111">
        <v>3.3</v>
      </c>
      <c r="D34" s="111">
        <v>3.3</v>
      </c>
      <c r="E34" s="112"/>
      <c r="F34" s="112"/>
      <c r="G34" s="112"/>
      <c r="H34" s="112"/>
      <c r="I34" s="112"/>
      <c r="J34" s="112"/>
    </row>
    <row r="35" s="65" customFormat="1" ht="21" customHeight="1" spans="1:10">
      <c r="A35" s="38" t="s">
        <v>97</v>
      </c>
      <c r="B35" s="38" t="s">
        <v>98</v>
      </c>
      <c r="C35" s="111">
        <v>8.77</v>
      </c>
      <c r="D35" s="111">
        <v>8.77</v>
      </c>
      <c r="E35" s="112"/>
      <c r="F35" s="112"/>
      <c r="G35" s="112"/>
      <c r="H35" s="112"/>
      <c r="I35" s="112"/>
      <c r="J35" s="112"/>
    </row>
    <row r="36" s="65" customFormat="1" ht="21" customHeight="1" spans="1:10">
      <c r="A36" s="38" t="s">
        <v>99</v>
      </c>
      <c r="B36" s="38" t="s">
        <v>100</v>
      </c>
      <c r="C36" s="111">
        <v>4.14</v>
      </c>
      <c r="D36" s="111">
        <v>4.14</v>
      </c>
      <c r="E36" s="112"/>
      <c r="F36" s="112"/>
      <c r="G36" s="112"/>
      <c r="H36" s="112"/>
      <c r="I36" s="112"/>
      <c r="J36" s="112"/>
    </row>
    <row r="37" s="65" customFormat="1" ht="21" customHeight="1" spans="1:10">
      <c r="A37" s="38" t="s">
        <v>101</v>
      </c>
      <c r="B37" s="38" t="s">
        <v>102</v>
      </c>
      <c r="C37" s="111">
        <v>9.18</v>
      </c>
      <c r="D37" s="111">
        <v>9.18</v>
      </c>
      <c r="E37" s="112"/>
      <c r="F37" s="112"/>
      <c r="G37" s="112"/>
      <c r="H37" s="112"/>
      <c r="I37" s="112"/>
      <c r="J37" s="112"/>
    </row>
    <row r="38" s="65" customFormat="1" ht="21" customHeight="1" spans="1:10">
      <c r="A38" s="38" t="s">
        <v>103</v>
      </c>
      <c r="B38" s="38" t="s">
        <v>104</v>
      </c>
      <c r="C38" s="111">
        <v>0.96</v>
      </c>
      <c r="D38" s="111">
        <v>0.96</v>
      </c>
      <c r="E38" s="112"/>
      <c r="F38" s="112"/>
      <c r="G38" s="112"/>
      <c r="H38" s="112"/>
      <c r="I38" s="112"/>
      <c r="J38" s="112"/>
    </row>
    <row r="39" s="65" customFormat="1" ht="21" customHeight="1" spans="1:10">
      <c r="A39" s="38" t="s">
        <v>105</v>
      </c>
      <c r="B39" s="38" t="s">
        <v>106</v>
      </c>
      <c r="C39" s="111">
        <v>1.14</v>
      </c>
      <c r="D39" s="111">
        <v>1.14</v>
      </c>
      <c r="E39" s="112"/>
      <c r="F39" s="112"/>
      <c r="G39" s="112"/>
      <c r="H39" s="112"/>
      <c r="I39" s="112"/>
      <c r="J39" s="112"/>
    </row>
    <row r="40" s="65" customFormat="1" ht="21" customHeight="1" spans="1:10">
      <c r="A40" s="38" t="s">
        <v>107</v>
      </c>
      <c r="B40" s="38" t="s">
        <v>108</v>
      </c>
      <c r="C40" s="111">
        <v>0.69</v>
      </c>
      <c r="D40" s="111">
        <v>0.69</v>
      </c>
      <c r="E40" s="112"/>
      <c r="F40" s="112"/>
      <c r="G40" s="112"/>
      <c r="H40" s="112"/>
      <c r="I40" s="112"/>
      <c r="J40" s="112"/>
    </row>
    <row r="41" s="65" customFormat="1" ht="21" customHeight="1" spans="1:10">
      <c r="A41" s="38" t="s">
        <v>109</v>
      </c>
      <c r="B41" s="38" t="s">
        <v>110</v>
      </c>
      <c r="C41" s="111">
        <v>1.2</v>
      </c>
      <c r="D41" s="111">
        <v>1.2</v>
      </c>
      <c r="E41" s="112"/>
      <c r="F41" s="112"/>
      <c r="G41" s="112"/>
      <c r="H41" s="112"/>
      <c r="I41" s="112"/>
      <c r="J41" s="112"/>
    </row>
    <row r="42" s="65" customFormat="1" ht="21" customHeight="1" spans="1:10">
      <c r="A42" s="38" t="s">
        <v>111</v>
      </c>
      <c r="B42" s="38" t="s">
        <v>112</v>
      </c>
      <c r="C42" s="111">
        <v>12.58</v>
      </c>
      <c r="D42" s="111">
        <v>12.58</v>
      </c>
      <c r="E42" s="112"/>
      <c r="F42" s="112"/>
      <c r="G42" s="112"/>
      <c r="H42" s="112"/>
      <c r="I42" s="112"/>
      <c r="J42" s="112"/>
    </row>
    <row r="43" s="65" customFormat="1" ht="21" customHeight="1" spans="1:10">
      <c r="A43" s="38" t="s">
        <v>113</v>
      </c>
      <c r="B43" s="38" t="s">
        <v>114</v>
      </c>
      <c r="C43" s="111">
        <f>SUM(C44:C47)</f>
        <v>84.42</v>
      </c>
      <c r="D43" s="111">
        <f>SUM(D44:D47)</f>
        <v>84.42</v>
      </c>
      <c r="E43" s="112"/>
      <c r="F43" s="112"/>
      <c r="G43" s="112"/>
      <c r="H43" s="112"/>
      <c r="I43" s="112"/>
      <c r="J43" s="112"/>
    </row>
    <row r="44" s="65" customFormat="1" ht="21" customHeight="1" spans="1:10">
      <c r="A44" s="38" t="s">
        <v>115</v>
      </c>
      <c r="B44" s="38" t="s">
        <v>51</v>
      </c>
      <c r="C44" s="111">
        <v>31.81</v>
      </c>
      <c r="D44" s="111">
        <v>31.81</v>
      </c>
      <c r="E44" s="112"/>
      <c r="F44" s="112"/>
      <c r="G44" s="112"/>
      <c r="H44" s="112"/>
      <c r="I44" s="112"/>
      <c r="J44" s="112"/>
    </row>
    <row r="45" s="65" customFormat="1" ht="21" customHeight="1" spans="1:10">
      <c r="A45" s="38" t="s">
        <v>116</v>
      </c>
      <c r="B45" s="38" t="s">
        <v>117</v>
      </c>
      <c r="C45" s="111">
        <v>26.31</v>
      </c>
      <c r="D45" s="111">
        <v>26.31</v>
      </c>
      <c r="E45" s="112"/>
      <c r="F45" s="112"/>
      <c r="G45" s="112"/>
      <c r="H45" s="112"/>
      <c r="I45" s="112"/>
      <c r="J45" s="112"/>
    </row>
    <row r="46" s="65" customFormat="1" ht="21" customHeight="1" spans="1:10">
      <c r="A46" s="38" t="s">
        <v>118</v>
      </c>
      <c r="B46" s="38" t="s">
        <v>119</v>
      </c>
      <c r="C46" s="111">
        <v>17.25</v>
      </c>
      <c r="D46" s="111">
        <v>17.25</v>
      </c>
      <c r="E46" s="112"/>
      <c r="F46" s="112"/>
      <c r="G46" s="112"/>
      <c r="H46" s="112"/>
      <c r="I46" s="112"/>
      <c r="J46" s="112"/>
    </row>
    <row r="47" s="65" customFormat="1" ht="21" customHeight="1" spans="1:10">
      <c r="A47" s="38" t="s">
        <v>120</v>
      </c>
      <c r="B47" s="38" t="s">
        <v>121</v>
      </c>
      <c r="C47" s="111">
        <v>9.05</v>
      </c>
      <c r="D47" s="111">
        <v>9.05</v>
      </c>
      <c r="E47" s="112"/>
      <c r="F47" s="112"/>
      <c r="G47" s="112"/>
      <c r="H47" s="112"/>
      <c r="I47" s="112"/>
      <c r="J47" s="112"/>
    </row>
    <row r="48" s="65" customFormat="1" ht="21" customHeight="1" spans="1:10">
      <c r="A48" s="38" t="s">
        <v>122</v>
      </c>
      <c r="B48" s="38" t="s">
        <v>123</v>
      </c>
      <c r="C48" s="111">
        <f>SUM(C49:C50)</f>
        <v>74.89</v>
      </c>
      <c r="D48" s="111">
        <f>SUM(D49:D50)</f>
        <v>74.89</v>
      </c>
      <c r="E48" s="112"/>
      <c r="F48" s="112"/>
      <c r="G48" s="112"/>
      <c r="H48" s="112"/>
      <c r="I48" s="112"/>
      <c r="J48" s="112"/>
    </row>
    <row r="49" s="65" customFormat="1" ht="21" customHeight="1" spans="1:10">
      <c r="A49" s="38" t="s">
        <v>124</v>
      </c>
      <c r="B49" s="38" t="s">
        <v>125</v>
      </c>
      <c r="C49" s="111">
        <v>50</v>
      </c>
      <c r="D49" s="111">
        <v>50</v>
      </c>
      <c r="E49" s="112"/>
      <c r="F49" s="112"/>
      <c r="G49" s="112"/>
      <c r="H49" s="112"/>
      <c r="I49" s="112"/>
      <c r="J49" s="112"/>
    </row>
    <row r="50" s="65" customFormat="1" ht="21" customHeight="1" spans="1:10">
      <c r="A50" s="38" t="s">
        <v>126</v>
      </c>
      <c r="B50" s="38" t="s">
        <v>127</v>
      </c>
      <c r="C50" s="111">
        <v>24.89</v>
      </c>
      <c r="D50" s="111">
        <v>24.89</v>
      </c>
      <c r="E50" s="112"/>
      <c r="F50" s="112"/>
      <c r="G50" s="112"/>
      <c r="H50" s="112"/>
      <c r="I50" s="112"/>
      <c r="J50" s="112"/>
    </row>
    <row r="51" s="65" customFormat="1" ht="21" customHeight="1" spans="1:10">
      <c r="A51" s="38" t="s">
        <v>128</v>
      </c>
      <c r="B51" s="38" t="s">
        <v>129</v>
      </c>
      <c r="C51" s="111">
        <f>C52</f>
        <v>45.83</v>
      </c>
      <c r="D51" s="111">
        <f>D52</f>
        <v>45.83</v>
      </c>
      <c r="E51" s="112"/>
      <c r="F51" s="112"/>
      <c r="G51" s="112"/>
      <c r="H51" s="112"/>
      <c r="I51" s="112"/>
      <c r="J51" s="112"/>
    </row>
    <row r="52" s="65" customFormat="1" ht="21" customHeight="1" spans="1:10">
      <c r="A52" s="38" t="s">
        <v>130</v>
      </c>
      <c r="B52" s="38" t="s">
        <v>131</v>
      </c>
      <c r="C52" s="111">
        <v>45.83</v>
      </c>
      <c r="D52" s="111">
        <v>45.83</v>
      </c>
      <c r="E52" s="112"/>
      <c r="F52" s="112"/>
      <c r="G52" s="112"/>
      <c r="H52" s="112"/>
      <c r="I52" s="112"/>
      <c r="J52" s="112"/>
    </row>
    <row r="53" s="65" customFormat="1" ht="21" customHeight="1" spans="1:10">
      <c r="A53" s="38" t="s">
        <v>132</v>
      </c>
      <c r="B53" s="38" t="s">
        <v>133</v>
      </c>
      <c r="C53" s="111">
        <f>SUM(C54:C61)</f>
        <v>630.49</v>
      </c>
      <c r="D53" s="111">
        <f>SUM(D54:D61)</f>
        <v>630.49</v>
      </c>
      <c r="E53" s="112"/>
      <c r="F53" s="112"/>
      <c r="G53" s="112"/>
      <c r="H53" s="112"/>
      <c r="I53" s="112"/>
      <c r="J53" s="112"/>
    </row>
    <row r="54" s="65" customFormat="1" ht="21" customHeight="1" spans="1:10">
      <c r="A54" s="38" t="s">
        <v>134</v>
      </c>
      <c r="B54" s="38" t="s">
        <v>135</v>
      </c>
      <c r="C54" s="111">
        <v>100.36</v>
      </c>
      <c r="D54" s="111">
        <v>100.36</v>
      </c>
      <c r="E54" s="112"/>
      <c r="F54" s="112"/>
      <c r="G54" s="112"/>
      <c r="H54" s="112"/>
      <c r="I54" s="112"/>
      <c r="J54" s="112"/>
    </row>
    <row r="55" s="65" customFormat="1" ht="21" customHeight="1" spans="1:10">
      <c r="A55" s="38" t="s">
        <v>136</v>
      </c>
      <c r="B55" s="38" t="s">
        <v>137</v>
      </c>
      <c r="C55" s="111">
        <v>0.77</v>
      </c>
      <c r="D55" s="111">
        <v>0.77</v>
      </c>
      <c r="E55" s="112"/>
      <c r="F55" s="112"/>
      <c r="G55" s="112"/>
      <c r="H55" s="112"/>
      <c r="I55" s="112"/>
      <c r="J55" s="112"/>
    </row>
    <row r="56" s="65" customFormat="1" ht="21" customHeight="1" spans="1:10">
      <c r="A56" s="38" t="s">
        <v>138</v>
      </c>
      <c r="B56" s="38" t="s">
        <v>139</v>
      </c>
      <c r="C56" s="111">
        <v>2.39</v>
      </c>
      <c r="D56" s="111">
        <v>2.39</v>
      </c>
      <c r="E56" s="112"/>
      <c r="F56" s="112"/>
      <c r="G56" s="112"/>
      <c r="H56" s="112"/>
      <c r="I56" s="112"/>
      <c r="J56" s="112"/>
    </row>
    <row r="57" s="65" customFormat="1" ht="21" customHeight="1" spans="1:10">
      <c r="A57" s="38" t="s">
        <v>140</v>
      </c>
      <c r="B57" s="38" t="s">
        <v>141</v>
      </c>
      <c r="C57" s="111">
        <v>20.3</v>
      </c>
      <c r="D57" s="111">
        <v>20.3</v>
      </c>
      <c r="E57" s="112"/>
      <c r="F57" s="112"/>
      <c r="G57" s="112"/>
      <c r="H57" s="112"/>
      <c r="I57" s="112"/>
      <c r="J57" s="112"/>
    </row>
    <row r="58" s="65" customFormat="1" ht="21" customHeight="1" spans="1:10">
      <c r="A58" s="38" t="s">
        <v>142</v>
      </c>
      <c r="B58" s="38" t="s">
        <v>143</v>
      </c>
      <c r="C58" s="111">
        <v>3</v>
      </c>
      <c r="D58" s="111">
        <v>3</v>
      </c>
      <c r="E58" s="112"/>
      <c r="F58" s="112"/>
      <c r="G58" s="112"/>
      <c r="H58" s="112"/>
      <c r="I58" s="112"/>
      <c r="J58" s="112"/>
    </row>
    <row r="59" s="65" customFormat="1" ht="21" customHeight="1" spans="1:10">
      <c r="A59" s="38" t="s">
        <v>144</v>
      </c>
      <c r="B59" s="38" t="s">
        <v>145</v>
      </c>
      <c r="C59" s="111">
        <v>45</v>
      </c>
      <c r="D59" s="111">
        <v>45</v>
      </c>
      <c r="E59" s="112"/>
      <c r="F59" s="112"/>
      <c r="G59" s="112"/>
      <c r="H59" s="112"/>
      <c r="I59" s="112"/>
      <c r="J59" s="112"/>
    </row>
    <row r="60" s="65" customFormat="1" ht="21" customHeight="1" spans="1:10">
      <c r="A60" s="38" t="s">
        <v>146</v>
      </c>
      <c r="B60" s="38" t="s">
        <v>147</v>
      </c>
      <c r="C60" s="111">
        <v>350</v>
      </c>
      <c r="D60" s="111">
        <v>350</v>
      </c>
      <c r="E60" s="112"/>
      <c r="F60" s="112"/>
      <c r="G60" s="112"/>
      <c r="H60" s="112"/>
      <c r="I60" s="112"/>
      <c r="J60" s="112"/>
    </row>
    <row r="61" s="65" customFormat="1" ht="21" customHeight="1" spans="1:10">
      <c r="A61" s="38" t="s">
        <v>148</v>
      </c>
      <c r="B61" s="38" t="s">
        <v>149</v>
      </c>
      <c r="C61" s="111">
        <v>108.67</v>
      </c>
      <c r="D61" s="111">
        <v>108.67</v>
      </c>
      <c r="E61" s="112"/>
      <c r="F61" s="112"/>
      <c r="G61" s="112"/>
      <c r="H61" s="112"/>
      <c r="I61" s="112"/>
      <c r="J61" s="112"/>
    </row>
    <row r="62" s="65" customFormat="1" ht="21" customHeight="1" spans="1:10">
      <c r="A62" s="38" t="s">
        <v>150</v>
      </c>
      <c r="B62" s="38" t="s">
        <v>151</v>
      </c>
      <c r="C62" s="111">
        <f>C63</f>
        <v>57.41</v>
      </c>
      <c r="D62" s="111">
        <f>D63</f>
        <v>57.41</v>
      </c>
      <c r="E62" s="112"/>
      <c r="F62" s="112"/>
      <c r="G62" s="112"/>
      <c r="H62" s="112"/>
      <c r="I62" s="112"/>
      <c r="J62" s="112"/>
    </row>
    <row r="63" s="65" customFormat="1" ht="21" customHeight="1" spans="1:10">
      <c r="A63" s="38" t="s">
        <v>152</v>
      </c>
      <c r="B63" s="38" t="s">
        <v>153</v>
      </c>
      <c r="C63" s="111">
        <v>57.41</v>
      </c>
      <c r="D63" s="111">
        <v>57.41</v>
      </c>
      <c r="E63" s="112"/>
      <c r="F63" s="112"/>
      <c r="G63" s="112"/>
      <c r="H63" s="112"/>
      <c r="I63" s="112"/>
      <c r="J63" s="112"/>
    </row>
    <row r="64" s="65" customFormat="1" ht="21" customHeight="1" spans="1:10">
      <c r="A64" s="38" t="s">
        <v>154</v>
      </c>
      <c r="B64" s="38" t="s">
        <v>155</v>
      </c>
      <c r="C64" s="111">
        <f>C65</f>
        <v>7</v>
      </c>
      <c r="D64" s="111">
        <f>D65</f>
        <v>7</v>
      </c>
      <c r="E64" s="112"/>
      <c r="F64" s="112"/>
      <c r="G64" s="112"/>
      <c r="H64" s="112"/>
      <c r="I64" s="112"/>
      <c r="J64" s="112"/>
    </row>
    <row r="65" s="65" customFormat="1" ht="21" customHeight="1" spans="1:10">
      <c r="A65" s="38" t="s">
        <v>156</v>
      </c>
      <c r="B65" s="38" t="s">
        <v>157</v>
      </c>
      <c r="C65" s="111">
        <v>7</v>
      </c>
      <c r="D65" s="111">
        <v>7</v>
      </c>
      <c r="E65" s="112"/>
      <c r="F65" s="112"/>
      <c r="G65" s="112"/>
      <c r="H65" s="112"/>
      <c r="I65" s="112"/>
      <c r="J65" s="112"/>
    </row>
    <row r="66" ht="21" customHeight="1" spans="1:10">
      <c r="A66" s="42" t="s">
        <v>158</v>
      </c>
      <c r="C66" s="64"/>
      <c r="D66" s="64"/>
      <c r="E66" s="64"/>
      <c r="F66" s="64"/>
      <c r="G66" s="64"/>
      <c r="H66" s="64"/>
      <c r="I66" s="64"/>
      <c r="J66" s="64"/>
    </row>
    <row r="67" ht="21" customHeight="1" spans="1:10">
      <c r="A67" s="42" t="s">
        <v>34</v>
      </c>
      <c r="C67" s="64"/>
      <c r="D67" s="64"/>
      <c r="E67" s="64"/>
      <c r="F67" s="64"/>
      <c r="G67" s="64"/>
      <c r="H67" s="64"/>
      <c r="I67" s="64"/>
      <c r="J67" s="64"/>
    </row>
    <row r="68" ht="21" customHeight="1" spans="3:10">
      <c r="C68" s="64"/>
      <c r="D68" s="64"/>
      <c r="E68" s="64"/>
      <c r="F68" s="64"/>
      <c r="G68" s="64"/>
      <c r="H68" s="64"/>
      <c r="I68" s="64"/>
      <c r="J68" s="64"/>
    </row>
    <row r="69" ht="21" customHeight="1" spans="3:10">
      <c r="C69" s="64"/>
      <c r="D69" s="64"/>
      <c r="E69" s="64"/>
      <c r="F69" s="64"/>
      <c r="G69" s="64"/>
      <c r="H69" s="64"/>
      <c r="I69" s="64"/>
      <c r="J69" s="64"/>
    </row>
    <row r="70" ht="21" customHeight="1" spans="3:10">
      <c r="C70" s="64"/>
      <c r="D70" s="64"/>
      <c r="E70" s="64"/>
      <c r="F70" s="64"/>
      <c r="G70" s="64"/>
      <c r="H70" s="64"/>
      <c r="I70" s="64"/>
      <c r="J70" s="64"/>
    </row>
    <row r="71" ht="21" customHeight="1" spans="3:10">
      <c r="C71" s="64"/>
      <c r="D71" s="64"/>
      <c r="E71" s="64"/>
      <c r="F71" s="64"/>
      <c r="G71" s="64"/>
      <c r="H71" s="64"/>
      <c r="I71" s="64"/>
      <c r="J71" s="64"/>
    </row>
    <row r="72" ht="21" customHeight="1" spans="3:10">
      <c r="C72" s="64"/>
      <c r="D72" s="64"/>
      <c r="E72" s="64"/>
      <c r="F72" s="64"/>
      <c r="G72" s="64"/>
      <c r="H72" s="64"/>
      <c r="I72" s="64"/>
      <c r="J72" s="64"/>
    </row>
    <row r="73" ht="21" customHeight="1" spans="3:10">
      <c r="C73" s="64"/>
      <c r="D73" s="64"/>
      <c r="E73" s="64"/>
      <c r="F73" s="64"/>
      <c r="G73" s="64"/>
      <c r="H73" s="64"/>
      <c r="I73" s="64"/>
      <c r="J73" s="64"/>
    </row>
    <row r="74" ht="21" customHeight="1" spans="3:10">
      <c r="C74" s="64"/>
      <c r="D74" s="64"/>
      <c r="E74" s="64"/>
      <c r="F74" s="64"/>
      <c r="G74" s="64"/>
      <c r="H74" s="64"/>
      <c r="I74" s="64"/>
      <c r="J74" s="64"/>
    </row>
    <row r="75" ht="21" customHeight="1" spans="3:10">
      <c r="C75" s="64"/>
      <c r="D75" s="64"/>
      <c r="E75" s="64"/>
      <c r="F75" s="64"/>
      <c r="G75" s="64"/>
      <c r="H75" s="64"/>
      <c r="I75" s="64"/>
      <c r="J75" s="64"/>
    </row>
    <row r="76" ht="21" customHeight="1" spans="3:10">
      <c r="C76" s="64"/>
      <c r="D76" s="64"/>
      <c r="E76" s="64"/>
      <c r="F76" s="64"/>
      <c r="G76" s="64"/>
      <c r="H76" s="64"/>
      <c r="I76" s="64"/>
      <c r="J76" s="64"/>
    </row>
    <row r="77" ht="21" customHeight="1" spans="3:10">
      <c r="C77" s="64"/>
      <c r="D77" s="64"/>
      <c r="E77" s="64"/>
      <c r="F77" s="64"/>
      <c r="G77" s="64"/>
      <c r="H77" s="64"/>
      <c r="I77" s="64"/>
      <c r="J77" s="64"/>
    </row>
    <row r="78" ht="21" customHeight="1" spans="3:10">
      <c r="C78" s="64"/>
      <c r="D78" s="64"/>
      <c r="E78" s="64"/>
      <c r="F78" s="64"/>
      <c r="G78" s="64"/>
      <c r="H78" s="64"/>
      <c r="I78" s="64"/>
      <c r="J78" s="64"/>
    </row>
    <row r="79" ht="21" customHeight="1" spans="3:10">
      <c r="C79" s="64"/>
      <c r="D79" s="64"/>
      <c r="E79" s="64"/>
      <c r="F79" s="64"/>
      <c r="G79" s="64"/>
      <c r="H79" s="64"/>
      <c r="I79" s="64"/>
      <c r="J79" s="64"/>
    </row>
    <row r="80" ht="21" customHeight="1" spans="3:10">
      <c r="C80" s="64"/>
      <c r="D80" s="64"/>
      <c r="E80" s="64"/>
      <c r="F80" s="64"/>
      <c r="G80" s="64"/>
      <c r="H80" s="64"/>
      <c r="I80" s="64"/>
      <c r="J80" s="64"/>
    </row>
    <row r="81" spans="3:10">
      <c r="C81" s="64"/>
      <c r="D81" s="64"/>
      <c r="E81" s="64"/>
      <c r="F81" s="64"/>
      <c r="G81" s="64"/>
      <c r="H81" s="64"/>
      <c r="I81" s="64"/>
      <c r="J81" s="64"/>
    </row>
    <row r="82" spans="3:10">
      <c r="C82" s="64"/>
      <c r="D82" s="64"/>
      <c r="E82" s="64"/>
      <c r="F82" s="64"/>
      <c r="G82" s="64"/>
      <c r="H82" s="64"/>
      <c r="I82" s="64"/>
      <c r="J82" s="64"/>
    </row>
    <row r="83" spans="3:10">
      <c r="C83" s="64"/>
      <c r="D83" s="64"/>
      <c r="E83" s="64"/>
      <c r="F83" s="64"/>
      <c r="G83" s="64"/>
      <c r="H83" s="64"/>
      <c r="I83" s="64"/>
      <c r="J83" s="64"/>
    </row>
    <row r="84" spans="3:10">
      <c r="C84" s="64"/>
      <c r="D84" s="64"/>
      <c r="E84" s="64"/>
      <c r="F84" s="64"/>
      <c r="G84" s="64"/>
      <c r="H84" s="64"/>
      <c r="I84" s="64"/>
      <c r="J84" s="64"/>
    </row>
    <row r="85" spans="3:10">
      <c r="C85" s="64"/>
      <c r="D85" s="64"/>
      <c r="E85" s="64"/>
      <c r="F85" s="64"/>
      <c r="G85" s="64"/>
      <c r="H85" s="64"/>
      <c r="I85" s="64"/>
      <c r="J85" s="64"/>
    </row>
    <row r="86" spans="3:10">
      <c r="C86" s="64"/>
      <c r="D86" s="64"/>
      <c r="E86" s="64"/>
      <c r="F86" s="64"/>
      <c r="G86" s="64"/>
      <c r="H86" s="64"/>
      <c r="I86" s="64"/>
      <c r="J86" s="64"/>
    </row>
    <row r="87" spans="3:10">
      <c r="C87" s="64"/>
      <c r="D87" s="64"/>
      <c r="E87" s="64"/>
      <c r="F87" s="64"/>
      <c r="G87" s="64"/>
      <c r="H87" s="64"/>
      <c r="I87" s="64"/>
      <c r="J87" s="64"/>
    </row>
    <row r="88" spans="3:10">
      <c r="C88" s="64"/>
      <c r="D88" s="64"/>
      <c r="E88" s="64"/>
      <c r="F88" s="64"/>
      <c r="G88" s="64"/>
      <c r="H88" s="64"/>
      <c r="I88" s="64"/>
      <c r="J88" s="64"/>
    </row>
    <row r="89" spans="3:10">
      <c r="C89" s="64"/>
      <c r="D89" s="64"/>
      <c r="E89" s="64"/>
      <c r="F89" s="64"/>
      <c r="G89" s="64"/>
      <c r="H89" s="64"/>
      <c r="I89" s="64"/>
      <c r="J89" s="64"/>
    </row>
    <row r="90" spans="3:10">
      <c r="C90" s="64"/>
      <c r="D90" s="64"/>
      <c r="E90" s="64"/>
      <c r="F90" s="64"/>
      <c r="G90" s="64"/>
      <c r="H90" s="64"/>
      <c r="I90" s="64"/>
      <c r="J90" s="64"/>
    </row>
    <row r="91" spans="3:10">
      <c r="C91" s="64"/>
      <c r="D91" s="64"/>
      <c r="E91" s="64"/>
      <c r="F91" s="64"/>
      <c r="G91" s="64"/>
      <c r="H91" s="64"/>
      <c r="I91" s="64"/>
      <c r="J91" s="64"/>
    </row>
    <row r="92" spans="3:10">
      <c r="C92" s="64"/>
      <c r="D92" s="64"/>
      <c r="E92" s="64"/>
      <c r="F92" s="64"/>
      <c r="G92" s="64"/>
      <c r="H92" s="64"/>
      <c r="I92" s="64"/>
      <c r="J92" s="64"/>
    </row>
    <row r="93" spans="3:10">
      <c r="C93" s="64"/>
      <c r="D93" s="64"/>
      <c r="E93" s="64"/>
      <c r="F93" s="64"/>
      <c r="G93" s="64"/>
      <c r="H93" s="64"/>
      <c r="I93" s="64"/>
      <c r="J93" s="64"/>
    </row>
    <row r="94" spans="3:10">
      <c r="C94" s="64"/>
      <c r="D94" s="64"/>
      <c r="E94" s="64"/>
      <c r="F94" s="64"/>
      <c r="G94" s="64"/>
      <c r="H94" s="64"/>
      <c r="I94" s="64"/>
      <c r="J94" s="64"/>
    </row>
    <row r="95" spans="3:10">
      <c r="C95" s="64"/>
      <c r="D95" s="64"/>
      <c r="E95" s="64"/>
      <c r="F95" s="64"/>
      <c r="G95" s="64"/>
      <c r="H95" s="64"/>
      <c r="I95" s="64"/>
      <c r="J95" s="64"/>
    </row>
    <row r="96" spans="3:10">
      <c r="C96" s="64"/>
      <c r="D96" s="64"/>
      <c r="E96" s="64"/>
      <c r="F96" s="64"/>
      <c r="G96" s="64"/>
      <c r="H96" s="64"/>
      <c r="I96" s="64"/>
      <c r="J96" s="64"/>
    </row>
    <row r="97" spans="3:10">
      <c r="C97" s="64"/>
      <c r="D97" s="64"/>
      <c r="E97" s="64"/>
      <c r="F97" s="64"/>
      <c r="G97" s="64"/>
      <c r="H97" s="64"/>
      <c r="I97" s="64"/>
      <c r="J97" s="64"/>
    </row>
    <row r="98" spans="3:10">
      <c r="C98" s="64"/>
      <c r="D98" s="64"/>
      <c r="E98" s="64"/>
      <c r="F98" s="64"/>
      <c r="G98" s="64"/>
      <c r="H98" s="64"/>
      <c r="I98" s="64"/>
      <c r="J98" s="64"/>
    </row>
    <row r="99" spans="3:10">
      <c r="C99" s="64"/>
      <c r="D99" s="64"/>
      <c r="E99" s="64"/>
      <c r="F99" s="64"/>
      <c r="G99" s="64"/>
      <c r="H99" s="64"/>
      <c r="I99" s="64"/>
      <c r="J99" s="64"/>
    </row>
    <row r="100" spans="3:10">
      <c r="C100" s="64"/>
      <c r="D100" s="64"/>
      <c r="E100" s="64"/>
      <c r="F100" s="64"/>
      <c r="G100" s="64"/>
      <c r="H100" s="64"/>
      <c r="I100" s="64"/>
      <c r="J100" s="64"/>
    </row>
    <row r="101" spans="3:10">
      <c r="C101" s="64"/>
      <c r="D101" s="64"/>
      <c r="E101" s="64"/>
      <c r="F101" s="64"/>
      <c r="G101" s="64"/>
      <c r="H101" s="64"/>
      <c r="I101" s="64"/>
      <c r="J101" s="64"/>
    </row>
    <row r="102" spans="3:10">
      <c r="C102" s="64"/>
      <c r="D102" s="64"/>
      <c r="E102" s="64"/>
      <c r="F102" s="64"/>
      <c r="G102" s="64"/>
      <c r="H102" s="64"/>
      <c r="I102" s="64"/>
      <c r="J102" s="64"/>
    </row>
    <row r="103" spans="3:10">
      <c r="C103" s="64"/>
      <c r="D103" s="64"/>
      <c r="E103" s="64"/>
      <c r="F103" s="64"/>
      <c r="G103" s="64"/>
      <c r="H103" s="64"/>
      <c r="I103" s="64"/>
      <c r="J103" s="64"/>
    </row>
    <row r="104" spans="3:10">
      <c r="C104" s="64"/>
      <c r="D104" s="64"/>
      <c r="E104" s="64"/>
      <c r="F104" s="64"/>
      <c r="G104" s="64"/>
      <c r="H104" s="64"/>
      <c r="I104" s="64"/>
      <c r="J104" s="64"/>
    </row>
    <row r="105" spans="3:10">
      <c r="C105" s="64"/>
      <c r="D105" s="64"/>
      <c r="E105" s="64"/>
      <c r="F105" s="64"/>
      <c r="G105" s="64"/>
      <c r="H105" s="64"/>
      <c r="I105" s="64"/>
      <c r="J105" s="64"/>
    </row>
    <row r="106" spans="3:10">
      <c r="C106" s="64"/>
      <c r="D106" s="64"/>
      <c r="E106" s="64"/>
      <c r="F106" s="64"/>
      <c r="G106" s="64"/>
      <c r="H106" s="64"/>
      <c r="I106" s="64"/>
      <c r="J106" s="64"/>
    </row>
    <row r="107" spans="3:10">
      <c r="C107" s="64"/>
      <c r="D107" s="64"/>
      <c r="E107" s="64"/>
      <c r="F107" s="64"/>
      <c r="G107" s="64"/>
      <c r="H107" s="64"/>
      <c r="I107" s="64"/>
      <c r="J107" s="64"/>
    </row>
    <row r="108" spans="3:10">
      <c r="C108" s="64"/>
      <c r="D108" s="64"/>
      <c r="E108" s="64"/>
      <c r="F108" s="64"/>
      <c r="G108" s="64"/>
      <c r="H108" s="64"/>
      <c r="I108" s="64"/>
      <c r="J108" s="64"/>
    </row>
    <row r="109" spans="3:10">
      <c r="C109" s="64"/>
      <c r="D109" s="64"/>
      <c r="E109" s="64"/>
      <c r="F109" s="64"/>
      <c r="G109" s="64"/>
      <c r="H109" s="64"/>
      <c r="I109" s="64"/>
      <c r="J109" s="64"/>
    </row>
    <row r="110" spans="3:10">
      <c r="C110" s="64"/>
      <c r="D110" s="64"/>
      <c r="E110" s="64"/>
      <c r="F110" s="64"/>
      <c r="G110" s="64"/>
      <c r="H110" s="64"/>
      <c r="I110" s="64"/>
      <c r="J110" s="64"/>
    </row>
    <row r="111" spans="3:10">
      <c r="C111" s="64"/>
      <c r="D111" s="64"/>
      <c r="E111" s="64"/>
      <c r="F111" s="64"/>
      <c r="G111" s="64"/>
      <c r="H111" s="64"/>
      <c r="I111" s="64"/>
      <c r="J111" s="64"/>
    </row>
    <row r="112" spans="3:10">
      <c r="C112" s="64"/>
      <c r="D112" s="64"/>
      <c r="E112" s="64"/>
      <c r="F112" s="64"/>
      <c r="G112" s="64"/>
      <c r="H112" s="64"/>
      <c r="I112" s="64"/>
      <c r="J112" s="64"/>
    </row>
    <row r="113" spans="3:10">
      <c r="C113" s="64"/>
      <c r="D113" s="64"/>
      <c r="E113" s="64"/>
      <c r="F113" s="64"/>
      <c r="G113" s="64"/>
      <c r="H113" s="64"/>
      <c r="I113" s="64"/>
      <c r="J113" s="64"/>
    </row>
    <row r="114" spans="3:10">
      <c r="C114" s="64"/>
      <c r="D114" s="64"/>
      <c r="E114" s="64"/>
      <c r="F114" s="64"/>
      <c r="G114" s="64"/>
      <c r="H114" s="64"/>
      <c r="I114" s="64"/>
      <c r="J114" s="64"/>
    </row>
    <row r="115" spans="3:10">
      <c r="C115" s="64"/>
      <c r="D115" s="64"/>
      <c r="E115" s="64"/>
      <c r="F115" s="64"/>
      <c r="G115" s="64"/>
      <c r="H115" s="64"/>
      <c r="I115" s="64"/>
      <c r="J115" s="64"/>
    </row>
    <row r="116" spans="3:10">
      <c r="C116" s="64"/>
      <c r="D116" s="64"/>
      <c r="E116" s="64"/>
      <c r="F116" s="64"/>
      <c r="G116" s="64"/>
      <c r="H116" s="64"/>
      <c r="I116" s="64"/>
      <c r="J116" s="64"/>
    </row>
    <row r="117" spans="3:10">
      <c r="C117" s="64"/>
      <c r="D117" s="64"/>
      <c r="E117" s="64"/>
      <c r="F117" s="64"/>
      <c r="G117" s="64"/>
      <c r="H117" s="64"/>
      <c r="I117" s="64"/>
      <c r="J117" s="64"/>
    </row>
    <row r="118" spans="3:10">
      <c r="C118" s="64"/>
      <c r="D118" s="64"/>
      <c r="E118" s="64"/>
      <c r="F118" s="64"/>
      <c r="G118" s="64"/>
      <c r="H118" s="64"/>
      <c r="I118" s="64"/>
      <c r="J118" s="64"/>
    </row>
    <row r="119" spans="3:10">
      <c r="C119" s="64"/>
      <c r="D119" s="64"/>
      <c r="E119" s="64"/>
      <c r="F119" s="64"/>
      <c r="G119" s="64"/>
      <c r="H119" s="64"/>
      <c r="I119" s="64"/>
      <c r="J119" s="64"/>
    </row>
    <row r="120" spans="3:10">
      <c r="C120" s="64"/>
      <c r="D120" s="64"/>
      <c r="E120" s="64"/>
      <c r="F120" s="64"/>
      <c r="G120" s="64"/>
      <c r="H120" s="64"/>
      <c r="I120" s="64"/>
      <c r="J120" s="64"/>
    </row>
    <row r="121" spans="3:10">
      <c r="C121" s="64"/>
      <c r="D121" s="64"/>
      <c r="E121" s="64"/>
      <c r="F121" s="64"/>
      <c r="G121" s="64"/>
      <c r="H121" s="64"/>
      <c r="I121" s="64"/>
      <c r="J121" s="64"/>
    </row>
    <row r="122" spans="3:10">
      <c r="C122" s="64"/>
      <c r="D122" s="64"/>
      <c r="E122" s="64"/>
      <c r="F122" s="64"/>
      <c r="G122" s="64"/>
      <c r="H122" s="64"/>
      <c r="I122" s="64"/>
      <c r="J122" s="64"/>
    </row>
    <row r="123" spans="3:10">
      <c r="C123" s="64"/>
      <c r="D123" s="64"/>
      <c r="E123" s="64"/>
      <c r="F123" s="64"/>
      <c r="G123" s="64"/>
      <c r="H123" s="64"/>
      <c r="I123" s="64"/>
      <c r="J123" s="64"/>
    </row>
    <row r="124" spans="3:10">
      <c r="C124" s="64"/>
      <c r="D124" s="64"/>
      <c r="E124" s="64"/>
      <c r="F124" s="64"/>
      <c r="G124" s="64"/>
      <c r="H124" s="64"/>
      <c r="I124" s="64"/>
      <c r="J124" s="64"/>
    </row>
    <row r="125" spans="3:10">
      <c r="C125" s="64"/>
      <c r="D125" s="64"/>
      <c r="E125" s="64"/>
      <c r="F125" s="64"/>
      <c r="G125" s="64"/>
      <c r="H125" s="64"/>
      <c r="I125" s="64"/>
      <c r="J125" s="64"/>
    </row>
    <row r="126" spans="3:10">
      <c r="C126" s="64"/>
      <c r="D126" s="64"/>
      <c r="E126" s="64"/>
      <c r="F126" s="64"/>
      <c r="G126" s="64"/>
      <c r="H126" s="64"/>
      <c r="I126" s="64"/>
      <c r="J126" s="64"/>
    </row>
    <row r="127" spans="3:10">
      <c r="C127" s="64"/>
      <c r="D127" s="64"/>
      <c r="E127" s="64"/>
      <c r="F127" s="64"/>
      <c r="G127" s="64"/>
      <c r="H127" s="64"/>
      <c r="I127" s="64"/>
      <c r="J127" s="64"/>
    </row>
    <row r="128" spans="3:10">
      <c r="C128" s="64"/>
      <c r="D128" s="64"/>
      <c r="E128" s="64"/>
      <c r="F128" s="64"/>
      <c r="G128" s="64"/>
      <c r="H128" s="64"/>
      <c r="I128" s="64"/>
      <c r="J128" s="64"/>
    </row>
    <row r="129" spans="3:10">
      <c r="C129" s="64"/>
      <c r="D129" s="64"/>
      <c r="E129" s="64"/>
      <c r="F129" s="64"/>
      <c r="G129" s="64"/>
      <c r="H129" s="64"/>
      <c r="I129" s="64"/>
      <c r="J129" s="6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
  <sheetViews>
    <sheetView workbookViewId="0">
      <selection activeCell="A3" sqref="A3:B3"/>
    </sheetView>
  </sheetViews>
  <sheetFormatPr defaultColWidth="9" defaultRowHeight="11.25" outlineLevelCol="7"/>
  <cols>
    <col min="1" max="1" width="14" style="9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16384" width="9.33333333333333" style="1"/>
  </cols>
  <sheetData>
    <row r="1" ht="35.25" customHeight="1" spans="1:8">
      <c r="A1" s="150" t="s">
        <v>159</v>
      </c>
      <c r="B1" s="2"/>
      <c r="C1" s="2"/>
      <c r="D1" s="2"/>
      <c r="E1" s="2"/>
      <c r="F1" s="2"/>
      <c r="G1" s="2"/>
      <c r="H1" s="2"/>
    </row>
    <row r="2" ht="13.5" spans="1:8">
      <c r="A2" s="3"/>
      <c r="B2" s="94"/>
      <c r="C2" s="94"/>
      <c r="D2" s="94"/>
      <c r="E2" s="94"/>
      <c r="F2" s="94"/>
      <c r="G2" s="94"/>
      <c r="H2" s="47" t="s">
        <v>160</v>
      </c>
    </row>
    <row r="3" ht="14.25" spans="1:8">
      <c r="A3" s="26" t="s">
        <v>3</v>
      </c>
      <c r="B3" s="26"/>
      <c r="C3" s="94"/>
      <c r="D3" s="94"/>
      <c r="E3" s="95"/>
      <c r="F3" s="94"/>
      <c r="G3" s="94"/>
      <c r="H3" s="47" t="s">
        <v>4</v>
      </c>
    </row>
    <row r="4" s="65" customFormat="1" ht="21.75" customHeight="1" spans="1:8">
      <c r="A4" s="96" t="s">
        <v>7</v>
      </c>
      <c r="B4" s="97" t="s">
        <v>37</v>
      </c>
      <c r="C4" s="98" t="s">
        <v>27</v>
      </c>
      <c r="D4" s="98" t="s">
        <v>161</v>
      </c>
      <c r="E4" s="98" t="s">
        <v>162</v>
      </c>
      <c r="F4" s="98" t="s">
        <v>163</v>
      </c>
      <c r="G4" s="98" t="s">
        <v>164</v>
      </c>
      <c r="H4" s="98" t="s">
        <v>165</v>
      </c>
    </row>
    <row r="5" s="65" customFormat="1" ht="17.25" customHeight="1" spans="1:8">
      <c r="A5" s="98" t="s">
        <v>44</v>
      </c>
      <c r="B5" s="98" t="s">
        <v>45</v>
      </c>
      <c r="C5" s="99"/>
      <c r="D5" s="99"/>
      <c r="E5" s="99"/>
      <c r="F5" s="99"/>
      <c r="G5" s="99"/>
      <c r="H5" s="99"/>
    </row>
    <row r="6" s="65" customFormat="1" ht="21" customHeight="1" spans="1:8">
      <c r="A6" s="99"/>
      <c r="B6" s="99" t="s">
        <v>37</v>
      </c>
      <c r="C6" s="99"/>
      <c r="D6" s="99"/>
      <c r="E6" s="99"/>
      <c r="F6" s="99"/>
      <c r="G6" s="99"/>
      <c r="H6" s="99"/>
    </row>
    <row r="7" s="65" customFormat="1" ht="21" customHeight="1" spans="1:8">
      <c r="A7" s="100"/>
      <c r="B7" s="100" t="s">
        <v>37</v>
      </c>
      <c r="C7" s="100"/>
      <c r="D7" s="100"/>
      <c r="E7" s="100"/>
      <c r="F7" s="100"/>
      <c r="G7" s="100"/>
      <c r="H7" s="100"/>
    </row>
    <row r="8" s="65" customFormat="1" ht="21" customHeight="1" spans="1:8">
      <c r="A8" s="101" t="s">
        <v>32</v>
      </c>
      <c r="B8" s="102"/>
      <c r="C8" s="90">
        <f>C9+C21+C24+C27+C30+C33+C62+C70+C75+C78+C92+C95</f>
        <v>1879.33</v>
      </c>
      <c r="D8" s="90">
        <f>D9+D21+D24+D27+D30+D33+D62+D70+D75+D78+D92+D95</f>
        <v>968.6</v>
      </c>
      <c r="E8" s="90">
        <f>E9+E21+E24+E27+E30+E33+E62+E70+E75+E78+E92+E95</f>
        <v>910.73</v>
      </c>
      <c r="F8" s="90"/>
      <c r="G8" s="91"/>
      <c r="H8" s="91"/>
    </row>
    <row r="9" s="65" customFormat="1" ht="21" customHeight="1" spans="1:8">
      <c r="A9" s="38">
        <v>201</v>
      </c>
      <c r="B9" s="62" t="s">
        <v>49</v>
      </c>
      <c r="C9" s="90">
        <f>D9+E9</f>
        <v>519.88</v>
      </c>
      <c r="D9" s="90">
        <f>D10+D12+D15+D17</f>
        <v>476.44</v>
      </c>
      <c r="E9" s="103">
        <f>E12+E19</f>
        <v>43.44</v>
      </c>
      <c r="F9" s="91"/>
      <c r="G9" s="91"/>
      <c r="H9" s="91"/>
    </row>
    <row r="10" s="65" customFormat="1" ht="21" customHeight="1" spans="1:8">
      <c r="A10" s="38" t="s">
        <v>166</v>
      </c>
      <c r="B10" s="38" t="s">
        <v>167</v>
      </c>
      <c r="C10" s="90">
        <f>SUM(C11)</f>
        <v>1.43</v>
      </c>
      <c r="D10" s="90">
        <f>SUM(D11)</f>
        <v>1.43</v>
      </c>
      <c r="E10" s="91"/>
      <c r="F10" s="91"/>
      <c r="G10" s="91"/>
      <c r="H10" s="91"/>
    </row>
    <row r="11" s="65" customFormat="1" ht="21" customHeight="1" spans="1:8">
      <c r="A11" s="38" t="s">
        <v>50</v>
      </c>
      <c r="B11" s="38" t="s">
        <v>51</v>
      </c>
      <c r="C11" s="90">
        <v>1.43</v>
      </c>
      <c r="D11" s="90">
        <v>1.43</v>
      </c>
      <c r="E11" s="91"/>
      <c r="F11" s="91"/>
      <c r="G11" s="91"/>
      <c r="H11" s="91"/>
    </row>
    <row r="12" s="65" customFormat="1" ht="21" customHeight="1" spans="1:8">
      <c r="A12" s="38" t="s">
        <v>168</v>
      </c>
      <c r="B12" s="38" t="s">
        <v>169</v>
      </c>
      <c r="C12" s="90">
        <f>SUM(C13:C14)</f>
        <v>408.55</v>
      </c>
      <c r="D12" s="90">
        <f>SUM(D13:D14)</f>
        <v>381.38</v>
      </c>
      <c r="E12" s="90">
        <f>SUM(E13:E14)</f>
        <v>27.17</v>
      </c>
      <c r="F12" s="91"/>
      <c r="G12" s="91"/>
      <c r="H12" s="91"/>
    </row>
    <row r="13" s="65" customFormat="1" ht="21" customHeight="1" spans="1:8">
      <c r="A13" s="38" t="s">
        <v>52</v>
      </c>
      <c r="B13" s="38" t="s">
        <v>51</v>
      </c>
      <c r="C13" s="90">
        <v>365.4</v>
      </c>
      <c r="D13" s="90">
        <v>365.4</v>
      </c>
      <c r="E13" s="91"/>
      <c r="F13" s="91"/>
      <c r="G13" s="91"/>
      <c r="H13" s="91"/>
    </row>
    <row r="14" s="65" customFormat="1" ht="21" customHeight="1" spans="1:8">
      <c r="A14" s="38" t="s">
        <v>53</v>
      </c>
      <c r="B14" s="38" t="s">
        <v>54</v>
      </c>
      <c r="C14" s="90">
        <v>43.15</v>
      </c>
      <c r="D14" s="90">
        <v>15.98</v>
      </c>
      <c r="E14" s="91">
        <v>27.17</v>
      </c>
      <c r="F14" s="91"/>
      <c r="G14" s="91"/>
      <c r="H14" s="91"/>
    </row>
    <row r="15" s="65" customFormat="1" ht="21" customHeight="1" spans="1:8">
      <c r="A15" s="38" t="s">
        <v>170</v>
      </c>
      <c r="B15" s="38" t="s">
        <v>171</v>
      </c>
      <c r="C15" s="90">
        <f>SUM(C16)</f>
        <v>50.08</v>
      </c>
      <c r="D15" s="90">
        <f>SUM(D16)</f>
        <v>50.08</v>
      </c>
      <c r="E15" s="90"/>
      <c r="F15" s="91"/>
      <c r="G15" s="91"/>
      <c r="H15" s="91"/>
    </row>
    <row r="16" s="65" customFormat="1" ht="21" customHeight="1" spans="1:8">
      <c r="A16" s="38" t="s">
        <v>55</v>
      </c>
      <c r="B16" s="38" t="s">
        <v>51</v>
      </c>
      <c r="C16" s="90">
        <v>50.08</v>
      </c>
      <c r="D16" s="90">
        <v>50.08</v>
      </c>
      <c r="E16" s="91"/>
      <c r="F16" s="91"/>
      <c r="G16" s="91"/>
      <c r="H16" s="91"/>
    </row>
    <row r="17" s="65" customFormat="1" ht="21" customHeight="1" spans="1:8">
      <c r="A17" s="38" t="s">
        <v>172</v>
      </c>
      <c r="B17" s="38" t="s">
        <v>173</v>
      </c>
      <c r="C17" s="90">
        <f>SUM(C18)</f>
        <v>43.55</v>
      </c>
      <c r="D17" s="90">
        <f>SUM(D18)</f>
        <v>43.55</v>
      </c>
      <c r="E17" s="91"/>
      <c r="F17" s="91"/>
      <c r="G17" s="91"/>
      <c r="H17" s="91"/>
    </row>
    <row r="18" s="65" customFormat="1" ht="21" customHeight="1" spans="1:8">
      <c r="A18" s="38" t="s">
        <v>56</v>
      </c>
      <c r="B18" s="38" t="s">
        <v>51</v>
      </c>
      <c r="C18" s="90">
        <v>43.55</v>
      </c>
      <c r="D18" s="90">
        <v>43.55</v>
      </c>
      <c r="E18" s="91"/>
      <c r="F18" s="91"/>
      <c r="G18" s="91"/>
      <c r="H18" s="91"/>
    </row>
    <row r="19" s="65" customFormat="1" ht="21" customHeight="1" spans="1:8">
      <c r="A19" s="38" t="s">
        <v>174</v>
      </c>
      <c r="B19" s="38" t="s">
        <v>175</v>
      </c>
      <c r="C19" s="90">
        <f>C20</f>
        <v>16.27</v>
      </c>
      <c r="D19" s="90"/>
      <c r="E19" s="90">
        <f>E20</f>
        <v>16.27</v>
      </c>
      <c r="F19" s="91"/>
      <c r="G19" s="91"/>
      <c r="H19" s="91"/>
    </row>
    <row r="20" s="65" customFormat="1" ht="21" customHeight="1" spans="1:8">
      <c r="A20" s="38" t="s">
        <v>57</v>
      </c>
      <c r="B20" s="38" t="s">
        <v>58</v>
      </c>
      <c r="C20" s="90">
        <v>16.27</v>
      </c>
      <c r="D20" s="90"/>
      <c r="E20" s="91">
        <v>16.27</v>
      </c>
      <c r="F20" s="91"/>
      <c r="G20" s="91"/>
      <c r="H20" s="91"/>
    </row>
    <row r="21" s="65" customFormat="1" ht="21" customHeight="1" spans="1:8">
      <c r="A21" s="38" t="s">
        <v>59</v>
      </c>
      <c r="B21" s="62" t="s">
        <v>60</v>
      </c>
      <c r="C21" s="90">
        <f>C22</f>
        <v>4</v>
      </c>
      <c r="D21" s="90"/>
      <c r="E21" s="90">
        <f>E22</f>
        <v>4</v>
      </c>
      <c r="F21" s="91"/>
      <c r="G21" s="91"/>
      <c r="H21" s="91"/>
    </row>
    <row r="22" s="65" customFormat="1" ht="21" customHeight="1" spans="1:8">
      <c r="A22" s="38" t="s">
        <v>176</v>
      </c>
      <c r="B22" s="38" t="s">
        <v>177</v>
      </c>
      <c r="C22" s="90">
        <f>C23</f>
        <v>4</v>
      </c>
      <c r="D22" s="90"/>
      <c r="E22" s="90">
        <f>E23</f>
        <v>4</v>
      </c>
      <c r="F22" s="91"/>
      <c r="G22" s="91"/>
      <c r="H22" s="91"/>
    </row>
    <row r="23" s="65" customFormat="1" ht="21" customHeight="1" spans="1:8">
      <c r="A23" s="38" t="s">
        <v>61</v>
      </c>
      <c r="B23" s="38" t="s">
        <v>62</v>
      </c>
      <c r="C23" s="90">
        <v>4</v>
      </c>
      <c r="D23" s="90"/>
      <c r="E23" s="104">
        <v>4</v>
      </c>
      <c r="F23" s="91"/>
      <c r="G23" s="91"/>
      <c r="H23" s="91"/>
    </row>
    <row r="24" s="65" customFormat="1" ht="21" customHeight="1" spans="1:8">
      <c r="A24" s="38" t="s">
        <v>63</v>
      </c>
      <c r="B24" s="62" t="s">
        <v>64</v>
      </c>
      <c r="C24" s="90">
        <f>C25</f>
        <v>9.8</v>
      </c>
      <c r="D24" s="90"/>
      <c r="E24" s="90">
        <f>E25</f>
        <v>9.8</v>
      </c>
      <c r="F24" s="91"/>
      <c r="G24" s="91"/>
      <c r="H24" s="91"/>
    </row>
    <row r="25" s="65" customFormat="1" ht="21" customHeight="1" spans="1:8">
      <c r="A25" s="38" t="s">
        <v>178</v>
      </c>
      <c r="B25" s="38" t="s">
        <v>179</v>
      </c>
      <c r="C25" s="90">
        <f>C26</f>
        <v>9.8</v>
      </c>
      <c r="D25" s="90"/>
      <c r="E25" s="90">
        <f>E26</f>
        <v>9.8</v>
      </c>
      <c r="F25" s="91"/>
      <c r="G25" s="91"/>
      <c r="H25" s="91"/>
    </row>
    <row r="26" s="65" customFormat="1" ht="21" customHeight="1" spans="1:8">
      <c r="A26" s="38" t="s">
        <v>65</v>
      </c>
      <c r="B26" s="38" t="s">
        <v>66</v>
      </c>
      <c r="C26" s="90">
        <v>9.8</v>
      </c>
      <c r="D26" s="90"/>
      <c r="E26" s="105">
        <v>9.8</v>
      </c>
      <c r="F26" s="91"/>
      <c r="G26" s="91"/>
      <c r="H26" s="91"/>
    </row>
    <row r="27" s="65" customFormat="1" ht="21" customHeight="1" spans="1:8">
      <c r="A27" s="38" t="s">
        <v>67</v>
      </c>
      <c r="B27" s="62" t="s">
        <v>68</v>
      </c>
      <c r="C27" s="90">
        <f>C28</f>
        <v>0.76</v>
      </c>
      <c r="D27" s="90"/>
      <c r="E27" s="90">
        <f>E28</f>
        <v>0.76</v>
      </c>
      <c r="F27" s="91"/>
      <c r="G27" s="91"/>
      <c r="H27" s="91"/>
    </row>
    <row r="28" s="65" customFormat="1" ht="21" customHeight="1" spans="1:8">
      <c r="A28" s="38" t="s">
        <v>180</v>
      </c>
      <c r="B28" s="38" t="s">
        <v>181</v>
      </c>
      <c r="C28" s="90">
        <f>C29</f>
        <v>0.76</v>
      </c>
      <c r="D28" s="90"/>
      <c r="E28" s="90">
        <f>E29</f>
        <v>0.76</v>
      </c>
      <c r="F28" s="91"/>
      <c r="G28" s="91"/>
      <c r="H28" s="91"/>
    </row>
    <row r="29" s="65" customFormat="1" ht="21" customHeight="1" spans="1:8">
      <c r="A29" s="38" t="s">
        <v>69</v>
      </c>
      <c r="B29" s="38" t="s">
        <v>70</v>
      </c>
      <c r="C29" s="90">
        <v>0.76</v>
      </c>
      <c r="D29" s="90"/>
      <c r="E29" s="91">
        <v>0.76</v>
      </c>
      <c r="F29" s="91"/>
      <c r="G29" s="91"/>
      <c r="H29" s="91"/>
    </row>
    <row r="30" s="65" customFormat="1" ht="21" customHeight="1" spans="1:8">
      <c r="A30" s="38" t="s">
        <v>71</v>
      </c>
      <c r="B30" s="62" t="s">
        <v>72</v>
      </c>
      <c r="C30" s="90">
        <f>C31</f>
        <v>39.71</v>
      </c>
      <c r="D30" s="90">
        <f>D31</f>
        <v>39.71</v>
      </c>
      <c r="E30" s="90"/>
      <c r="F30" s="91"/>
      <c r="G30" s="91"/>
      <c r="H30" s="91"/>
    </row>
    <row r="31" s="65" customFormat="1" ht="21" customHeight="1" spans="1:8">
      <c r="A31" s="38" t="s">
        <v>182</v>
      </c>
      <c r="B31" s="38" t="s">
        <v>183</v>
      </c>
      <c r="C31" s="90">
        <f>C32</f>
        <v>39.71</v>
      </c>
      <c r="D31" s="90">
        <f>D32</f>
        <v>39.71</v>
      </c>
      <c r="E31" s="90"/>
      <c r="F31" s="91"/>
      <c r="G31" s="91"/>
      <c r="H31" s="91"/>
    </row>
    <row r="32" s="65" customFormat="1" ht="21" customHeight="1" spans="1:8">
      <c r="A32" s="38" t="s">
        <v>73</v>
      </c>
      <c r="B32" s="38" t="s">
        <v>74</v>
      </c>
      <c r="C32" s="90">
        <v>39.71</v>
      </c>
      <c r="D32" s="90">
        <v>39.71</v>
      </c>
      <c r="E32" s="91"/>
      <c r="F32" s="91"/>
      <c r="G32" s="91"/>
      <c r="H32" s="91"/>
    </row>
    <row r="33" s="65" customFormat="1" ht="21" customHeight="1" spans="1:8">
      <c r="A33" s="38" t="s">
        <v>75</v>
      </c>
      <c r="B33" s="62" t="s">
        <v>76</v>
      </c>
      <c r="C33" s="90">
        <f>C34+C37+C39+C43+C50+C52+C54+C56+C58+C60</f>
        <v>265.6</v>
      </c>
      <c r="D33" s="90">
        <f>D34+D37+D39+D43+D50+D52+D54+D56+D58+D60</f>
        <v>173.48</v>
      </c>
      <c r="E33" s="90">
        <f>E34+E37+E39+E43+E50+E52+E54+E56+E58+E60</f>
        <v>92.12</v>
      </c>
      <c r="F33" s="91"/>
      <c r="G33" s="91"/>
      <c r="H33" s="91"/>
    </row>
    <row r="34" s="65" customFormat="1" ht="21" customHeight="1" spans="1:8">
      <c r="A34" s="38" t="s">
        <v>184</v>
      </c>
      <c r="B34" s="38" t="s">
        <v>185</v>
      </c>
      <c r="C34" s="90">
        <f>C35+C36</f>
        <v>37.58</v>
      </c>
      <c r="D34" s="90">
        <f>D35+D36</f>
        <v>37.27</v>
      </c>
      <c r="E34" s="90">
        <f>E35+E36</f>
        <v>0.31</v>
      </c>
      <c r="F34" s="91"/>
      <c r="G34" s="91"/>
      <c r="H34" s="91"/>
    </row>
    <row r="35" s="65" customFormat="1" ht="21" customHeight="1" spans="1:8">
      <c r="A35" s="38" t="s">
        <v>77</v>
      </c>
      <c r="B35" s="38" t="s">
        <v>78</v>
      </c>
      <c r="C35" s="90">
        <v>37.27</v>
      </c>
      <c r="D35" s="90">
        <v>37.27</v>
      </c>
      <c r="E35" s="91"/>
      <c r="F35" s="91"/>
      <c r="G35" s="91"/>
      <c r="H35" s="91"/>
    </row>
    <row r="36" s="65" customFormat="1" ht="21" customHeight="1" spans="1:8">
      <c r="A36" s="38" t="s">
        <v>79</v>
      </c>
      <c r="B36" s="38" t="s">
        <v>80</v>
      </c>
      <c r="C36" s="90">
        <v>0.31</v>
      </c>
      <c r="D36" s="90"/>
      <c r="E36" s="91">
        <v>0.31</v>
      </c>
      <c r="F36" s="91"/>
      <c r="G36" s="91"/>
      <c r="H36" s="91"/>
    </row>
    <row r="37" s="65" customFormat="1" ht="21" customHeight="1" spans="1:8">
      <c r="A37" s="38" t="s">
        <v>186</v>
      </c>
      <c r="B37" s="38" t="s">
        <v>187</v>
      </c>
      <c r="C37" s="90">
        <f>C38</f>
        <v>25.1</v>
      </c>
      <c r="D37" s="90"/>
      <c r="E37" s="90">
        <f>E38</f>
        <v>25.1</v>
      </c>
      <c r="F37" s="91"/>
      <c r="G37" s="91"/>
      <c r="H37" s="91"/>
    </row>
    <row r="38" s="65" customFormat="1" ht="21" customHeight="1" spans="1:8">
      <c r="A38" s="38" t="s">
        <v>81</v>
      </c>
      <c r="B38" s="38" t="s">
        <v>82</v>
      </c>
      <c r="C38" s="90">
        <v>25.1</v>
      </c>
      <c r="D38" s="90"/>
      <c r="E38" s="91">
        <v>25.1</v>
      </c>
      <c r="F38" s="91"/>
      <c r="G38" s="91"/>
      <c r="H38" s="91"/>
    </row>
    <row r="39" s="65" customFormat="1" ht="21" customHeight="1" spans="1:8">
      <c r="A39" s="38" t="s">
        <v>188</v>
      </c>
      <c r="B39" s="38" t="s">
        <v>189</v>
      </c>
      <c r="C39" s="90">
        <f>C40+C41+C42</f>
        <v>125.3</v>
      </c>
      <c r="D39" s="90">
        <f>D40+D41+D42</f>
        <v>125.3</v>
      </c>
      <c r="E39" s="90"/>
      <c r="F39" s="91"/>
      <c r="G39" s="91"/>
      <c r="H39" s="91"/>
    </row>
    <row r="40" s="65" customFormat="1" ht="21" customHeight="1" spans="1:8">
      <c r="A40" s="38" t="s">
        <v>83</v>
      </c>
      <c r="B40" s="38" t="s">
        <v>84</v>
      </c>
      <c r="C40" s="90">
        <v>49.15</v>
      </c>
      <c r="D40" s="90">
        <v>49.15</v>
      </c>
      <c r="E40" s="91"/>
      <c r="F40" s="91"/>
      <c r="G40" s="91"/>
      <c r="H40" s="91"/>
    </row>
    <row r="41" s="65" customFormat="1" ht="21" customHeight="1" spans="1:8">
      <c r="A41" s="38" t="s">
        <v>85</v>
      </c>
      <c r="B41" s="38" t="s">
        <v>86</v>
      </c>
      <c r="C41" s="90">
        <v>22.75</v>
      </c>
      <c r="D41" s="90">
        <v>22.75</v>
      </c>
      <c r="E41" s="91"/>
      <c r="F41" s="91"/>
      <c r="G41" s="91"/>
      <c r="H41" s="91"/>
    </row>
    <row r="42" s="65" customFormat="1" ht="21" customHeight="1" spans="1:8">
      <c r="A42" s="38" t="s">
        <v>87</v>
      </c>
      <c r="B42" s="38" t="s">
        <v>88</v>
      </c>
      <c r="C42" s="90">
        <v>53.4</v>
      </c>
      <c r="D42" s="90">
        <v>53.4</v>
      </c>
      <c r="E42" s="91"/>
      <c r="F42" s="91"/>
      <c r="G42" s="91"/>
      <c r="H42" s="91"/>
    </row>
    <row r="43" s="65" customFormat="1" ht="21" customHeight="1" spans="1:8">
      <c r="A43" s="38" t="s">
        <v>190</v>
      </c>
      <c r="B43" s="38" t="s">
        <v>191</v>
      </c>
      <c r="C43" s="90">
        <f>C44+C45+C46+C47+C48+C49</f>
        <v>51.87</v>
      </c>
      <c r="D43" s="90"/>
      <c r="E43" s="90">
        <f>E44+E45+E46+E47+E48+E49</f>
        <v>51.87</v>
      </c>
      <c r="F43" s="91"/>
      <c r="G43" s="91"/>
      <c r="H43" s="91"/>
    </row>
    <row r="44" s="65" customFormat="1" ht="21" customHeight="1" spans="1:8">
      <c r="A44" s="38" t="s">
        <v>89</v>
      </c>
      <c r="B44" s="38" t="s">
        <v>90</v>
      </c>
      <c r="C44" s="90">
        <v>4.2</v>
      </c>
      <c r="D44" s="90"/>
      <c r="E44" s="91">
        <v>4.2</v>
      </c>
      <c r="F44" s="91"/>
      <c r="G44" s="91"/>
      <c r="H44" s="91"/>
    </row>
    <row r="45" s="65" customFormat="1" ht="21" customHeight="1" spans="1:8">
      <c r="A45" s="38" t="s">
        <v>91</v>
      </c>
      <c r="B45" s="38" t="s">
        <v>92</v>
      </c>
      <c r="C45" s="90">
        <v>6.33</v>
      </c>
      <c r="D45" s="90"/>
      <c r="E45" s="91">
        <v>6.33</v>
      </c>
      <c r="F45" s="91"/>
      <c r="G45" s="91"/>
      <c r="H45" s="91"/>
    </row>
    <row r="46" s="65" customFormat="1" ht="21" customHeight="1" spans="1:8">
      <c r="A46" s="38" t="s">
        <v>93</v>
      </c>
      <c r="B46" s="38" t="s">
        <v>94</v>
      </c>
      <c r="C46" s="90">
        <v>25.13</v>
      </c>
      <c r="D46" s="90"/>
      <c r="E46" s="91">
        <v>25.13</v>
      </c>
      <c r="F46" s="91"/>
      <c r="G46" s="91"/>
      <c r="H46" s="91"/>
    </row>
    <row r="47" s="65" customFormat="1" ht="21" customHeight="1" spans="1:8">
      <c r="A47" s="38" t="s">
        <v>95</v>
      </c>
      <c r="B47" s="38" t="s">
        <v>96</v>
      </c>
      <c r="C47" s="90">
        <v>3.3</v>
      </c>
      <c r="D47" s="90"/>
      <c r="E47" s="91">
        <v>3.3</v>
      </c>
      <c r="F47" s="91"/>
      <c r="G47" s="91"/>
      <c r="H47" s="91"/>
    </row>
    <row r="48" s="65" customFormat="1" ht="21" customHeight="1" spans="1:8">
      <c r="A48" s="38" t="s">
        <v>97</v>
      </c>
      <c r="B48" s="38" t="s">
        <v>98</v>
      </c>
      <c r="C48" s="90">
        <v>8.77</v>
      </c>
      <c r="D48" s="90"/>
      <c r="E48" s="91">
        <v>8.77</v>
      </c>
      <c r="F48" s="91"/>
      <c r="G48" s="91"/>
      <c r="H48" s="91"/>
    </row>
    <row r="49" s="65" customFormat="1" ht="21" customHeight="1" spans="1:8">
      <c r="A49" s="38" t="s">
        <v>99</v>
      </c>
      <c r="B49" s="38" t="s">
        <v>100</v>
      </c>
      <c r="C49" s="90">
        <v>4.14</v>
      </c>
      <c r="D49" s="90"/>
      <c r="E49" s="91">
        <v>4.14</v>
      </c>
      <c r="F49" s="91"/>
      <c r="G49" s="91"/>
      <c r="H49" s="91"/>
    </row>
    <row r="50" s="65" customFormat="1" ht="21" customHeight="1" spans="1:8">
      <c r="A50" s="38" t="s">
        <v>192</v>
      </c>
      <c r="B50" s="38" t="s">
        <v>193</v>
      </c>
      <c r="C50" s="90">
        <f>C51</f>
        <v>9.18</v>
      </c>
      <c r="D50" s="90"/>
      <c r="E50" s="90">
        <f>E51</f>
        <v>9.18</v>
      </c>
      <c r="F50" s="91"/>
      <c r="G50" s="91"/>
      <c r="H50" s="91"/>
    </row>
    <row r="51" s="65" customFormat="1" ht="21" customHeight="1" spans="1:8">
      <c r="A51" s="38" t="s">
        <v>101</v>
      </c>
      <c r="B51" s="38" t="s">
        <v>102</v>
      </c>
      <c r="C51" s="90">
        <v>9.18</v>
      </c>
      <c r="D51" s="90"/>
      <c r="E51" s="91">
        <v>9.18</v>
      </c>
      <c r="F51" s="91"/>
      <c r="G51" s="91"/>
      <c r="H51" s="91"/>
    </row>
    <row r="52" s="65" customFormat="1" ht="21" customHeight="1" spans="1:8">
      <c r="A52" s="38" t="s">
        <v>194</v>
      </c>
      <c r="B52" s="38" t="s">
        <v>195</v>
      </c>
      <c r="C52" s="90">
        <f>C53</f>
        <v>0.96</v>
      </c>
      <c r="D52" s="90"/>
      <c r="E52" s="90">
        <f>E53</f>
        <v>0.96</v>
      </c>
      <c r="F52" s="91"/>
      <c r="G52" s="91"/>
      <c r="H52" s="91"/>
    </row>
    <row r="53" s="65" customFormat="1" ht="21" customHeight="1" spans="1:8">
      <c r="A53" s="38" t="s">
        <v>103</v>
      </c>
      <c r="B53" s="38" t="s">
        <v>104</v>
      </c>
      <c r="C53" s="90">
        <v>0.96</v>
      </c>
      <c r="D53" s="90"/>
      <c r="E53" s="91">
        <v>0.96</v>
      </c>
      <c r="F53" s="91"/>
      <c r="G53" s="91"/>
      <c r="H53" s="91"/>
    </row>
    <row r="54" s="65" customFormat="1" ht="21" customHeight="1" spans="1:8">
      <c r="A54" s="38" t="s">
        <v>196</v>
      </c>
      <c r="B54" s="38" t="s">
        <v>197</v>
      </c>
      <c r="C54" s="90">
        <f>C55</f>
        <v>1.14</v>
      </c>
      <c r="D54" s="90"/>
      <c r="E54" s="90">
        <f>E55</f>
        <v>1.14</v>
      </c>
      <c r="F54" s="91"/>
      <c r="G54" s="91"/>
      <c r="H54" s="91"/>
    </row>
    <row r="55" s="65" customFormat="1" ht="21" customHeight="1" spans="1:8">
      <c r="A55" s="38" t="s">
        <v>105</v>
      </c>
      <c r="B55" s="38" t="s">
        <v>106</v>
      </c>
      <c r="C55" s="90">
        <v>1.14</v>
      </c>
      <c r="D55" s="90"/>
      <c r="E55" s="91">
        <v>1.14</v>
      </c>
      <c r="F55" s="91"/>
      <c r="G55" s="91"/>
      <c r="H55" s="91"/>
    </row>
    <row r="56" s="65" customFormat="1" ht="21" customHeight="1" spans="1:8">
      <c r="A56" s="38" t="s">
        <v>198</v>
      </c>
      <c r="B56" s="38" t="s">
        <v>199</v>
      </c>
      <c r="C56" s="90">
        <f>C57</f>
        <v>0.69</v>
      </c>
      <c r="D56" s="90"/>
      <c r="E56" s="90">
        <f>E57</f>
        <v>0.69</v>
      </c>
      <c r="F56" s="91"/>
      <c r="G56" s="91"/>
      <c r="H56" s="91"/>
    </row>
    <row r="57" s="65" customFormat="1" ht="21" customHeight="1" spans="1:8">
      <c r="A57" s="38" t="s">
        <v>107</v>
      </c>
      <c r="B57" s="38" t="s">
        <v>108</v>
      </c>
      <c r="C57" s="90">
        <v>0.69</v>
      </c>
      <c r="D57" s="90"/>
      <c r="E57" s="91">
        <v>0.69</v>
      </c>
      <c r="F57" s="91"/>
      <c r="G57" s="91"/>
      <c r="H57" s="91"/>
    </row>
    <row r="58" s="65" customFormat="1" ht="21" customHeight="1" spans="1:8">
      <c r="A58" s="38" t="s">
        <v>200</v>
      </c>
      <c r="B58" s="38" t="s">
        <v>201</v>
      </c>
      <c r="C58" s="90">
        <f>C59</f>
        <v>1.2</v>
      </c>
      <c r="D58" s="90"/>
      <c r="E58" s="90">
        <f>E59</f>
        <v>1.2</v>
      </c>
      <c r="F58" s="91"/>
      <c r="G58" s="91"/>
      <c r="H58" s="91"/>
    </row>
    <row r="59" s="65" customFormat="1" ht="21" customHeight="1" spans="1:8">
      <c r="A59" s="38" t="s">
        <v>109</v>
      </c>
      <c r="B59" s="38" t="s">
        <v>110</v>
      </c>
      <c r="C59" s="90">
        <v>1.2</v>
      </c>
      <c r="D59" s="90"/>
      <c r="E59" s="91">
        <v>1.2</v>
      </c>
      <c r="F59" s="91"/>
      <c r="G59" s="91"/>
      <c r="H59" s="91"/>
    </row>
    <row r="60" s="65" customFormat="1" ht="21" customHeight="1" spans="1:8">
      <c r="A60" s="38" t="s">
        <v>202</v>
      </c>
      <c r="B60" s="38" t="s">
        <v>203</v>
      </c>
      <c r="C60" s="90">
        <f>C61</f>
        <v>12.58</v>
      </c>
      <c r="D60" s="90">
        <f>D61</f>
        <v>10.91</v>
      </c>
      <c r="E60" s="90">
        <f>E61</f>
        <v>1.67</v>
      </c>
      <c r="F60" s="91"/>
      <c r="G60" s="91"/>
      <c r="H60" s="91"/>
    </row>
    <row r="61" s="65" customFormat="1" ht="21" customHeight="1" spans="1:8">
      <c r="A61" s="38" t="s">
        <v>111</v>
      </c>
      <c r="B61" s="154" t="s">
        <v>112</v>
      </c>
      <c r="C61" s="90">
        <v>12.58</v>
      </c>
      <c r="D61" s="90">
        <v>10.91</v>
      </c>
      <c r="E61" s="91">
        <v>1.67</v>
      </c>
      <c r="F61" s="91"/>
      <c r="G61" s="91"/>
      <c r="H61" s="91"/>
    </row>
    <row r="62" s="65" customFormat="1" ht="21" customHeight="1" spans="1:8">
      <c r="A62" s="38" t="s">
        <v>113</v>
      </c>
      <c r="B62" s="62" t="s">
        <v>114</v>
      </c>
      <c r="C62" s="90">
        <f>C63+C65+C68</f>
        <v>84.42</v>
      </c>
      <c r="D62" s="90">
        <f>D63+D65+D68</f>
        <v>75.37</v>
      </c>
      <c r="E62" s="90">
        <f>E63+E65+E68</f>
        <v>9.05</v>
      </c>
      <c r="F62" s="91"/>
      <c r="G62" s="91"/>
      <c r="H62" s="91"/>
    </row>
    <row r="63" s="65" customFormat="1" ht="21" customHeight="1" spans="1:8">
      <c r="A63" s="38" t="s">
        <v>204</v>
      </c>
      <c r="B63" s="38" t="s">
        <v>205</v>
      </c>
      <c r="C63" s="90">
        <f>C64</f>
        <v>31.81</v>
      </c>
      <c r="D63" s="90">
        <f>D64</f>
        <v>31.81</v>
      </c>
      <c r="E63" s="91"/>
      <c r="F63" s="91"/>
      <c r="G63" s="91"/>
      <c r="H63" s="91"/>
    </row>
    <row r="64" s="65" customFormat="1" ht="21" customHeight="1" spans="1:8">
      <c r="A64" s="38" t="s">
        <v>115</v>
      </c>
      <c r="B64" s="38" t="s">
        <v>51</v>
      </c>
      <c r="C64" s="90">
        <v>31.81</v>
      </c>
      <c r="D64" s="90">
        <v>31.81</v>
      </c>
      <c r="E64" s="91"/>
      <c r="F64" s="91"/>
      <c r="G64" s="91"/>
      <c r="H64" s="91"/>
    </row>
    <row r="65" s="65" customFormat="1" ht="21" customHeight="1" spans="1:8">
      <c r="A65" s="38" t="s">
        <v>206</v>
      </c>
      <c r="B65" s="38" t="s">
        <v>207</v>
      </c>
      <c r="C65" s="90">
        <f>C66+C67</f>
        <v>43.56</v>
      </c>
      <c r="D65" s="90">
        <f>D66+D67</f>
        <v>43.56</v>
      </c>
      <c r="E65" s="91"/>
      <c r="F65" s="91"/>
      <c r="G65" s="91"/>
      <c r="H65" s="91"/>
    </row>
    <row r="66" s="65" customFormat="1" ht="21" customHeight="1" spans="1:8">
      <c r="A66" s="38" t="s">
        <v>116</v>
      </c>
      <c r="B66" s="38" t="s">
        <v>117</v>
      </c>
      <c r="C66" s="90">
        <v>26.31</v>
      </c>
      <c r="D66" s="90">
        <v>26.31</v>
      </c>
      <c r="E66" s="91"/>
      <c r="F66" s="91"/>
      <c r="G66" s="91"/>
      <c r="H66" s="91"/>
    </row>
    <row r="67" s="65" customFormat="1" ht="21" customHeight="1" spans="1:8">
      <c r="A67" s="38" t="s">
        <v>118</v>
      </c>
      <c r="B67" s="38" t="s">
        <v>119</v>
      </c>
      <c r="C67" s="90">
        <v>17.25</v>
      </c>
      <c r="D67" s="90">
        <v>17.25</v>
      </c>
      <c r="E67" s="91"/>
      <c r="F67" s="91"/>
      <c r="G67" s="91"/>
      <c r="H67" s="91"/>
    </row>
    <row r="68" s="65" customFormat="1" ht="21" customHeight="1" spans="1:8">
      <c r="A68" s="38" t="s">
        <v>208</v>
      </c>
      <c r="B68" s="38" t="s">
        <v>209</v>
      </c>
      <c r="C68" s="90">
        <f>C69</f>
        <v>9.05</v>
      </c>
      <c r="D68" s="90"/>
      <c r="E68" s="90">
        <f>E69</f>
        <v>9.05</v>
      </c>
      <c r="F68" s="91"/>
      <c r="G68" s="91"/>
      <c r="H68" s="91"/>
    </row>
    <row r="69" s="65" customFormat="1" ht="21" customHeight="1" spans="1:8">
      <c r="A69" s="38" t="s">
        <v>120</v>
      </c>
      <c r="B69" s="38" t="s">
        <v>121</v>
      </c>
      <c r="C69" s="90">
        <v>9.05</v>
      </c>
      <c r="D69" s="90"/>
      <c r="E69" s="91">
        <v>9.05</v>
      </c>
      <c r="F69" s="91"/>
      <c r="G69" s="91"/>
      <c r="H69" s="91"/>
    </row>
    <row r="70" s="65" customFormat="1" ht="21" customHeight="1" spans="1:8">
      <c r="A70" s="38" t="s">
        <v>122</v>
      </c>
      <c r="B70" s="62" t="s">
        <v>123</v>
      </c>
      <c r="C70" s="90">
        <f>C71+C73</f>
        <v>74.89</v>
      </c>
      <c r="D70" s="90"/>
      <c r="E70" s="90">
        <f>E71+E73</f>
        <v>74.89</v>
      </c>
      <c r="F70" s="91"/>
      <c r="G70" s="91"/>
      <c r="H70" s="91"/>
    </row>
    <row r="71" s="65" customFormat="1" ht="21" customHeight="1" spans="1:8">
      <c r="A71" s="38" t="s">
        <v>210</v>
      </c>
      <c r="B71" s="38" t="s">
        <v>211</v>
      </c>
      <c r="C71" s="90">
        <f>C72</f>
        <v>50</v>
      </c>
      <c r="D71" s="90"/>
      <c r="E71" s="90">
        <f>E72</f>
        <v>50</v>
      </c>
      <c r="F71" s="91"/>
      <c r="G71" s="91"/>
      <c r="H71" s="91"/>
    </row>
    <row r="72" s="65" customFormat="1" ht="21" customHeight="1" spans="1:8">
      <c r="A72" s="38" t="s">
        <v>124</v>
      </c>
      <c r="B72" s="38" t="s">
        <v>125</v>
      </c>
      <c r="C72" s="90">
        <v>50</v>
      </c>
      <c r="D72" s="90"/>
      <c r="E72" s="90">
        <v>50</v>
      </c>
      <c r="F72" s="91"/>
      <c r="G72" s="91"/>
      <c r="H72" s="91"/>
    </row>
    <row r="73" s="65" customFormat="1" ht="21" customHeight="1" spans="1:8">
      <c r="A73" s="38" t="s">
        <v>212</v>
      </c>
      <c r="B73" s="38" t="s">
        <v>213</v>
      </c>
      <c r="C73" s="90">
        <f>C74</f>
        <v>24.89</v>
      </c>
      <c r="D73" s="90"/>
      <c r="E73" s="90">
        <f>E74</f>
        <v>24.89</v>
      </c>
      <c r="F73" s="91"/>
      <c r="G73" s="91"/>
      <c r="H73" s="91"/>
    </row>
    <row r="74" s="65" customFormat="1" ht="21" customHeight="1" spans="1:8">
      <c r="A74" s="38" t="s">
        <v>126</v>
      </c>
      <c r="B74" s="38" t="s">
        <v>127</v>
      </c>
      <c r="C74" s="90">
        <v>24.89</v>
      </c>
      <c r="D74" s="90"/>
      <c r="E74" s="91">
        <v>24.89</v>
      </c>
      <c r="F74" s="91"/>
      <c r="G74" s="91"/>
      <c r="H74" s="91"/>
    </row>
    <row r="75" s="65" customFormat="1" ht="21" customHeight="1" spans="1:8">
      <c r="A75" s="38" t="s">
        <v>128</v>
      </c>
      <c r="B75" s="62" t="s">
        <v>129</v>
      </c>
      <c r="C75" s="90">
        <f>C76</f>
        <v>45.83</v>
      </c>
      <c r="D75" s="90">
        <f>D76</f>
        <v>45.83</v>
      </c>
      <c r="E75" s="91"/>
      <c r="F75" s="91"/>
      <c r="G75" s="91"/>
      <c r="H75" s="91"/>
    </row>
    <row r="76" s="65" customFormat="1" ht="21" customHeight="1" spans="1:8">
      <c r="A76" s="38" t="s">
        <v>214</v>
      </c>
      <c r="B76" s="38" t="s">
        <v>215</v>
      </c>
      <c r="C76" s="90">
        <f>C77</f>
        <v>45.83</v>
      </c>
      <c r="D76" s="90">
        <f>D77</f>
        <v>45.83</v>
      </c>
      <c r="E76" s="91"/>
      <c r="F76" s="91"/>
      <c r="G76" s="91"/>
      <c r="H76" s="91"/>
    </row>
    <row r="77" s="65" customFormat="1" ht="21" customHeight="1" spans="1:8">
      <c r="A77" s="38" t="s">
        <v>130</v>
      </c>
      <c r="B77" s="38" t="s">
        <v>131</v>
      </c>
      <c r="C77" s="90">
        <v>45.83</v>
      </c>
      <c r="D77" s="90">
        <v>45.83</v>
      </c>
      <c r="E77" s="91"/>
      <c r="F77" s="91"/>
      <c r="G77" s="91"/>
      <c r="H77" s="91"/>
    </row>
    <row r="78" s="65" customFormat="1" ht="21" customHeight="1" spans="1:8">
      <c r="A78" s="38" t="s">
        <v>132</v>
      </c>
      <c r="B78" s="62" t="s">
        <v>133</v>
      </c>
      <c r="C78" s="90">
        <f>C79+C83+C86+C88</f>
        <v>770.03</v>
      </c>
      <c r="D78" s="90">
        <f>D79+D83+D86+D88</f>
        <v>100.36</v>
      </c>
      <c r="E78" s="90">
        <f>E79+E83+E86+E88</f>
        <v>669.67</v>
      </c>
      <c r="F78" s="91"/>
      <c r="G78" s="91"/>
      <c r="H78" s="91"/>
    </row>
    <row r="79" s="65" customFormat="1" ht="21" customHeight="1" spans="1:8">
      <c r="A79" s="38" t="s">
        <v>216</v>
      </c>
      <c r="B79" s="38" t="s">
        <v>217</v>
      </c>
      <c r="C79" s="90">
        <f>C80+C81+C82</f>
        <v>103.52</v>
      </c>
      <c r="D79" s="90">
        <f>D80+D81+D82</f>
        <v>100.36</v>
      </c>
      <c r="E79" s="90">
        <f>E80+E81+E82</f>
        <v>3.16</v>
      </c>
      <c r="F79" s="91"/>
      <c r="G79" s="91"/>
      <c r="H79" s="91"/>
    </row>
    <row r="80" s="65" customFormat="1" ht="21" customHeight="1" spans="1:8">
      <c r="A80" s="38" t="s">
        <v>134</v>
      </c>
      <c r="B80" s="38" t="s">
        <v>135</v>
      </c>
      <c r="C80" s="90">
        <v>100.36</v>
      </c>
      <c r="D80" s="90">
        <v>100.36</v>
      </c>
      <c r="E80" s="91"/>
      <c r="F80" s="91"/>
      <c r="G80" s="91"/>
      <c r="H80" s="91"/>
    </row>
    <row r="81" s="65" customFormat="1" ht="21" customHeight="1" spans="1:8">
      <c r="A81" s="38" t="s">
        <v>136</v>
      </c>
      <c r="B81" s="38" t="s">
        <v>137</v>
      </c>
      <c r="C81" s="90">
        <v>0.77</v>
      </c>
      <c r="D81" s="90"/>
      <c r="E81" s="91">
        <v>0.77</v>
      </c>
      <c r="F81" s="91"/>
      <c r="G81" s="91"/>
      <c r="H81" s="91"/>
    </row>
    <row r="82" s="65" customFormat="1" ht="21" customHeight="1" spans="1:8">
      <c r="A82" s="38" t="s">
        <v>138</v>
      </c>
      <c r="B82" s="38" t="s">
        <v>139</v>
      </c>
      <c r="C82" s="90">
        <v>2.39</v>
      </c>
      <c r="D82" s="90"/>
      <c r="E82" s="91">
        <v>2.39</v>
      </c>
      <c r="F82" s="91"/>
      <c r="G82" s="91"/>
      <c r="H82" s="91"/>
    </row>
    <row r="83" s="65" customFormat="1" ht="21" customHeight="1" spans="1:8">
      <c r="A83" s="38" t="s">
        <v>218</v>
      </c>
      <c r="B83" s="38" t="s">
        <v>219</v>
      </c>
      <c r="C83" s="90">
        <f>C84+C85</f>
        <v>23.3</v>
      </c>
      <c r="D83" s="90">
        <f>D84+D85</f>
        <v>0</v>
      </c>
      <c r="E83" s="90">
        <f>E84+E85</f>
        <v>23.3</v>
      </c>
      <c r="F83" s="91"/>
      <c r="G83" s="91"/>
      <c r="H83" s="91"/>
    </row>
    <row r="84" s="65" customFormat="1" ht="21" customHeight="1" spans="1:8">
      <c r="A84" s="38" t="s">
        <v>140</v>
      </c>
      <c r="B84" s="38" t="s">
        <v>141</v>
      </c>
      <c r="C84" s="90">
        <v>20.3</v>
      </c>
      <c r="D84" s="90"/>
      <c r="E84" s="90">
        <v>20.3</v>
      </c>
      <c r="F84" s="91"/>
      <c r="G84" s="91"/>
      <c r="H84" s="91"/>
    </row>
    <row r="85" s="65" customFormat="1" ht="21" customHeight="1" spans="1:8">
      <c r="A85" s="38" t="s">
        <v>142</v>
      </c>
      <c r="B85" s="38" t="s">
        <v>143</v>
      </c>
      <c r="C85" s="90">
        <v>3</v>
      </c>
      <c r="D85" s="90"/>
      <c r="E85" s="90">
        <v>3</v>
      </c>
      <c r="F85" s="91"/>
      <c r="G85" s="91"/>
      <c r="H85" s="91"/>
    </row>
    <row r="86" s="65" customFormat="1" ht="21" customHeight="1" spans="1:8">
      <c r="A86" s="38" t="s">
        <v>220</v>
      </c>
      <c r="B86" s="38" t="s">
        <v>221</v>
      </c>
      <c r="C86" s="90">
        <f>C87</f>
        <v>45</v>
      </c>
      <c r="D86" s="90"/>
      <c r="E86" s="90">
        <f>E87</f>
        <v>45</v>
      </c>
      <c r="F86" s="91"/>
      <c r="G86" s="91"/>
      <c r="H86" s="91"/>
    </row>
    <row r="87" s="65" customFormat="1" ht="21" customHeight="1" spans="1:8">
      <c r="A87" s="38" t="s">
        <v>144</v>
      </c>
      <c r="B87" s="38" t="s">
        <v>145</v>
      </c>
      <c r="C87" s="90">
        <v>45</v>
      </c>
      <c r="D87" s="90"/>
      <c r="E87" s="90">
        <v>45</v>
      </c>
      <c r="F87" s="91"/>
      <c r="G87" s="91"/>
      <c r="H87" s="91"/>
    </row>
    <row r="88" s="65" customFormat="1" ht="21" customHeight="1" spans="1:8">
      <c r="A88" s="38" t="s">
        <v>222</v>
      </c>
      <c r="B88" s="38" t="s">
        <v>223</v>
      </c>
      <c r="C88" s="90">
        <f>C89+C90+C91</f>
        <v>598.21</v>
      </c>
      <c r="D88" s="90">
        <f>D89+D90+D91</f>
        <v>0</v>
      </c>
      <c r="E88" s="90">
        <f>E89+E90+E91</f>
        <v>598.21</v>
      </c>
      <c r="F88" s="91"/>
      <c r="G88" s="91"/>
      <c r="H88" s="91"/>
    </row>
    <row r="89" s="65" customFormat="1" ht="21" customHeight="1" spans="1:8">
      <c r="A89" s="38" t="s">
        <v>146</v>
      </c>
      <c r="B89" s="38" t="s">
        <v>147</v>
      </c>
      <c r="C89" s="90">
        <v>350</v>
      </c>
      <c r="D89" s="90"/>
      <c r="E89" s="90">
        <v>350</v>
      </c>
      <c r="F89" s="91"/>
      <c r="G89" s="91"/>
      <c r="H89" s="91"/>
    </row>
    <row r="90" s="65" customFormat="1" ht="21" customHeight="1" spans="1:8">
      <c r="A90" s="38" t="s">
        <v>148</v>
      </c>
      <c r="B90" s="38" t="s">
        <v>149</v>
      </c>
      <c r="C90" s="90">
        <v>108.67</v>
      </c>
      <c r="D90" s="90"/>
      <c r="E90" s="91">
        <v>108.67</v>
      </c>
      <c r="F90" s="91"/>
      <c r="G90" s="91"/>
      <c r="H90" s="91"/>
    </row>
    <row r="91" s="65" customFormat="1" ht="21" customHeight="1" spans="1:8">
      <c r="A91" s="38" t="s">
        <v>224</v>
      </c>
      <c r="B91" s="38" t="s">
        <v>225</v>
      </c>
      <c r="C91" s="90">
        <v>139.54</v>
      </c>
      <c r="D91" s="90"/>
      <c r="E91" s="91">
        <v>139.54</v>
      </c>
      <c r="F91" s="91"/>
      <c r="G91" s="91"/>
      <c r="H91" s="91"/>
    </row>
    <row r="92" s="65" customFormat="1" ht="21" customHeight="1" spans="1:8">
      <c r="A92" s="38" t="s">
        <v>150</v>
      </c>
      <c r="B92" s="62" t="s">
        <v>151</v>
      </c>
      <c r="C92" s="90">
        <f>C93</f>
        <v>57.41</v>
      </c>
      <c r="D92" s="90">
        <f>D93</f>
        <v>57.41</v>
      </c>
      <c r="E92" s="91"/>
      <c r="F92" s="91"/>
      <c r="G92" s="91"/>
      <c r="H92" s="91"/>
    </row>
    <row r="93" s="65" customFormat="1" ht="21" customHeight="1" spans="1:8">
      <c r="A93" s="38" t="s">
        <v>226</v>
      </c>
      <c r="B93" s="38" t="s">
        <v>227</v>
      </c>
      <c r="C93" s="90">
        <f>C94</f>
        <v>57.41</v>
      </c>
      <c r="D93" s="90">
        <f>D94</f>
        <v>57.41</v>
      </c>
      <c r="E93" s="91"/>
      <c r="F93" s="91"/>
      <c r="G93" s="91"/>
      <c r="H93" s="91"/>
    </row>
    <row r="94" s="65" customFormat="1" ht="21" customHeight="1" spans="1:8">
      <c r="A94" s="38" t="s">
        <v>152</v>
      </c>
      <c r="B94" s="38" t="s">
        <v>153</v>
      </c>
      <c r="C94" s="90">
        <v>57.41</v>
      </c>
      <c r="D94" s="90">
        <v>57.41</v>
      </c>
      <c r="E94" s="91"/>
      <c r="F94" s="91"/>
      <c r="G94" s="91"/>
      <c r="H94" s="91"/>
    </row>
    <row r="95" s="65" customFormat="1" ht="21" customHeight="1" spans="1:8">
      <c r="A95" s="38" t="s">
        <v>154</v>
      </c>
      <c r="B95" s="62" t="s">
        <v>155</v>
      </c>
      <c r="C95" s="90">
        <f>C96</f>
        <v>7</v>
      </c>
      <c r="D95" s="90">
        <f>D96</f>
        <v>0</v>
      </c>
      <c r="E95" s="90">
        <f>E96</f>
        <v>7</v>
      </c>
      <c r="F95" s="91"/>
      <c r="G95" s="91"/>
      <c r="H95" s="91"/>
    </row>
    <row r="96" s="65" customFormat="1" ht="21" customHeight="1" spans="1:8">
      <c r="A96" s="38" t="s">
        <v>228</v>
      </c>
      <c r="B96" s="38" t="s">
        <v>229</v>
      </c>
      <c r="C96" s="90">
        <f>C97</f>
        <v>7</v>
      </c>
      <c r="D96" s="90">
        <f>D97</f>
        <v>0</v>
      </c>
      <c r="E96" s="90">
        <f>E97</f>
        <v>7</v>
      </c>
      <c r="F96" s="91"/>
      <c r="G96" s="91"/>
      <c r="H96" s="91"/>
    </row>
    <row r="97" s="65" customFormat="1" ht="21" customHeight="1" spans="1:8">
      <c r="A97" s="38" t="s">
        <v>156</v>
      </c>
      <c r="B97" s="38" t="s">
        <v>157</v>
      </c>
      <c r="C97" s="90">
        <v>7</v>
      </c>
      <c r="D97" s="90"/>
      <c r="E97" s="90">
        <v>7</v>
      </c>
      <c r="F97" s="91"/>
      <c r="G97" s="91"/>
      <c r="H97" s="91"/>
    </row>
    <row r="98" ht="21" customHeight="1" spans="1:8">
      <c r="A98" s="42" t="s">
        <v>230</v>
      </c>
      <c r="B98" s="106"/>
      <c r="C98" s="106"/>
      <c r="D98" s="106"/>
      <c r="E98" s="106"/>
      <c r="F98" s="106"/>
      <c r="G98" s="106"/>
      <c r="H98" s="106"/>
    </row>
    <row r="99" ht="21" customHeight="1" spans="1:1">
      <c r="A99" s="79" t="s">
        <v>231</v>
      </c>
    </row>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A27" sqref="A27:F27"/>
    </sheetView>
  </sheetViews>
  <sheetFormatPr defaultColWidth="18.6666666666667" defaultRowHeight="11.25" outlineLevelCol="5"/>
  <cols>
    <col min="1" max="1" width="36.3333333333333" style="65" customWidth="1"/>
    <col min="2" max="2" width="14.6666666666667" style="65" customWidth="1"/>
    <col min="3" max="3" width="34.3333333333333" style="65" customWidth="1"/>
    <col min="4" max="4" width="15.3333333333333" style="65" customWidth="1"/>
    <col min="5" max="5" width="17.1666666666667" style="65" customWidth="1"/>
    <col min="6" max="6" width="18.6666666666667" style="65" customWidth="1"/>
    <col min="7" max="7" width="11.3333333333333" style="65" customWidth="1"/>
    <col min="8" max="235" width="9.33333333333333" style="65" customWidth="1"/>
    <col min="236" max="236" width="36.3333333333333" style="65" customWidth="1"/>
    <col min="237" max="237" width="6.33333333333333" style="65" customWidth="1"/>
    <col min="238" max="240" width="18.6666666666667" style="65" customWidth="1"/>
    <col min="241" max="241" width="34.3333333333333" style="65" customWidth="1"/>
    <col min="242" max="242" width="6.33333333333333" style="65" customWidth="1"/>
    <col min="243" max="251" width="18.6666666666667" style="65" customWidth="1"/>
    <col min="252" max="252" width="34.3333333333333" style="65" customWidth="1"/>
    <col min="253" max="253" width="7.5" style="65" customWidth="1"/>
    <col min="254" max="16384" width="18.6666666666667" style="65"/>
  </cols>
  <sheetData>
    <row r="1" ht="35.25" customHeight="1" spans="1:6">
      <c r="A1" s="150" t="s">
        <v>232</v>
      </c>
      <c r="B1" s="2"/>
      <c r="C1" s="2"/>
      <c r="D1" s="2"/>
      <c r="E1" s="2"/>
      <c r="F1" s="2"/>
    </row>
    <row r="2" ht="14.25" customHeight="1" spans="1:6">
      <c r="A2" s="3"/>
      <c r="F2" s="47" t="s">
        <v>233</v>
      </c>
    </row>
    <row r="3" ht="14.25" customHeight="1" spans="1:6">
      <c r="A3" s="26" t="s">
        <v>3</v>
      </c>
      <c r="B3" s="26"/>
      <c r="D3" s="86"/>
      <c r="F3" s="47" t="s">
        <v>4</v>
      </c>
    </row>
    <row r="4" ht="18.75" customHeight="1" spans="1:6">
      <c r="A4" s="87" t="s">
        <v>5</v>
      </c>
      <c r="B4" s="87" t="s">
        <v>37</v>
      </c>
      <c r="C4" s="87" t="s">
        <v>6</v>
      </c>
      <c r="D4" s="87" t="s">
        <v>37</v>
      </c>
      <c r="E4" s="87" t="s">
        <v>37</v>
      </c>
      <c r="F4" s="87" t="s">
        <v>37</v>
      </c>
    </row>
    <row r="5" ht="18.75" customHeight="1" spans="1:6">
      <c r="A5" s="88" t="s">
        <v>234</v>
      </c>
      <c r="B5" s="88" t="s">
        <v>8</v>
      </c>
      <c r="C5" s="88" t="s">
        <v>235</v>
      </c>
      <c r="D5" s="87" t="s">
        <v>8</v>
      </c>
      <c r="E5" s="87" t="s">
        <v>37</v>
      </c>
      <c r="F5" s="87" t="s">
        <v>37</v>
      </c>
    </row>
    <row r="6" ht="31.5" customHeight="1" spans="1:6">
      <c r="A6" s="88" t="s">
        <v>37</v>
      </c>
      <c r="B6" s="88" t="s">
        <v>37</v>
      </c>
      <c r="C6" s="88" t="s">
        <v>37</v>
      </c>
      <c r="D6" s="87" t="s">
        <v>46</v>
      </c>
      <c r="E6" s="88" t="s">
        <v>236</v>
      </c>
      <c r="F6" s="88" t="s">
        <v>237</v>
      </c>
    </row>
    <row r="7" ht="21" customHeight="1" spans="1:6">
      <c r="A7" s="89" t="s">
        <v>238</v>
      </c>
      <c r="B7" s="90">
        <v>1739.79</v>
      </c>
      <c r="C7" s="38" t="s">
        <v>10</v>
      </c>
      <c r="D7" s="90">
        <f>E7</f>
        <v>519.88</v>
      </c>
      <c r="E7" s="90">
        <v>519.88</v>
      </c>
      <c r="F7" s="91"/>
    </row>
    <row r="8" ht="21" customHeight="1" spans="1:6">
      <c r="A8" s="89" t="s">
        <v>239</v>
      </c>
      <c r="B8" s="90"/>
      <c r="C8" s="38" t="s">
        <v>12</v>
      </c>
      <c r="D8" s="90">
        <f t="shared" ref="D8:D18" si="0">E8</f>
        <v>4</v>
      </c>
      <c r="E8" s="90">
        <v>4</v>
      </c>
      <c r="F8" s="91"/>
    </row>
    <row r="9" ht="21" customHeight="1" spans="1:6">
      <c r="A9" s="89" t="s">
        <v>37</v>
      </c>
      <c r="B9" s="91"/>
      <c r="C9" s="38" t="s">
        <v>14</v>
      </c>
      <c r="D9" s="90">
        <f t="shared" si="0"/>
        <v>9.8</v>
      </c>
      <c r="E9" s="90">
        <v>9.8</v>
      </c>
      <c r="F9" s="91"/>
    </row>
    <row r="10" ht="21" customHeight="1" spans="1:6">
      <c r="A10" s="89" t="s">
        <v>37</v>
      </c>
      <c r="B10" s="91"/>
      <c r="C10" s="38" t="s">
        <v>16</v>
      </c>
      <c r="D10" s="90">
        <f t="shared" si="0"/>
        <v>0.76</v>
      </c>
      <c r="E10" s="91">
        <v>0.76</v>
      </c>
      <c r="F10" s="91"/>
    </row>
    <row r="11" ht="21" customHeight="1" spans="1:6">
      <c r="A11" s="89" t="s">
        <v>37</v>
      </c>
      <c r="B11" s="91"/>
      <c r="C11" s="38" t="s">
        <v>17</v>
      </c>
      <c r="D11" s="90">
        <f t="shared" si="0"/>
        <v>39.71</v>
      </c>
      <c r="E11" s="90">
        <v>39.71</v>
      </c>
      <c r="F11" s="91"/>
    </row>
    <row r="12" ht="21" customHeight="1" spans="1:6">
      <c r="A12" s="89" t="s">
        <v>37</v>
      </c>
      <c r="B12" s="91"/>
      <c r="C12" s="38" t="s">
        <v>18</v>
      </c>
      <c r="D12" s="90">
        <f t="shared" si="0"/>
        <v>265.6</v>
      </c>
      <c r="E12" s="91">
        <v>265.6</v>
      </c>
      <c r="F12" s="91"/>
    </row>
    <row r="13" ht="21" customHeight="1" spans="1:6">
      <c r="A13" s="89"/>
      <c r="B13" s="91"/>
      <c r="C13" s="38" t="s">
        <v>19</v>
      </c>
      <c r="D13" s="90">
        <f t="shared" si="0"/>
        <v>84.42</v>
      </c>
      <c r="E13" s="91">
        <v>84.42</v>
      </c>
      <c r="F13" s="91"/>
    </row>
    <row r="14" ht="21" customHeight="1" spans="1:6">
      <c r="A14" s="89"/>
      <c r="B14" s="91"/>
      <c r="C14" s="38" t="s">
        <v>20</v>
      </c>
      <c r="D14" s="90">
        <f t="shared" si="0"/>
        <v>74.89</v>
      </c>
      <c r="E14" s="91">
        <v>74.89</v>
      </c>
      <c r="F14" s="91"/>
    </row>
    <row r="15" ht="21" customHeight="1" spans="1:6">
      <c r="A15" s="89"/>
      <c r="B15" s="91"/>
      <c r="C15" s="38" t="s">
        <v>21</v>
      </c>
      <c r="D15" s="90">
        <f t="shared" si="0"/>
        <v>45.83</v>
      </c>
      <c r="E15" s="91">
        <v>45.83</v>
      </c>
      <c r="F15" s="91"/>
    </row>
    <row r="16" ht="21" customHeight="1" spans="1:6">
      <c r="A16" s="89"/>
      <c r="B16" s="91"/>
      <c r="C16" s="38" t="s">
        <v>22</v>
      </c>
      <c r="D16" s="90">
        <f t="shared" si="0"/>
        <v>770.03</v>
      </c>
      <c r="E16" s="91">
        <v>770.03</v>
      </c>
      <c r="F16" s="91"/>
    </row>
    <row r="17" ht="21" customHeight="1" spans="1:6">
      <c r="A17" s="89"/>
      <c r="B17" s="91"/>
      <c r="C17" s="38" t="s">
        <v>23</v>
      </c>
      <c r="D17" s="90">
        <f t="shared" si="0"/>
        <v>57.41</v>
      </c>
      <c r="E17" s="91">
        <v>57.41</v>
      </c>
      <c r="F17" s="91"/>
    </row>
    <row r="18" ht="21" customHeight="1" spans="1:6">
      <c r="A18" s="89"/>
      <c r="B18" s="91"/>
      <c r="C18" s="38" t="s">
        <v>24</v>
      </c>
      <c r="D18" s="90">
        <f t="shared" si="0"/>
        <v>7</v>
      </c>
      <c r="E18" s="90">
        <v>7</v>
      </c>
      <c r="F18" s="91"/>
    </row>
    <row r="19" ht="21" customHeight="1" spans="1:6">
      <c r="A19" s="89"/>
      <c r="B19" s="91"/>
      <c r="C19" s="38"/>
      <c r="D19" s="91"/>
      <c r="E19" s="91"/>
      <c r="F19" s="91"/>
    </row>
    <row r="20" ht="21" customHeight="1" spans="1:6">
      <c r="A20" s="89"/>
      <c r="B20" s="91"/>
      <c r="C20" s="38"/>
      <c r="D20" s="91"/>
      <c r="E20" s="91"/>
      <c r="F20" s="91"/>
    </row>
    <row r="21" ht="21" customHeight="1" spans="1:6">
      <c r="A21" s="89"/>
      <c r="B21" s="91"/>
      <c r="C21" s="38"/>
      <c r="D21" s="91"/>
      <c r="E21" s="91"/>
      <c r="F21" s="91"/>
    </row>
    <row r="22" ht="21" customHeight="1" spans="1:6">
      <c r="A22" s="92" t="s">
        <v>26</v>
      </c>
      <c r="B22" s="90">
        <f>B8+B7</f>
        <v>1739.79</v>
      </c>
      <c r="C22" s="92" t="s">
        <v>27</v>
      </c>
      <c r="D22" s="90">
        <f>SUM(D7:D21)</f>
        <v>1879.33</v>
      </c>
      <c r="E22" s="90">
        <f>SUM(E7:E21)</f>
        <v>1879.33</v>
      </c>
      <c r="F22" s="90"/>
    </row>
    <row r="23" ht="21" customHeight="1" spans="1:6">
      <c r="A23" s="89" t="s">
        <v>240</v>
      </c>
      <c r="B23" s="90">
        <v>139.54</v>
      </c>
      <c r="C23" s="89" t="s">
        <v>241</v>
      </c>
      <c r="D23" s="90"/>
      <c r="E23" s="90"/>
      <c r="F23" s="90"/>
    </row>
    <row r="24" ht="21" customHeight="1" spans="1:6">
      <c r="A24" s="89" t="s">
        <v>238</v>
      </c>
      <c r="B24" s="90"/>
      <c r="C24" s="89"/>
      <c r="D24" s="90"/>
      <c r="E24" s="90"/>
      <c r="F24" s="90"/>
    </row>
    <row r="25" ht="21" customHeight="1" spans="1:6">
      <c r="A25" s="89" t="s">
        <v>239</v>
      </c>
      <c r="B25" s="90"/>
      <c r="C25" s="89"/>
      <c r="D25" s="90"/>
      <c r="E25" s="90"/>
      <c r="F25" s="90"/>
    </row>
    <row r="26" ht="21" customHeight="1" spans="1:6">
      <c r="A26" s="92" t="s">
        <v>242</v>
      </c>
      <c r="B26" s="90">
        <f>B22+B23</f>
        <v>1879.33</v>
      </c>
      <c r="C26" s="92" t="s">
        <v>242</v>
      </c>
      <c r="D26" s="90">
        <f>D22+D23</f>
        <v>1879.33</v>
      </c>
      <c r="E26" s="90">
        <f>E22+E23</f>
        <v>1879.33</v>
      </c>
      <c r="F26" s="90"/>
    </row>
    <row r="27" ht="27" customHeight="1" spans="1:6">
      <c r="A27" s="19" t="s">
        <v>243</v>
      </c>
      <c r="B27" s="19"/>
      <c r="C27" s="19"/>
      <c r="D27" s="19"/>
      <c r="E27" s="19"/>
      <c r="F27" s="19"/>
    </row>
    <row r="28" ht="21" customHeight="1" spans="1:6">
      <c r="A28" s="19" t="s">
        <v>34</v>
      </c>
      <c r="B28" s="19"/>
      <c r="C28" s="19"/>
      <c r="D28" s="19"/>
      <c r="E28" s="19"/>
      <c r="F28" s="19"/>
    </row>
    <row r="29" ht="21" customHeight="1"/>
    <row r="30" ht="21" customHeight="1"/>
    <row r="31" ht="21" customHeight="1"/>
    <row r="32" ht="21" customHeight="1"/>
    <row r="33" ht="21" customHeight="1"/>
    <row r="34" ht="21" customHeight="1"/>
    <row r="35" ht="21" customHeight="1"/>
    <row r="36" ht="21" customHeight="1"/>
    <row r="37" ht="21" customHeight="1"/>
  </sheetData>
  <mergeCells count="10">
    <mergeCell ref="A1:F1"/>
    <mergeCell ref="A3:B3"/>
    <mergeCell ref="A4:B4"/>
    <mergeCell ref="C4:F4"/>
    <mergeCell ref="D5:F5"/>
    <mergeCell ref="A27:F27"/>
    <mergeCell ref="A28:F2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0"/>
  <sheetViews>
    <sheetView topLeftCell="A4" workbookViewId="0">
      <selection activeCell="B18" sqref="B18"/>
    </sheetView>
  </sheetViews>
  <sheetFormatPr defaultColWidth="7.83333333333333" defaultRowHeight="15" outlineLevelCol="7"/>
  <cols>
    <col min="1" max="1" width="13.6666666666667" style="67" customWidth="1"/>
    <col min="2" max="2" width="31.8333333333333" style="68" customWidth="1"/>
    <col min="3" max="3" width="20.1666666666667" style="68" customWidth="1"/>
    <col min="4" max="4" width="16.8333333333333" style="68" customWidth="1"/>
    <col min="5" max="7" width="14.8333333333333" style="69" customWidth="1"/>
    <col min="8" max="8" width="18.1666666666667" style="69" customWidth="1"/>
    <col min="9" max="251" width="10.3333333333333" style="69" customWidth="1"/>
    <col min="252" max="16384" width="7.83333333333333" style="69"/>
  </cols>
  <sheetData>
    <row r="1" ht="30" customHeight="1" spans="1:8">
      <c r="A1" s="150" t="s">
        <v>244</v>
      </c>
      <c r="B1" s="2"/>
      <c r="C1" s="2"/>
      <c r="D1" s="2"/>
      <c r="E1" s="2"/>
      <c r="F1" s="2"/>
      <c r="G1" s="2"/>
      <c r="H1" s="2"/>
    </row>
    <row r="2" s="65" customFormat="1" ht="12.75" customHeight="1" spans="1:8">
      <c r="A2" s="3"/>
      <c r="H2" s="47" t="s">
        <v>245</v>
      </c>
    </row>
    <row r="3" s="65" customFormat="1" ht="12.75" customHeight="1" spans="1:8">
      <c r="A3" s="70" t="s">
        <v>3</v>
      </c>
      <c r="B3" s="70"/>
      <c r="C3" s="70"/>
      <c r="D3" s="70"/>
      <c r="H3" s="47" t="s">
        <v>4</v>
      </c>
    </row>
    <row r="4" ht="30" customHeight="1" spans="1:8">
      <c r="A4" s="30" t="s">
        <v>44</v>
      </c>
      <c r="B4" s="30" t="s">
        <v>45</v>
      </c>
      <c r="C4" s="71" t="s">
        <v>30</v>
      </c>
      <c r="D4" s="71" t="s">
        <v>246</v>
      </c>
      <c r="E4" s="157" t="s">
        <v>8</v>
      </c>
      <c r="F4" s="72"/>
      <c r="G4" s="72"/>
      <c r="H4" s="158" t="s">
        <v>31</v>
      </c>
    </row>
    <row r="5" ht="30" customHeight="1" spans="1:8">
      <c r="A5" s="30"/>
      <c r="B5" s="30"/>
      <c r="C5" s="71"/>
      <c r="D5" s="71"/>
      <c r="E5" s="73" t="s">
        <v>32</v>
      </c>
      <c r="F5" s="73" t="s">
        <v>161</v>
      </c>
      <c r="G5" s="73" t="s">
        <v>162</v>
      </c>
      <c r="H5" s="71"/>
    </row>
    <row r="6" ht="21" customHeight="1" spans="1:8">
      <c r="A6" s="74" t="s">
        <v>247</v>
      </c>
      <c r="B6" s="74"/>
      <c r="C6" s="74">
        <f>C7+C25+C29+C33+C37+C41+C88+C100+C107+C111+C134+C138</f>
        <v>139.54</v>
      </c>
      <c r="D6" s="74">
        <f>D7+D25+D29+D33+D37+D41+D88+D100+D107+D111+D134+D138</f>
        <v>1739.79</v>
      </c>
      <c r="E6" s="74">
        <f>E7+E25+E29+E33+E37+E41+E88+E100+E107+E111+E134+E138</f>
        <v>1879.33</v>
      </c>
      <c r="F6" s="74">
        <f>F7+F25+F29+F33+F37+F41+F88+F100+F107+F111+F134+F138</f>
        <v>968.6</v>
      </c>
      <c r="G6" s="74">
        <f>G7+G25+G29+G33+G37+G41+G88+G100+G107+G111+G134+G138</f>
        <v>910.73</v>
      </c>
      <c r="H6" s="75"/>
    </row>
    <row r="7" ht="21" customHeight="1" spans="1:8">
      <c r="A7" s="38" t="s">
        <v>48</v>
      </c>
      <c r="B7" s="38" t="s">
        <v>49</v>
      </c>
      <c r="C7" s="38"/>
      <c r="D7" s="38">
        <v>519.88</v>
      </c>
      <c r="E7" s="75">
        <f>F7+G7</f>
        <v>519.88</v>
      </c>
      <c r="F7" s="75">
        <v>476.44</v>
      </c>
      <c r="G7" s="75">
        <v>43.44</v>
      </c>
      <c r="H7" s="75"/>
    </row>
    <row r="8" ht="21" customHeight="1" spans="1:8">
      <c r="A8" s="38" t="s">
        <v>166</v>
      </c>
      <c r="B8" s="38" t="s">
        <v>167</v>
      </c>
      <c r="C8" s="38"/>
      <c r="D8" s="38">
        <v>1.43</v>
      </c>
      <c r="E8" s="75">
        <f t="shared" ref="E8:E39" si="0">F8+G8</f>
        <v>1.43</v>
      </c>
      <c r="F8" s="75">
        <v>1.43</v>
      </c>
      <c r="G8" s="75"/>
      <c r="H8" s="75"/>
    </row>
    <row r="9" ht="21" customHeight="1" spans="1:8">
      <c r="A9" s="38" t="s">
        <v>50</v>
      </c>
      <c r="B9" s="38" t="s">
        <v>248</v>
      </c>
      <c r="C9" s="38"/>
      <c r="D9" s="38">
        <v>1.43</v>
      </c>
      <c r="E9" s="75">
        <f t="shared" si="0"/>
        <v>1.43</v>
      </c>
      <c r="F9" s="75">
        <v>1.43</v>
      </c>
      <c r="G9" s="75"/>
      <c r="H9" s="75"/>
    </row>
    <row r="10" ht="21" customHeight="1" spans="1:8">
      <c r="A10" s="38" t="s">
        <v>50</v>
      </c>
      <c r="B10" s="38" t="s">
        <v>51</v>
      </c>
      <c r="C10" s="38"/>
      <c r="D10" s="38">
        <v>1.43</v>
      </c>
      <c r="E10" s="75">
        <f t="shared" si="0"/>
        <v>1.43</v>
      </c>
      <c r="F10" s="75">
        <v>1.43</v>
      </c>
      <c r="G10" s="75"/>
      <c r="H10" s="75"/>
    </row>
    <row r="11" ht="21" customHeight="1" spans="1:8">
      <c r="A11" s="38" t="s">
        <v>168</v>
      </c>
      <c r="B11" s="38" t="s">
        <v>169</v>
      </c>
      <c r="C11" s="38"/>
      <c r="D11" s="38">
        <v>408.55</v>
      </c>
      <c r="E11" s="75">
        <f t="shared" si="0"/>
        <v>408.55</v>
      </c>
      <c r="F11" s="75">
        <v>381.38</v>
      </c>
      <c r="G11" s="75">
        <v>27.17</v>
      </c>
      <c r="H11" s="75"/>
    </row>
    <row r="12" ht="21" customHeight="1" spans="1:8">
      <c r="A12" s="38" t="s">
        <v>52</v>
      </c>
      <c r="B12" s="38" t="s">
        <v>248</v>
      </c>
      <c r="C12" s="38"/>
      <c r="D12" s="38">
        <v>365.4</v>
      </c>
      <c r="E12" s="75">
        <f t="shared" si="0"/>
        <v>365.4</v>
      </c>
      <c r="F12" s="75">
        <v>365.4</v>
      </c>
      <c r="G12" s="75"/>
      <c r="H12" s="75"/>
    </row>
    <row r="13" ht="21" customHeight="1" spans="1:8">
      <c r="A13" s="38" t="s">
        <v>52</v>
      </c>
      <c r="B13" s="38" t="s">
        <v>51</v>
      </c>
      <c r="C13" s="38"/>
      <c r="D13" s="38">
        <v>365.4</v>
      </c>
      <c r="E13" s="75">
        <f t="shared" si="0"/>
        <v>365.4</v>
      </c>
      <c r="F13" s="75">
        <v>365.4</v>
      </c>
      <c r="G13" s="75"/>
      <c r="H13" s="75"/>
    </row>
    <row r="14" ht="21" customHeight="1" spans="1:8">
      <c r="A14" s="38" t="s">
        <v>53</v>
      </c>
      <c r="B14" s="38" t="s">
        <v>249</v>
      </c>
      <c r="C14" s="38"/>
      <c r="D14" s="38">
        <v>43.15</v>
      </c>
      <c r="E14" s="75">
        <f t="shared" si="0"/>
        <v>43.15</v>
      </c>
      <c r="F14" s="75">
        <v>15.98</v>
      </c>
      <c r="G14" s="75">
        <v>27.17</v>
      </c>
      <c r="H14" s="75"/>
    </row>
    <row r="15" ht="21" customHeight="1" spans="1:8">
      <c r="A15" s="38" t="s">
        <v>53</v>
      </c>
      <c r="B15" s="38" t="s">
        <v>54</v>
      </c>
      <c r="C15" s="38"/>
      <c r="D15" s="38">
        <v>43.15</v>
      </c>
      <c r="E15" s="75">
        <f t="shared" si="0"/>
        <v>43.15</v>
      </c>
      <c r="F15" s="75">
        <v>15.98</v>
      </c>
      <c r="G15" s="75">
        <v>27.17</v>
      </c>
      <c r="H15" s="75"/>
    </row>
    <row r="16" ht="21" customHeight="1" spans="1:8">
      <c r="A16" s="38" t="s">
        <v>170</v>
      </c>
      <c r="B16" s="38" t="s">
        <v>171</v>
      </c>
      <c r="C16" s="38"/>
      <c r="D16" s="38">
        <v>50.08</v>
      </c>
      <c r="E16" s="75">
        <f t="shared" si="0"/>
        <v>50.08</v>
      </c>
      <c r="F16" s="75">
        <v>50.08</v>
      </c>
      <c r="G16" s="75"/>
      <c r="H16" s="75"/>
    </row>
    <row r="17" ht="21" customHeight="1" spans="1:8">
      <c r="A17" s="38" t="s">
        <v>55</v>
      </c>
      <c r="B17" s="38" t="s">
        <v>248</v>
      </c>
      <c r="C17" s="38"/>
      <c r="D17" s="38">
        <v>50.08</v>
      </c>
      <c r="E17" s="75">
        <f t="shared" si="0"/>
        <v>50.08</v>
      </c>
      <c r="F17" s="75">
        <v>50.08</v>
      </c>
      <c r="G17" s="75"/>
      <c r="H17" s="75"/>
    </row>
    <row r="18" ht="21" customHeight="1" spans="1:8">
      <c r="A18" s="38" t="s">
        <v>55</v>
      </c>
      <c r="B18" s="38" t="s">
        <v>51</v>
      </c>
      <c r="C18" s="38"/>
      <c r="D18" s="38">
        <v>50.08</v>
      </c>
      <c r="E18" s="75">
        <f t="shared" si="0"/>
        <v>50.08</v>
      </c>
      <c r="F18" s="75">
        <v>50.08</v>
      </c>
      <c r="G18" s="75"/>
      <c r="H18" s="75"/>
    </row>
    <row r="19" ht="21" customHeight="1" spans="1:8">
      <c r="A19" s="38" t="s">
        <v>172</v>
      </c>
      <c r="B19" s="38" t="s">
        <v>173</v>
      </c>
      <c r="C19" s="38"/>
      <c r="D19" s="38">
        <v>43.55</v>
      </c>
      <c r="E19" s="75">
        <f t="shared" si="0"/>
        <v>43.55</v>
      </c>
      <c r="F19" s="75">
        <v>43.55</v>
      </c>
      <c r="G19" s="75"/>
      <c r="H19" s="75"/>
    </row>
    <row r="20" ht="21" customHeight="1" spans="1:8">
      <c r="A20" s="38" t="s">
        <v>56</v>
      </c>
      <c r="B20" s="38" t="s">
        <v>248</v>
      </c>
      <c r="C20" s="38"/>
      <c r="D20" s="38">
        <v>43.55</v>
      </c>
      <c r="E20" s="75">
        <f t="shared" si="0"/>
        <v>43.55</v>
      </c>
      <c r="F20" s="75">
        <v>43.55</v>
      </c>
      <c r="G20" s="75"/>
      <c r="H20" s="75"/>
    </row>
    <row r="21" ht="21" customHeight="1" spans="1:8">
      <c r="A21" s="38" t="s">
        <v>56</v>
      </c>
      <c r="B21" s="38" t="s">
        <v>51</v>
      </c>
      <c r="C21" s="38"/>
      <c r="D21" s="38">
        <v>43.55</v>
      </c>
      <c r="E21" s="75">
        <f t="shared" si="0"/>
        <v>43.55</v>
      </c>
      <c r="F21" s="75">
        <v>43.55</v>
      </c>
      <c r="G21" s="75"/>
      <c r="H21" s="75"/>
    </row>
    <row r="22" ht="21" customHeight="1" spans="1:8">
      <c r="A22" s="38" t="s">
        <v>174</v>
      </c>
      <c r="B22" s="38" t="s">
        <v>175</v>
      </c>
      <c r="C22" s="38"/>
      <c r="D22" s="38">
        <v>16.27</v>
      </c>
      <c r="E22" s="75">
        <f t="shared" si="0"/>
        <v>16.27</v>
      </c>
      <c r="F22" s="75"/>
      <c r="G22" s="75">
        <v>16.27</v>
      </c>
      <c r="H22" s="75"/>
    </row>
    <row r="23" ht="21" customHeight="1" spans="1:8">
      <c r="A23" s="38" t="s">
        <v>57</v>
      </c>
      <c r="B23" s="38" t="s">
        <v>250</v>
      </c>
      <c r="C23" s="38"/>
      <c r="D23" s="38">
        <v>16.27</v>
      </c>
      <c r="E23" s="75">
        <f t="shared" si="0"/>
        <v>16.27</v>
      </c>
      <c r="F23" s="75"/>
      <c r="G23" s="75">
        <v>16.27</v>
      </c>
      <c r="H23" s="75"/>
    </row>
    <row r="24" ht="21" customHeight="1" spans="1:8">
      <c r="A24" s="38" t="s">
        <v>57</v>
      </c>
      <c r="B24" s="38" t="s">
        <v>58</v>
      </c>
      <c r="C24" s="38"/>
      <c r="D24" s="38">
        <v>16.27</v>
      </c>
      <c r="E24" s="75">
        <f t="shared" si="0"/>
        <v>16.27</v>
      </c>
      <c r="F24" s="75"/>
      <c r="G24" s="75">
        <v>16.27</v>
      </c>
      <c r="H24" s="75"/>
    </row>
    <row r="25" ht="21" customHeight="1" spans="1:8">
      <c r="A25" s="38" t="s">
        <v>59</v>
      </c>
      <c r="B25" s="38" t="s">
        <v>60</v>
      </c>
      <c r="C25" s="38"/>
      <c r="D25" s="38">
        <v>4</v>
      </c>
      <c r="E25" s="75">
        <f t="shared" si="0"/>
        <v>4</v>
      </c>
      <c r="F25" s="75"/>
      <c r="G25" s="75">
        <v>4</v>
      </c>
      <c r="H25" s="75"/>
    </row>
    <row r="26" ht="21" customHeight="1" spans="1:8">
      <c r="A26" s="38" t="s">
        <v>176</v>
      </c>
      <c r="B26" s="38" t="s">
        <v>177</v>
      </c>
      <c r="C26" s="38"/>
      <c r="D26" s="38">
        <v>4</v>
      </c>
      <c r="E26" s="75">
        <f t="shared" si="0"/>
        <v>4</v>
      </c>
      <c r="F26" s="75"/>
      <c r="G26" s="75">
        <v>4</v>
      </c>
      <c r="H26" s="75"/>
    </row>
    <row r="27" ht="21" customHeight="1" spans="1:8">
      <c r="A27" s="38" t="s">
        <v>61</v>
      </c>
      <c r="B27" s="38" t="s">
        <v>251</v>
      </c>
      <c r="C27" s="38"/>
      <c r="D27" s="38">
        <v>4</v>
      </c>
      <c r="E27" s="75">
        <f t="shared" si="0"/>
        <v>4</v>
      </c>
      <c r="F27" s="75"/>
      <c r="G27" s="75">
        <v>4</v>
      </c>
      <c r="H27" s="75"/>
    </row>
    <row r="28" ht="21" customHeight="1" spans="1:8">
      <c r="A28" s="38" t="s">
        <v>61</v>
      </c>
      <c r="B28" s="38" t="s">
        <v>62</v>
      </c>
      <c r="C28" s="38"/>
      <c r="D28" s="38">
        <v>4</v>
      </c>
      <c r="E28" s="75">
        <f t="shared" si="0"/>
        <v>4</v>
      </c>
      <c r="F28" s="75"/>
      <c r="G28" s="75">
        <v>4</v>
      </c>
      <c r="H28" s="75"/>
    </row>
    <row r="29" ht="21" customHeight="1" spans="1:8">
      <c r="A29" s="38" t="s">
        <v>63</v>
      </c>
      <c r="B29" s="38" t="s">
        <v>64</v>
      </c>
      <c r="C29" s="38"/>
      <c r="D29" s="38">
        <v>9.8</v>
      </c>
      <c r="E29" s="75">
        <f t="shared" si="0"/>
        <v>9.8</v>
      </c>
      <c r="F29" s="75"/>
      <c r="G29" s="75">
        <v>9.8</v>
      </c>
      <c r="H29" s="75"/>
    </row>
    <row r="30" ht="21" customHeight="1" spans="1:8">
      <c r="A30" s="38" t="s">
        <v>178</v>
      </c>
      <c r="B30" s="38" t="s">
        <v>179</v>
      </c>
      <c r="C30" s="38"/>
      <c r="D30" s="38">
        <v>9.8</v>
      </c>
      <c r="E30" s="75">
        <f t="shared" si="0"/>
        <v>9.8</v>
      </c>
      <c r="F30" s="75"/>
      <c r="G30" s="75">
        <v>9.8</v>
      </c>
      <c r="H30" s="75"/>
    </row>
    <row r="31" ht="21" customHeight="1" spans="1:8">
      <c r="A31" s="38" t="s">
        <v>65</v>
      </c>
      <c r="B31" s="38" t="s">
        <v>179</v>
      </c>
      <c r="C31" s="38"/>
      <c r="D31" s="38">
        <v>9.8</v>
      </c>
      <c r="E31" s="75">
        <f t="shared" si="0"/>
        <v>9.8</v>
      </c>
      <c r="F31" s="75"/>
      <c r="G31" s="75">
        <v>9.8</v>
      </c>
      <c r="H31" s="75"/>
    </row>
    <row r="32" ht="21" customHeight="1" spans="1:8">
      <c r="A32" s="38" t="s">
        <v>65</v>
      </c>
      <c r="B32" s="38" t="s">
        <v>66</v>
      </c>
      <c r="C32" s="38"/>
      <c r="D32" s="38">
        <v>9.8</v>
      </c>
      <c r="E32" s="75">
        <f t="shared" si="0"/>
        <v>9.8</v>
      </c>
      <c r="F32" s="75"/>
      <c r="G32" s="75">
        <v>9.8</v>
      </c>
      <c r="H32" s="75"/>
    </row>
    <row r="33" ht="21" customHeight="1" spans="1:8">
      <c r="A33" s="38" t="s">
        <v>67</v>
      </c>
      <c r="B33" s="38" t="s">
        <v>68</v>
      </c>
      <c r="C33" s="38"/>
      <c r="D33" s="38">
        <v>0.76</v>
      </c>
      <c r="E33" s="75">
        <f t="shared" si="0"/>
        <v>0.76</v>
      </c>
      <c r="F33" s="75"/>
      <c r="G33" s="75">
        <v>0.76</v>
      </c>
      <c r="H33" s="75"/>
    </row>
    <row r="34" ht="21" customHeight="1" spans="1:8">
      <c r="A34" s="38" t="s">
        <v>180</v>
      </c>
      <c r="B34" s="38" t="s">
        <v>181</v>
      </c>
      <c r="C34" s="38"/>
      <c r="D34" s="38">
        <v>0.76</v>
      </c>
      <c r="E34" s="75">
        <f t="shared" si="0"/>
        <v>0.76</v>
      </c>
      <c r="F34" s="75"/>
      <c r="G34" s="75">
        <v>0.76</v>
      </c>
      <c r="H34" s="75"/>
    </row>
    <row r="35" ht="21" customHeight="1" spans="1:8">
      <c r="A35" s="38" t="s">
        <v>69</v>
      </c>
      <c r="B35" s="38" t="s">
        <v>252</v>
      </c>
      <c r="C35" s="38"/>
      <c r="D35" s="38">
        <v>0.76</v>
      </c>
      <c r="E35" s="75">
        <f t="shared" si="0"/>
        <v>0.76</v>
      </c>
      <c r="F35" s="75"/>
      <c r="G35" s="75">
        <v>0.76</v>
      </c>
      <c r="H35" s="75"/>
    </row>
    <row r="36" ht="21" customHeight="1" spans="1:8">
      <c r="A36" s="38" t="s">
        <v>69</v>
      </c>
      <c r="B36" s="38" t="s">
        <v>70</v>
      </c>
      <c r="C36" s="38"/>
      <c r="D36" s="38">
        <v>0.76</v>
      </c>
      <c r="E36" s="75">
        <f t="shared" si="0"/>
        <v>0.76</v>
      </c>
      <c r="F36" s="75"/>
      <c r="G36" s="75">
        <v>0.76</v>
      </c>
      <c r="H36" s="75"/>
    </row>
    <row r="37" ht="21" customHeight="1" spans="1:8">
      <c r="A37" s="38" t="s">
        <v>71</v>
      </c>
      <c r="B37" s="38" t="s">
        <v>72</v>
      </c>
      <c r="C37" s="38"/>
      <c r="D37" s="38">
        <v>39.71</v>
      </c>
      <c r="E37" s="75">
        <f t="shared" si="0"/>
        <v>39.71</v>
      </c>
      <c r="F37" s="75">
        <v>39.71</v>
      </c>
      <c r="G37" s="75"/>
      <c r="H37" s="75"/>
    </row>
    <row r="38" ht="21" customHeight="1" spans="1:8">
      <c r="A38" s="38" t="s">
        <v>182</v>
      </c>
      <c r="B38" s="38" t="s">
        <v>183</v>
      </c>
      <c r="C38" s="38"/>
      <c r="D38" s="38">
        <v>39.71</v>
      </c>
      <c r="E38" s="75">
        <f t="shared" si="0"/>
        <v>39.71</v>
      </c>
      <c r="F38" s="75">
        <v>39.71</v>
      </c>
      <c r="G38" s="75"/>
      <c r="H38" s="75"/>
    </row>
    <row r="39" ht="21" customHeight="1" spans="1:8">
      <c r="A39" s="38" t="s">
        <v>73</v>
      </c>
      <c r="B39" s="38" t="s">
        <v>253</v>
      </c>
      <c r="C39" s="38"/>
      <c r="D39" s="38">
        <v>39.71</v>
      </c>
      <c r="E39" s="75">
        <f t="shared" si="0"/>
        <v>39.71</v>
      </c>
      <c r="F39" s="75">
        <v>39.71</v>
      </c>
      <c r="G39" s="75"/>
      <c r="H39" s="75"/>
    </row>
    <row r="40" ht="21" customHeight="1" spans="1:8">
      <c r="A40" s="38" t="s">
        <v>73</v>
      </c>
      <c r="B40" s="38" t="s">
        <v>74</v>
      </c>
      <c r="C40" s="38"/>
      <c r="D40" s="38">
        <v>39.71</v>
      </c>
      <c r="E40" s="75">
        <f t="shared" ref="E40:E71" si="1">F40+G40</f>
        <v>39.71</v>
      </c>
      <c r="F40" s="75">
        <v>39.71</v>
      </c>
      <c r="G40" s="75"/>
      <c r="H40" s="75"/>
    </row>
    <row r="41" ht="21" customHeight="1" spans="1:8">
      <c r="A41" s="38" t="s">
        <v>75</v>
      </c>
      <c r="B41" s="38" t="s">
        <v>76</v>
      </c>
      <c r="C41" s="38"/>
      <c r="D41" s="76">
        <f>D42+D47+D50+D57+D70+D73+D76+D79+D82+D85</f>
        <v>265.6</v>
      </c>
      <c r="E41" s="75">
        <f>E42+E47+E50+E57+E70+E73+E76+E79+E82+E85</f>
        <v>265.6</v>
      </c>
      <c r="F41" s="75">
        <f>F42+F47+F50+F57+F70+F73+F76+F79+F82+F85</f>
        <v>173.48</v>
      </c>
      <c r="G41" s="75">
        <f>G42+G47+G50+G57+G70+G73+G76+G79+G82+G85</f>
        <v>92.12</v>
      </c>
      <c r="H41" s="75"/>
    </row>
    <row r="42" ht="21" customHeight="1" spans="1:8">
      <c r="A42" s="38" t="s">
        <v>184</v>
      </c>
      <c r="B42" s="38" t="s">
        <v>185</v>
      </c>
      <c r="C42" s="38"/>
      <c r="D42" s="38">
        <v>37.58</v>
      </c>
      <c r="E42" s="75">
        <f t="shared" si="1"/>
        <v>37.58</v>
      </c>
      <c r="F42" s="75">
        <v>37.27</v>
      </c>
      <c r="G42" s="75">
        <v>0.31</v>
      </c>
      <c r="H42" s="75"/>
    </row>
    <row r="43" ht="21" customHeight="1" spans="1:8">
      <c r="A43" s="38" t="s">
        <v>77</v>
      </c>
      <c r="B43" s="38" t="s">
        <v>254</v>
      </c>
      <c r="C43" s="38"/>
      <c r="D43" s="38">
        <v>37.27</v>
      </c>
      <c r="E43" s="75">
        <f t="shared" si="1"/>
        <v>37.27</v>
      </c>
      <c r="F43" s="75">
        <v>37.27</v>
      </c>
      <c r="G43" s="75"/>
      <c r="H43" s="75"/>
    </row>
    <row r="44" ht="21" customHeight="1" spans="1:8">
      <c r="A44" s="38" t="s">
        <v>77</v>
      </c>
      <c r="B44" s="38" t="s">
        <v>78</v>
      </c>
      <c r="C44" s="38"/>
      <c r="D44" s="38">
        <v>37.27</v>
      </c>
      <c r="E44" s="75">
        <f t="shared" si="1"/>
        <v>37.27</v>
      </c>
      <c r="F44" s="75">
        <v>37.27</v>
      </c>
      <c r="G44" s="75"/>
      <c r="H44" s="75"/>
    </row>
    <row r="45" ht="21" customHeight="1" spans="1:8">
      <c r="A45" s="38" t="s">
        <v>79</v>
      </c>
      <c r="B45" s="38" t="s">
        <v>255</v>
      </c>
      <c r="C45" s="38"/>
      <c r="D45" s="38">
        <v>0.31</v>
      </c>
      <c r="E45" s="75">
        <f t="shared" si="1"/>
        <v>0.31</v>
      </c>
      <c r="F45" s="75"/>
      <c r="G45" s="75">
        <v>0.31</v>
      </c>
      <c r="H45" s="75"/>
    </row>
    <row r="46" ht="21" customHeight="1" spans="1:8">
      <c r="A46" s="38" t="s">
        <v>79</v>
      </c>
      <c r="B46" s="38" t="s">
        <v>80</v>
      </c>
      <c r="C46" s="38"/>
      <c r="D46" s="38">
        <v>0.31</v>
      </c>
      <c r="E46" s="75">
        <f t="shared" si="1"/>
        <v>0.31</v>
      </c>
      <c r="F46" s="75"/>
      <c r="G46" s="75">
        <v>0.31</v>
      </c>
      <c r="H46" s="75"/>
    </row>
    <row r="47" ht="21" customHeight="1" spans="1:8">
      <c r="A47" s="38" t="s">
        <v>186</v>
      </c>
      <c r="B47" s="38" t="s">
        <v>187</v>
      </c>
      <c r="C47" s="38"/>
      <c r="D47" s="77">
        <f>D48</f>
        <v>25.1</v>
      </c>
      <c r="E47" s="75">
        <f t="shared" si="1"/>
        <v>25.1</v>
      </c>
      <c r="F47" s="75"/>
      <c r="G47" s="75">
        <f>G48</f>
        <v>25.1</v>
      </c>
      <c r="H47" s="75"/>
    </row>
    <row r="48" ht="21" customHeight="1" spans="1:8">
      <c r="A48" s="38" t="s">
        <v>81</v>
      </c>
      <c r="B48" s="38" t="s">
        <v>256</v>
      </c>
      <c r="C48" s="38"/>
      <c r="D48" s="77">
        <f>D49</f>
        <v>25.1</v>
      </c>
      <c r="E48" s="75">
        <f>E49</f>
        <v>25.1</v>
      </c>
      <c r="F48" s="75"/>
      <c r="G48" s="75">
        <f>G49</f>
        <v>25.1</v>
      </c>
      <c r="H48" s="75"/>
    </row>
    <row r="49" ht="21" customHeight="1" spans="1:8">
      <c r="A49" s="38" t="s">
        <v>81</v>
      </c>
      <c r="B49" s="38" t="s">
        <v>82</v>
      </c>
      <c r="C49" s="38"/>
      <c r="D49" s="76">
        <v>25.1</v>
      </c>
      <c r="E49" s="75">
        <f>F49+G49</f>
        <v>25.1</v>
      </c>
      <c r="F49" s="75"/>
      <c r="G49" s="75">
        <v>25.1</v>
      </c>
      <c r="H49" s="75"/>
    </row>
    <row r="50" ht="21" customHeight="1" spans="1:8">
      <c r="A50" s="38" t="s">
        <v>188</v>
      </c>
      <c r="B50" s="38" t="s">
        <v>189</v>
      </c>
      <c r="C50" s="38"/>
      <c r="D50" s="76">
        <f>D51+D53+D55</f>
        <v>125.3</v>
      </c>
      <c r="E50" s="75">
        <f t="shared" si="1"/>
        <v>125.3</v>
      </c>
      <c r="F50" s="75">
        <f>F51+F53+F55</f>
        <v>125.3</v>
      </c>
      <c r="G50" s="75"/>
      <c r="H50" s="75"/>
    </row>
    <row r="51" ht="21" customHeight="1" spans="1:8">
      <c r="A51" s="38" t="s">
        <v>83</v>
      </c>
      <c r="B51" s="38" t="s">
        <v>257</v>
      </c>
      <c r="C51" s="38"/>
      <c r="D51" s="38">
        <v>49.15</v>
      </c>
      <c r="E51" s="75">
        <f t="shared" si="1"/>
        <v>49.15</v>
      </c>
      <c r="F51" s="75">
        <f>F52</f>
        <v>49.15</v>
      </c>
      <c r="G51" s="75"/>
      <c r="H51" s="75"/>
    </row>
    <row r="52" ht="21" customHeight="1" spans="1:8">
      <c r="A52" s="38" t="s">
        <v>83</v>
      </c>
      <c r="B52" s="38" t="s">
        <v>84</v>
      </c>
      <c r="C52" s="38"/>
      <c r="D52" s="38">
        <v>49.15</v>
      </c>
      <c r="E52" s="75">
        <f t="shared" si="1"/>
        <v>49.15</v>
      </c>
      <c r="F52" s="75">
        <v>49.15</v>
      </c>
      <c r="G52" s="75"/>
      <c r="H52" s="75"/>
    </row>
    <row r="53" ht="21" customHeight="1" spans="1:8">
      <c r="A53" s="38" t="s">
        <v>85</v>
      </c>
      <c r="B53" s="38" t="s">
        <v>258</v>
      </c>
      <c r="C53" s="38"/>
      <c r="D53" s="38">
        <v>22.75</v>
      </c>
      <c r="E53" s="75">
        <f t="shared" si="1"/>
        <v>22.75</v>
      </c>
      <c r="F53" s="75">
        <f>F54</f>
        <v>22.75</v>
      </c>
      <c r="G53" s="75"/>
      <c r="H53" s="75"/>
    </row>
    <row r="54" ht="21" customHeight="1" spans="1:8">
      <c r="A54" s="38" t="s">
        <v>85</v>
      </c>
      <c r="B54" s="38" t="s">
        <v>86</v>
      </c>
      <c r="C54" s="38"/>
      <c r="D54" s="38">
        <v>22.75</v>
      </c>
      <c r="E54" s="75">
        <f t="shared" si="1"/>
        <v>22.75</v>
      </c>
      <c r="F54" s="75">
        <v>22.75</v>
      </c>
      <c r="G54" s="75"/>
      <c r="H54" s="75"/>
    </row>
    <row r="55" ht="21" customHeight="1" spans="1:8">
      <c r="A55" s="38" t="s">
        <v>87</v>
      </c>
      <c r="B55" s="38" t="s">
        <v>259</v>
      </c>
      <c r="C55" s="38"/>
      <c r="D55" s="77">
        <v>53.4</v>
      </c>
      <c r="E55" s="75">
        <f t="shared" si="1"/>
        <v>53.4</v>
      </c>
      <c r="F55" s="75">
        <f>F56</f>
        <v>53.4</v>
      </c>
      <c r="G55" s="75"/>
      <c r="H55" s="75"/>
    </row>
    <row r="56" ht="21" customHeight="1" spans="1:8">
      <c r="A56" s="38" t="s">
        <v>87</v>
      </c>
      <c r="B56" s="38" t="s">
        <v>88</v>
      </c>
      <c r="C56" s="38"/>
      <c r="D56" s="77">
        <v>53.4</v>
      </c>
      <c r="E56" s="75">
        <f t="shared" si="1"/>
        <v>53.4</v>
      </c>
      <c r="F56" s="75">
        <v>53.4</v>
      </c>
      <c r="G56" s="75"/>
      <c r="H56" s="75"/>
    </row>
    <row r="57" ht="21" customHeight="1" spans="1:8">
      <c r="A57" s="38" t="s">
        <v>190</v>
      </c>
      <c r="B57" s="38" t="s">
        <v>191</v>
      </c>
      <c r="C57" s="38"/>
      <c r="D57" s="38">
        <f>D58+D60+D62+D64+D66+D68</f>
        <v>51.87</v>
      </c>
      <c r="E57" s="75">
        <f t="shared" si="1"/>
        <v>51.87</v>
      </c>
      <c r="F57" s="75"/>
      <c r="G57" s="75">
        <f>G58+G60+G62+G64+G66+G68</f>
        <v>51.87</v>
      </c>
      <c r="H57" s="75"/>
    </row>
    <row r="58" ht="21" customHeight="1" spans="1:8">
      <c r="A58" s="38" t="s">
        <v>89</v>
      </c>
      <c r="B58" s="38" t="s">
        <v>260</v>
      </c>
      <c r="C58" s="38"/>
      <c r="D58" s="38">
        <v>4.2</v>
      </c>
      <c r="E58" s="75">
        <f t="shared" si="1"/>
        <v>4.2</v>
      </c>
      <c r="F58" s="75"/>
      <c r="G58" s="75">
        <v>4.2</v>
      </c>
      <c r="H58" s="75"/>
    </row>
    <row r="59" ht="21" customHeight="1" spans="1:8">
      <c r="A59" s="38" t="s">
        <v>89</v>
      </c>
      <c r="B59" s="38" t="s">
        <v>90</v>
      </c>
      <c r="C59" s="38"/>
      <c r="D59" s="38">
        <v>4.2</v>
      </c>
      <c r="E59" s="75">
        <f t="shared" si="1"/>
        <v>4.2</v>
      </c>
      <c r="F59" s="75"/>
      <c r="G59" s="75">
        <v>4.2</v>
      </c>
      <c r="H59" s="75"/>
    </row>
    <row r="60" ht="21" customHeight="1" spans="1:8">
      <c r="A60" s="38" t="s">
        <v>91</v>
      </c>
      <c r="B60" s="38" t="s">
        <v>261</v>
      </c>
      <c r="C60" s="38"/>
      <c r="D60" s="38">
        <v>6.33</v>
      </c>
      <c r="E60" s="75">
        <f t="shared" si="1"/>
        <v>6.33</v>
      </c>
      <c r="F60" s="75"/>
      <c r="G60" s="75">
        <v>6.33</v>
      </c>
      <c r="H60" s="75"/>
    </row>
    <row r="61" ht="21" customHeight="1" spans="1:8">
      <c r="A61" s="38" t="s">
        <v>91</v>
      </c>
      <c r="B61" s="38" t="s">
        <v>92</v>
      </c>
      <c r="C61" s="38"/>
      <c r="D61" s="38">
        <v>6.33</v>
      </c>
      <c r="E61" s="75">
        <f t="shared" si="1"/>
        <v>6.33</v>
      </c>
      <c r="F61" s="75"/>
      <c r="G61" s="75">
        <v>6.33</v>
      </c>
      <c r="H61" s="75"/>
    </row>
    <row r="62" ht="21" customHeight="1" spans="1:8">
      <c r="A62" s="38" t="s">
        <v>93</v>
      </c>
      <c r="B62" s="38" t="s">
        <v>262</v>
      </c>
      <c r="C62" s="38"/>
      <c r="D62" s="38">
        <f>D63</f>
        <v>25.13</v>
      </c>
      <c r="E62" s="75">
        <f t="shared" si="1"/>
        <v>25.13</v>
      </c>
      <c r="F62" s="75"/>
      <c r="G62" s="75">
        <f>G63</f>
        <v>25.13</v>
      </c>
      <c r="H62" s="75"/>
    </row>
    <row r="63" ht="21" customHeight="1" spans="1:8">
      <c r="A63" s="38" t="s">
        <v>93</v>
      </c>
      <c r="B63" s="38" t="s">
        <v>94</v>
      </c>
      <c r="C63" s="38"/>
      <c r="D63" s="38">
        <v>25.13</v>
      </c>
      <c r="E63" s="75">
        <f t="shared" si="1"/>
        <v>25.13</v>
      </c>
      <c r="F63" s="75"/>
      <c r="G63" s="75">
        <v>25.13</v>
      </c>
      <c r="H63" s="75"/>
    </row>
    <row r="64" ht="21" customHeight="1" spans="1:8">
      <c r="A64" s="38" t="s">
        <v>95</v>
      </c>
      <c r="B64" s="38" t="s">
        <v>263</v>
      </c>
      <c r="C64" s="38"/>
      <c r="D64" s="38">
        <v>3.3</v>
      </c>
      <c r="E64" s="75">
        <f t="shared" si="1"/>
        <v>3.3</v>
      </c>
      <c r="F64" s="75"/>
      <c r="G64" s="75">
        <v>3.3</v>
      </c>
      <c r="H64" s="75"/>
    </row>
    <row r="65" ht="21" customHeight="1" spans="1:8">
      <c r="A65" s="38" t="s">
        <v>95</v>
      </c>
      <c r="B65" s="38" t="s">
        <v>96</v>
      </c>
      <c r="C65" s="38"/>
      <c r="D65" s="38">
        <v>3.3</v>
      </c>
      <c r="E65" s="75">
        <f t="shared" si="1"/>
        <v>3.3</v>
      </c>
      <c r="F65" s="75"/>
      <c r="G65" s="75">
        <v>3.3</v>
      </c>
      <c r="H65" s="75"/>
    </row>
    <row r="66" ht="21" customHeight="1" spans="1:8">
      <c r="A66" s="38" t="s">
        <v>97</v>
      </c>
      <c r="B66" s="38" t="s">
        <v>264</v>
      </c>
      <c r="C66" s="38"/>
      <c r="D66" s="38">
        <v>8.77</v>
      </c>
      <c r="E66" s="75">
        <f t="shared" si="1"/>
        <v>8.77</v>
      </c>
      <c r="F66" s="75"/>
      <c r="G66" s="75">
        <v>8.77</v>
      </c>
      <c r="H66" s="75"/>
    </row>
    <row r="67" ht="21" customHeight="1" spans="1:8">
      <c r="A67" s="38" t="s">
        <v>97</v>
      </c>
      <c r="B67" s="38" t="s">
        <v>98</v>
      </c>
      <c r="C67" s="38"/>
      <c r="D67" s="38">
        <v>8.77</v>
      </c>
      <c r="E67" s="75">
        <f t="shared" si="1"/>
        <v>8.77</v>
      </c>
      <c r="F67" s="75"/>
      <c r="G67" s="75">
        <v>8.77</v>
      </c>
      <c r="H67" s="75"/>
    </row>
    <row r="68" ht="21" customHeight="1" spans="1:8">
      <c r="A68" s="38" t="s">
        <v>99</v>
      </c>
      <c r="B68" s="38" t="s">
        <v>265</v>
      </c>
      <c r="C68" s="38"/>
      <c r="D68" s="38">
        <v>4.14</v>
      </c>
      <c r="E68" s="75">
        <f t="shared" si="1"/>
        <v>4.14</v>
      </c>
      <c r="F68" s="75"/>
      <c r="G68" s="75">
        <v>4.14</v>
      </c>
      <c r="H68" s="75"/>
    </row>
    <row r="69" ht="21" customHeight="1" spans="1:8">
      <c r="A69" s="38" t="s">
        <v>99</v>
      </c>
      <c r="B69" s="38" t="s">
        <v>100</v>
      </c>
      <c r="C69" s="38"/>
      <c r="D69" s="38">
        <v>4.14</v>
      </c>
      <c r="E69" s="75">
        <f t="shared" si="1"/>
        <v>4.14</v>
      </c>
      <c r="F69" s="75"/>
      <c r="G69" s="75">
        <v>4.14</v>
      </c>
      <c r="H69" s="75"/>
    </row>
    <row r="70" ht="21" customHeight="1" spans="1:8">
      <c r="A70" s="38" t="s">
        <v>192</v>
      </c>
      <c r="B70" s="38" t="s">
        <v>193</v>
      </c>
      <c r="C70" s="38"/>
      <c r="D70" s="38">
        <v>9.18</v>
      </c>
      <c r="E70" s="75">
        <f t="shared" si="1"/>
        <v>9.18</v>
      </c>
      <c r="F70" s="75"/>
      <c r="G70" s="75">
        <v>9.18</v>
      </c>
      <c r="H70" s="75"/>
    </row>
    <row r="71" ht="21" customHeight="1" spans="1:8">
      <c r="A71" s="38" t="s">
        <v>101</v>
      </c>
      <c r="B71" s="38" t="s">
        <v>266</v>
      </c>
      <c r="C71" s="38"/>
      <c r="D71" s="38">
        <v>9.18</v>
      </c>
      <c r="E71" s="75">
        <f t="shared" si="1"/>
        <v>9.18</v>
      </c>
      <c r="F71" s="75"/>
      <c r="G71" s="75">
        <v>9.18</v>
      </c>
      <c r="H71" s="75"/>
    </row>
    <row r="72" ht="21" customHeight="1" spans="1:8">
      <c r="A72" s="38" t="s">
        <v>101</v>
      </c>
      <c r="B72" s="38" t="s">
        <v>102</v>
      </c>
      <c r="C72" s="38"/>
      <c r="D72" s="38">
        <v>9.18</v>
      </c>
      <c r="E72" s="75">
        <f t="shared" ref="E72:E103" si="2">F72+G72</f>
        <v>9.18</v>
      </c>
      <c r="F72" s="75"/>
      <c r="G72" s="75">
        <v>9.18</v>
      </c>
      <c r="H72" s="75"/>
    </row>
    <row r="73" ht="21" customHeight="1" spans="1:8">
      <c r="A73" s="38" t="s">
        <v>194</v>
      </c>
      <c r="B73" s="38" t="s">
        <v>195</v>
      </c>
      <c r="C73" s="38"/>
      <c r="D73" s="38">
        <v>0.96</v>
      </c>
      <c r="E73" s="75">
        <f t="shared" si="2"/>
        <v>0.96</v>
      </c>
      <c r="F73" s="75"/>
      <c r="G73" s="75">
        <v>0.96</v>
      </c>
      <c r="H73" s="75"/>
    </row>
    <row r="74" ht="21" customHeight="1" spans="1:8">
      <c r="A74" s="38" t="s">
        <v>103</v>
      </c>
      <c r="B74" s="38" t="s">
        <v>267</v>
      </c>
      <c r="C74" s="38"/>
      <c r="D74" s="38">
        <v>0.96</v>
      </c>
      <c r="E74" s="75">
        <f t="shared" si="2"/>
        <v>0.96</v>
      </c>
      <c r="F74" s="75"/>
      <c r="G74" s="75">
        <v>0.96</v>
      </c>
      <c r="H74" s="75"/>
    </row>
    <row r="75" ht="21" customHeight="1" spans="1:8">
      <c r="A75" s="38" t="s">
        <v>103</v>
      </c>
      <c r="B75" s="38" t="s">
        <v>104</v>
      </c>
      <c r="C75" s="38"/>
      <c r="D75" s="38">
        <v>0.96</v>
      </c>
      <c r="E75" s="75">
        <f t="shared" si="2"/>
        <v>0.96</v>
      </c>
      <c r="F75" s="75"/>
      <c r="G75" s="75">
        <v>0.96</v>
      </c>
      <c r="H75" s="75"/>
    </row>
    <row r="76" ht="21" customHeight="1" spans="1:8">
      <c r="A76" s="38" t="s">
        <v>196</v>
      </c>
      <c r="B76" s="38" t="s">
        <v>197</v>
      </c>
      <c r="C76" s="38"/>
      <c r="D76" s="38">
        <v>1.14</v>
      </c>
      <c r="E76" s="75">
        <f t="shared" si="2"/>
        <v>1.14</v>
      </c>
      <c r="F76" s="75"/>
      <c r="G76" s="75">
        <v>1.14</v>
      </c>
      <c r="H76" s="75"/>
    </row>
    <row r="77" ht="21" customHeight="1" spans="1:8">
      <c r="A77" s="38" t="s">
        <v>105</v>
      </c>
      <c r="B77" s="38" t="s">
        <v>268</v>
      </c>
      <c r="C77" s="38"/>
      <c r="D77" s="38">
        <v>1.14</v>
      </c>
      <c r="E77" s="75">
        <f t="shared" si="2"/>
        <v>1.14</v>
      </c>
      <c r="F77" s="75"/>
      <c r="G77" s="75">
        <v>1.14</v>
      </c>
      <c r="H77" s="75"/>
    </row>
    <row r="78" ht="21" customHeight="1" spans="1:8">
      <c r="A78" s="38" t="s">
        <v>105</v>
      </c>
      <c r="B78" s="38" t="s">
        <v>106</v>
      </c>
      <c r="C78" s="38"/>
      <c r="D78" s="38">
        <v>1.14</v>
      </c>
      <c r="E78" s="75">
        <f t="shared" si="2"/>
        <v>1.14</v>
      </c>
      <c r="F78" s="75"/>
      <c r="G78" s="75">
        <v>1.14</v>
      </c>
      <c r="H78" s="75"/>
    </row>
    <row r="79" ht="21" customHeight="1" spans="1:8">
      <c r="A79" s="38" t="s">
        <v>198</v>
      </c>
      <c r="B79" s="38" t="s">
        <v>199</v>
      </c>
      <c r="C79" s="38"/>
      <c r="D79" s="38">
        <v>0.69</v>
      </c>
      <c r="E79" s="75">
        <f t="shared" si="2"/>
        <v>0.69</v>
      </c>
      <c r="F79" s="75"/>
      <c r="G79" s="75">
        <v>0.69</v>
      </c>
      <c r="H79" s="75"/>
    </row>
    <row r="80" ht="21" customHeight="1" spans="1:8">
      <c r="A80" s="38" t="s">
        <v>107</v>
      </c>
      <c r="B80" s="38" t="s">
        <v>269</v>
      </c>
      <c r="C80" s="38"/>
      <c r="D80" s="38">
        <v>0.69</v>
      </c>
      <c r="E80" s="75">
        <f t="shared" si="2"/>
        <v>0.69</v>
      </c>
      <c r="F80" s="75"/>
      <c r="G80" s="75">
        <v>0.69</v>
      </c>
      <c r="H80" s="75"/>
    </row>
    <row r="81" ht="21" customHeight="1" spans="1:8">
      <c r="A81" s="38" t="s">
        <v>107</v>
      </c>
      <c r="B81" s="38" t="s">
        <v>108</v>
      </c>
      <c r="C81" s="38"/>
      <c r="D81" s="38">
        <v>0.69</v>
      </c>
      <c r="E81" s="75">
        <f t="shared" si="2"/>
        <v>0.69</v>
      </c>
      <c r="F81" s="75"/>
      <c r="G81" s="75">
        <v>0.69</v>
      </c>
      <c r="H81" s="75"/>
    </row>
    <row r="82" ht="21" customHeight="1" spans="1:8">
      <c r="A82" s="38" t="s">
        <v>200</v>
      </c>
      <c r="B82" s="38" t="s">
        <v>201</v>
      </c>
      <c r="C82" s="38"/>
      <c r="D82" s="38">
        <v>1.2</v>
      </c>
      <c r="E82" s="75">
        <f t="shared" si="2"/>
        <v>1.2</v>
      </c>
      <c r="F82" s="75"/>
      <c r="G82" s="75">
        <v>1.2</v>
      </c>
      <c r="H82" s="75"/>
    </row>
    <row r="83" ht="21" customHeight="1" spans="1:8">
      <c r="A83" s="38" t="s">
        <v>109</v>
      </c>
      <c r="B83" s="38" t="s">
        <v>270</v>
      </c>
      <c r="C83" s="38"/>
      <c r="D83" s="38">
        <v>1.2</v>
      </c>
      <c r="E83" s="75">
        <f t="shared" si="2"/>
        <v>1.2</v>
      </c>
      <c r="F83" s="75"/>
      <c r="G83" s="75">
        <v>1.2</v>
      </c>
      <c r="H83" s="75"/>
    </row>
    <row r="84" ht="21" customHeight="1" spans="1:8">
      <c r="A84" s="38" t="s">
        <v>109</v>
      </c>
      <c r="B84" s="38" t="s">
        <v>110</v>
      </c>
      <c r="C84" s="38"/>
      <c r="D84" s="38">
        <v>1.2</v>
      </c>
      <c r="E84" s="75">
        <f t="shared" si="2"/>
        <v>1.2</v>
      </c>
      <c r="F84" s="75"/>
      <c r="G84" s="75">
        <v>1.2</v>
      </c>
      <c r="H84" s="75"/>
    </row>
    <row r="85" ht="21" customHeight="1" spans="1:8">
      <c r="A85" s="38" t="s">
        <v>202</v>
      </c>
      <c r="B85" s="38" t="s">
        <v>203</v>
      </c>
      <c r="C85" s="38"/>
      <c r="D85" s="38">
        <v>12.58</v>
      </c>
      <c r="E85" s="75">
        <f t="shared" si="2"/>
        <v>12.58</v>
      </c>
      <c r="F85" s="75">
        <v>10.91</v>
      </c>
      <c r="G85" s="75">
        <v>1.67</v>
      </c>
      <c r="H85" s="75"/>
    </row>
    <row r="86" ht="21" customHeight="1" spans="1:8">
      <c r="A86" s="38" t="s">
        <v>111</v>
      </c>
      <c r="B86" s="38" t="s">
        <v>203</v>
      </c>
      <c r="C86" s="38"/>
      <c r="D86" s="38">
        <v>12.58</v>
      </c>
      <c r="E86" s="75">
        <f t="shared" si="2"/>
        <v>12.58</v>
      </c>
      <c r="F86" s="75">
        <v>10.91</v>
      </c>
      <c r="G86" s="75">
        <v>1.67</v>
      </c>
      <c r="H86" s="75"/>
    </row>
    <row r="87" ht="21" customHeight="1" spans="1:8">
      <c r="A87" s="38" t="s">
        <v>111</v>
      </c>
      <c r="B87" s="38" t="s">
        <v>112</v>
      </c>
      <c r="C87" s="38"/>
      <c r="D87" s="38">
        <v>12.58</v>
      </c>
      <c r="E87" s="75">
        <f t="shared" si="2"/>
        <v>12.58</v>
      </c>
      <c r="F87" s="75">
        <v>10.91</v>
      </c>
      <c r="G87" s="75">
        <v>1.67</v>
      </c>
      <c r="H87" s="75"/>
    </row>
    <row r="88" ht="21" customHeight="1" spans="1:8">
      <c r="A88" s="38" t="s">
        <v>113</v>
      </c>
      <c r="B88" s="38" t="s">
        <v>114</v>
      </c>
      <c r="C88" s="38"/>
      <c r="D88" s="38">
        <v>84.42</v>
      </c>
      <c r="E88" s="75">
        <f t="shared" si="2"/>
        <v>84.42</v>
      </c>
      <c r="F88" s="75">
        <v>75.37</v>
      </c>
      <c r="G88" s="75">
        <v>9.05</v>
      </c>
      <c r="H88" s="75"/>
    </row>
    <row r="89" ht="21" customHeight="1" spans="1:8">
      <c r="A89" s="38" t="s">
        <v>204</v>
      </c>
      <c r="B89" s="38" t="s">
        <v>205</v>
      </c>
      <c r="C89" s="38"/>
      <c r="D89" s="38">
        <v>31.81</v>
      </c>
      <c r="E89" s="75">
        <f t="shared" si="2"/>
        <v>31.81</v>
      </c>
      <c r="F89" s="75">
        <v>31.81</v>
      </c>
      <c r="G89" s="75"/>
      <c r="H89" s="75"/>
    </row>
    <row r="90" ht="21" customHeight="1" spans="1:8">
      <c r="A90" s="38" t="s">
        <v>115</v>
      </c>
      <c r="B90" s="38" t="s">
        <v>248</v>
      </c>
      <c r="C90" s="38"/>
      <c r="D90" s="38">
        <v>31.81</v>
      </c>
      <c r="E90" s="75">
        <f t="shared" si="2"/>
        <v>31.81</v>
      </c>
      <c r="F90" s="75">
        <v>31.81</v>
      </c>
      <c r="G90" s="75"/>
      <c r="H90" s="75"/>
    </row>
    <row r="91" ht="21" customHeight="1" spans="1:8">
      <c r="A91" s="38" t="s">
        <v>115</v>
      </c>
      <c r="B91" s="38" t="s">
        <v>51</v>
      </c>
      <c r="C91" s="38"/>
      <c r="D91" s="38">
        <v>31.81</v>
      </c>
      <c r="E91" s="75">
        <f t="shared" si="2"/>
        <v>31.81</v>
      </c>
      <c r="F91" s="75">
        <v>31.81</v>
      </c>
      <c r="G91" s="75"/>
      <c r="H91" s="75"/>
    </row>
    <row r="92" ht="21" customHeight="1" spans="1:8">
      <c r="A92" s="38" t="s">
        <v>206</v>
      </c>
      <c r="B92" s="38" t="s">
        <v>207</v>
      </c>
      <c r="C92" s="38"/>
      <c r="D92" s="38">
        <v>43.56</v>
      </c>
      <c r="E92" s="75">
        <f t="shared" si="2"/>
        <v>43.56</v>
      </c>
      <c r="F92" s="75">
        <v>43.56</v>
      </c>
      <c r="G92" s="75"/>
      <c r="H92" s="75"/>
    </row>
    <row r="93" ht="21" customHeight="1" spans="1:8">
      <c r="A93" s="38" t="s">
        <v>116</v>
      </c>
      <c r="B93" s="38" t="s">
        <v>271</v>
      </c>
      <c r="C93" s="38"/>
      <c r="D93" s="38">
        <v>26.31</v>
      </c>
      <c r="E93" s="75">
        <f t="shared" si="2"/>
        <v>26.31</v>
      </c>
      <c r="F93" s="75">
        <v>26.31</v>
      </c>
      <c r="G93" s="75"/>
      <c r="H93" s="75"/>
    </row>
    <row r="94" ht="21" customHeight="1" spans="1:8">
      <c r="A94" s="38" t="s">
        <v>116</v>
      </c>
      <c r="B94" s="38" t="s">
        <v>117</v>
      </c>
      <c r="C94" s="38"/>
      <c r="D94" s="38">
        <v>26.31</v>
      </c>
      <c r="E94" s="75">
        <f t="shared" si="2"/>
        <v>26.31</v>
      </c>
      <c r="F94" s="75">
        <v>26.31</v>
      </c>
      <c r="G94" s="75"/>
      <c r="H94" s="75"/>
    </row>
    <row r="95" ht="21" customHeight="1" spans="1:8">
      <c r="A95" s="38" t="s">
        <v>118</v>
      </c>
      <c r="B95" s="38" t="s">
        <v>272</v>
      </c>
      <c r="C95" s="38"/>
      <c r="D95" s="38">
        <v>17.25</v>
      </c>
      <c r="E95" s="75">
        <f t="shared" si="2"/>
        <v>17.25</v>
      </c>
      <c r="F95" s="75">
        <v>17.25</v>
      </c>
      <c r="G95" s="75"/>
      <c r="H95" s="75"/>
    </row>
    <row r="96" ht="21" customHeight="1" spans="1:8">
      <c r="A96" s="38" t="s">
        <v>118</v>
      </c>
      <c r="B96" s="38" t="s">
        <v>119</v>
      </c>
      <c r="C96" s="38"/>
      <c r="D96" s="38">
        <v>17.25</v>
      </c>
      <c r="E96" s="75">
        <f t="shared" si="2"/>
        <v>17.25</v>
      </c>
      <c r="F96" s="75">
        <v>17.25</v>
      </c>
      <c r="G96" s="75"/>
      <c r="H96" s="75"/>
    </row>
    <row r="97" ht="21" customHeight="1" spans="1:8">
      <c r="A97" s="38" t="s">
        <v>208</v>
      </c>
      <c r="B97" s="38" t="s">
        <v>209</v>
      </c>
      <c r="C97" s="38"/>
      <c r="D97" s="38">
        <v>9.05</v>
      </c>
      <c r="E97" s="75">
        <f t="shared" si="2"/>
        <v>9.05</v>
      </c>
      <c r="F97" s="75"/>
      <c r="G97" s="75">
        <v>9.05</v>
      </c>
      <c r="H97" s="75"/>
    </row>
    <row r="98" ht="21" customHeight="1" spans="1:8">
      <c r="A98" s="38" t="s">
        <v>120</v>
      </c>
      <c r="B98" s="38" t="s">
        <v>273</v>
      </c>
      <c r="C98" s="38"/>
      <c r="D98" s="38">
        <v>9.05</v>
      </c>
      <c r="E98" s="75">
        <f t="shared" si="2"/>
        <v>9.05</v>
      </c>
      <c r="F98" s="75"/>
      <c r="G98" s="75">
        <v>9.05</v>
      </c>
      <c r="H98" s="75"/>
    </row>
    <row r="99" ht="21" customHeight="1" spans="1:8">
      <c r="A99" s="38" t="s">
        <v>120</v>
      </c>
      <c r="B99" s="38" t="s">
        <v>121</v>
      </c>
      <c r="C99" s="38"/>
      <c r="D99" s="38">
        <v>9.05</v>
      </c>
      <c r="E99" s="75">
        <f t="shared" si="2"/>
        <v>9.05</v>
      </c>
      <c r="F99" s="75"/>
      <c r="G99" s="75">
        <v>9.05</v>
      </c>
      <c r="H99" s="75"/>
    </row>
    <row r="100" ht="21" customHeight="1" spans="1:8">
      <c r="A100" s="38" t="s">
        <v>122</v>
      </c>
      <c r="B100" s="38" t="s">
        <v>123</v>
      </c>
      <c r="C100" s="38"/>
      <c r="D100" s="38">
        <v>74.89</v>
      </c>
      <c r="E100" s="75">
        <f t="shared" si="2"/>
        <v>74.89</v>
      </c>
      <c r="F100" s="75"/>
      <c r="G100" s="75">
        <v>74.89</v>
      </c>
      <c r="H100" s="75"/>
    </row>
    <row r="101" ht="21" customHeight="1" spans="1:8">
      <c r="A101" s="38" t="s">
        <v>210</v>
      </c>
      <c r="B101" s="38" t="s">
        <v>211</v>
      </c>
      <c r="C101" s="38"/>
      <c r="D101" s="38">
        <v>50</v>
      </c>
      <c r="E101" s="75">
        <f t="shared" si="2"/>
        <v>50</v>
      </c>
      <c r="F101" s="75"/>
      <c r="G101" s="75">
        <v>50</v>
      </c>
      <c r="H101" s="75"/>
    </row>
    <row r="102" ht="21" customHeight="1" spans="1:8">
      <c r="A102" s="38" t="s">
        <v>124</v>
      </c>
      <c r="B102" s="38" t="s">
        <v>274</v>
      </c>
      <c r="C102" s="38"/>
      <c r="D102" s="38">
        <v>50</v>
      </c>
      <c r="E102" s="75">
        <f t="shared" si="2"/>
        <v>50</v>
      </c>
      <c r="F102" s="75"/>
      <c r="G102" s="75">
        <v>50</v>
      </c>
      <c r="H102" s="75"/>
    </row>
    <row r="103" ht="21" customHeight="1" spans="1:8">
      <c r="A103" s="38" t="s">
        <v>124</v>
      </c>
      <c r="B103" s="38" t="s">
        <v>125</v>
      </c>
      <c r="C103" s="38"/>
      <c r="D103" s="38">
        <v>50</v>
      </c>
      <c r="E103" s="75">
        <f t="shared" si="2"/>
        <v>50</v>
      </c>
      <c r="F103" s="75"/>
      <c r="G103" s="75">
        <v>50</v>
      </c>
      <c r="H103" s="75"/>
    </row>
    <row r="104" ht="21" customHeight="1" spans="1:8">
      <c r="A104" s="38" t="s">
        <v>212</v>
      </c>
      <c r="B104" s="38" t="s">
        <v>213</v>
      </c>
      <c r="C104" s="38"/>
      <c r="D104" s="38">
        <v>24.89</v>
      </c>
      <c r="E104" s="75">
        <f t="shared" ref="E104:E135" si="3">F104+G104</f>
        <v>24.89</v>
      </c>
      <c r="F104" s="75"/>
      <c r="G104" s="75">
        <v>24.89</v>
      </c>
      <c r="H104" s="75"/>
    </row>
    <row r="105" ht="21" customHeight="1" spans="1:8">
      <c r="A105" s="38" t="s">
        <v>126</v>
      </c>
      <c r="B105" s="38" t="s">
        <v>213</v>
      </c>
      <c r="C105" s="38"/>
      <c r="D105" s="38">
        <v>24.89</v>
      </c>
      <c r="E105" s="75">
        <f t="shared" si="3"/>
        <v>24.89</v>
      </c>
      <c r="F105" s="75"/>
      <c r="G105" s="75">
        <v>24.89</v>
      </c>
      <c r="H105" s="75"/>
    </row>
    <row r="106" ht="21" customHeight="1" spans="1:8">
      <c r="A106" s="38" t="s">
        <v>126</v>
      </c>
      <c r="B106" s="38" t="s">
        <v>127</v>
      </c>
      <c r="C106" s="38"/>
      <c r="D106" s="38">
        <v>24.89</v>
      </c>
      <c r="E106" s="75">
        <f t="shared" si="3"/>
        <v>24.89</v>
      </c>
      <c r="F106" s="75"/>
      <c r="G106" s="75">
        <v>24.89</v>
      </c>
      <c r="H106" s="75"/>
    </row>
    <row r="107" ht="21" customHeight="1" spans="1:8">
      <c r="A107" s="38" t="s">
        <v>128</v>
      </c>
      <c r="B107" s="38" t="s">
        <v>129</v>
      </c>
      <c r="C107" s="38"/>
      <c r="D107" s="38">
        <v>45.83</v>
      </c>
      <c r="E107" s="75">
        <f t="shared" si="3"/>
        <v>45.83</v>
      </c>
      <c r="F107" s="75">
        <v>45.83</v>
      </c>
      <c r="G107" s="75"/>
      <c r="H107" s="75"/>
    </row>
    <row r="108" ht="21" customHeight="1" spans="1:8">
      <c r="A108" s="38" t="s">
        <v>214</v>
      </c>
      <c r="B108" s="38" t="s">
        <v>215</v>
      </c>
      <c r="C108" s="38"/>
      <c r="D108" s="38">
        <v>45.83</v>
      </c>
      <c r="E108" s="75">
        <f t="shared" si="3"/>
        <v>45.83</v>
      </c>
      <c r="F108" s="75">
        <v>45.83</v>
      </c>
      <c r="G108" s="75"/>
      <c r="H108" s="75"/>
    </row>
    <row r="109" ht="21" customHeight="1" spans="1:8">
      <c r="A109" s="38" t="s">
        <v>130</v>
      </c>
      <c r="B109" s="38" t="s">
        <v>215</v>
      </c>
      <c r="C109" s="38"/>
      <c r="D109" s="38">
        <v>45.83</v>
      </c>
      <c r="E109" s="75">
        <f t="shared" si="3"/>
        <v>45.83</v>
      </c>
      <c r="F109" s="75">
        <v>45.83</v>
      </c>
      <c r="G109" s="75"/>
      <c r="H109" s="75"/>
    </row>
    <row r="110" ht="21" customHeight="1" spans="1:8">
      <c r="A110" s="38" t="s">
        <v>130</v>
      </c>
      <c r="B110" s="38" t="s">
        <v>131</v>
      </c>
      <c r="C110" s="38"/>
      <c r="D110" s="38">
        <v>45.83</v>
      </c>
      <c r="E110" s="75">
        <f t="shared" si="3"/>
        <v>45.83</v>
      </c>
      <c r="F110" s="75">
        <v>45.83</v>
      </c>
      <c r="G110" s="75"/>
      <c r="H110" s="75"/>
    </row>
    <row r="111" ht="21" customHeight="1" spans="1:8">
      <c r="A111" s="38" t="s">
        <v>132</v>
      </c>
      <c r="B111" s="38" t="s">
        <v>133</v>
      </c>
      <c r="C111" s="38">
        <v>139.54</v>
      </c>
      <c r="D111" s="38">
        <v>630.49</v>
      </c>
      <c r="E111" s="75">
        <f t="shared" si="3"/>
        <v>770.03</v>
      </c>
      <c r="F111" s="75">
        <v>100.36</v>
      </c>
      <c r="G111" s="75">
        <v>669.67</v>
      </c>
      <c r="H111" s="75"/>
    </row>
    <row r="112" ht="21" customHeight="1" spans="1:8">
      <c r="A112" s="38" t="s">
        <v>216</v>
      </c>
      <c r="B112" s="38" t="s">
        <v>217</v>
      </c>
      <c r="C112" s="38"/>
      <c r="D112" s="38">
        <v>103.52</v>
      </c>
      <c r="E112" s="75">
        <f t="shared" si="3"/>
        <v>103.52</v>
      </c>
      <c r="F112" s="75">
        <v>100.36</v>
      </c>
      <c r="G112" s="75">
        <v>3.16</v>
      </c>
      <c r="H112" s="75"/>
    </row>
    <row r="113" ht="21" customHeight="1" spans="1:8">
      <c r="A113" s="38" t="s">
        <v>134</v>
      </c>
      <c r="B113" s="38" t="s">
        <v>275</v>
      </c>
      <c r="C113" s="38"/>
      <c r="D113" s="38">
        <v>100.36</v>
      </c>
      <c r="E113" s="75">
        <f t="shared" si="3"/>
        <v>100.36</v>
      </c>
      <c r="F113" s="75">
        <v>100.36</v>
      </c>
      <c r="G113" s="75"/>
      <c r="H113" s="75"/>
    </row>
    <row r="114" ht="21" customHeight="1" spans="1:8">
      <c r="A114" s="38" t="s">
        <v>134</v>
      </c>
      <c r="B114" s="38" t="s">
        <v>135</v>
      </c>
      <c r="C114" s="38"/>
      <c r="D114" s="38">
        <v>100.36</v>
      </c>
      <c r="E114" s="75">
        <f t="shared" si="3"/>
        <v>100.36</v>
      </c>
      <c r="F114" s="75">
        <v>100.36</v>
      </c>
      <c r="G114" s="75"/>
      <c r="H114" s="75"/>
    </row>
    <row r="115" ht="21" customHeight="1" spans="1:8">
      <c r="A115" s="38" t="s">
        <v>136</v>
      </c>
      <c r="B115" s="38" t="s">
        <v>276</v>
      </c>
      <c r="C115" s="38"/>
      <c r="D115" s="38">
        <v>0.77</v>
      </c>
      <c r="E115" s="75">
        <f t="shared" si="3"/>
        <v>0.77</v>
      </c>
      <c r="F115" s="75"/>
      <c r="G115" s="75">
        <v>0.77</v>
      </c>
      <c r="H115" s="75"/>
    </row>
    <row r="116" ht="21" customHeight="1" spans="1:8">
      <c r="A116" s="38" t="s">
        <v>136</v>
      </c>
      <c r="B116" s="38" t="s">
        <v>137</v>
      </c>
      <c r="C116" s="38"/>
      <c r="D116" s="38">
        <v>0.77</v>
      </c>
      <c r="E116" s="75">
        <f t="shared" si="3"/>
        <v>0.77</v>
      </c>
      <c r="F116" s="75"/>
      <c r="G116" s="75">
        <v>0.77</v>
      </c>
      <c r="H116" s="75"/>
    </row>
    <row r="117" ht="21" customHeight="1" spans="1:8">
      <c r="A117" s="38" t="s">
        <v>138</v>
      </c>
      <c r="B117" s="38" t="s">
        <v>277</v>
      </c>
      <c r="C117" s="38"/>
      <c r="D117" s="38">
        <v>2.39</v>
      </c>
      <c r="E117" s="75">
        <f t="shared" si="3"/>
        <v>2.39</v>
      </c>
      <c r="F117" s="75"/>
      <c r="G117" s="75">
        <v>2.39</v>
      </c>
      <c r="H117" s="75"/>
    </row>
    <row r="118" ht="21" customHeight="1" spans="1:8">
      <c r="A118" s="38" t="s">
        <v>138</v>
      </c>
      <c r="B118" s="38" t="s">
        <v>139</v>
      </c>
      <c r="C118" s="38"/>
      <c r="D118" s="38">
        <v>2.39</v>
      </c>
      <c r="E118" s="75">
        <f t="shared" si="3"/>
        <v>2.39</v>
      </c>
      <c r="F118" s="75"/>
      <c r="G118" s="75">
        <v>2.39</v>
      </c>
      <c r="H118" s="75"/>
    </row>
    <row r="119" ht="21" customHeight="1" spans="1:8">
      <c r="A119" s="38" t="s">
        <v>218</v>
      </c>
      <c r="B119" s="38" t="s">
        <v>219</v>
      </c>
      <c r="C119" s="38"/>
      <c r="D119" s="38">
        <v>23.3</v>
      </c>
      <c r="E119" s="75">
        <f t="shared" si="3"/>
        <v>23.3</v>
      </c>
      <c r="F119" s="75"/>
      <c r="G119" s="75">
        <v>23.3</v>
      </c>
      <c r="H119" s="75"/>
    </row>
    <row r="120" ht="21" customHeight="1" spans="1:8">
      <c r="A120" s="38" t="s">
        <v>140</v>
      </c>
      <c r="B120" s="38" t="s">
        <v>278</v>
      </c>
      <c r="C120" s="38"/>
      <c r="D120" s="38">
        <v>20.3</v>
      </c>
      <c r="E120" s="75">
        <f t="shared" si="3"/>
        <v>20.3</v>
      </c>
      <c r="F120" s="75"/>
      <c r="G120" s="75">
        <v>20.3</v>
      </c>
      <c r="H120" s="75"/>
    </row>
    <row r="121" ht="21" customHeight="1" spans="1:8">
      <c r="A121" s="38" t="s">
        <v>140</v>
      </c>
      <c r="B121" s="38" t="s">
        <v>141</v>
      </c>
      <c r="C121" s="38"/>
      <c r="D121" s="38">
        <v>20.3</v>
      </c>
      <c r="E121" s="75">
        <f t="shared" si="3"/>
        <v>20.3</v>
      </c>
      <c r="F121" s="75"/>
      <c r="G121" s="75">
        <v>20.3</v>
      </c>
      <c r="H121" s="75"/>
    </row>
    <row r="122" ht="21" customHeight="1" spans="1:8">
      <c r="A122" s="38" t="s">
        <v>142</v>
      </c>
      <c r="B122" s="38" t="s">
        <v>279</v>
      </c>
      <c r="C122" s="38"/>
      <c r="D122" s="38">
        <v>3</v>
      </c>
      <c r="E122" s="75">
        <f t="shared" si="3"/>
        <v>3</v>
      </c>
      <c r="F122" s="75"/>
      <c r="G122" s="75">
        <v>3</v>
      </c>
      <c r="H122" s="75"/>
    </row>
    <row r="123" ht="21" customHeight="1" spans="1:8">
      <c r="A123" s="38" t="s">
        <v>142</v>
      </c>
      <c r="B123" s="38" t="s">
        <v>143</v>
      </c>
      <c r="C123" s="38"/>
      <c r="D123" s="38">
        <v>3</v>
      </c>
      <c r="E123" s="75">
        <f t="shared" si="3"/>
        <v>3</v>
      </c>
      <c r="F123" s="75"/>
      <c r="G123" s="75">
        <v>3</v>
      </c>
      <c r="H123" s="75"/>
    </row>
    <row r="124" ht="21" customHeight="1" spans="1:8">
      <c r="A124" s="38" t="s">
        <v>220</v>
      </c>
      <c r="B124" s="38" t="s">
        <v>221</v>
      </c>
      <c r="C124" s="38"/>
      <c r="D124" s="38">
        <v>45</v>
      </c>
      <c r="E124" s="75">
        <f t="shared" si="3"/>
        <v>45</v>
      </c>
      <c r="F124" s="75"/>
      <c r="G124" s="75">
        <v>45</v>
      </c>
      <c r="H124" s="75"/>
    </row>
    <row r="125" ht="21" customHeight="1" spans="1:8">
      <c r="A125" s="38" t="s">
        <v>144</v>
      </c>
      <c r="B125" s="38" t="s">
        <v>280</v>
      </c>
      <c r="C125" s="38"/>
      <c r="D125" s="38">
        <v>45</v>
      </c>
      <c r="E125" s="75">
        <f t="shared" si="3"/>
        <v>45</v>
      </c>
      <c r="F125" s="75"/>
      <c r="G125" s="75">
        <v>45</v>
      </c>
      <c r="H125" s="75"/>
    </row>
    <row r="126" ht="21" customHeight="1" spans="1:8">
      <c r="A126" s="38" t="s">
        <v>144</v>
      </c>
      <c r="B126" s="38" t="s">
        <v>145</v>
      </c>
      <c r="C126" s="38"/>
      <c r="D126" s="38">
        <v>45</v>
      </c>
      <c r="E126" s="75">
        <f t="shared" si="3"/>
        <v>45</v>
      </c>
      <c r="F126" s="75"/>
      <c r="G126" s="75">
        <v>45</v>
      </c>
      <c r="H126" s="75"/>
    </row>
    <row r="127" ht="21" customHeight="1" spans="1:8">
      <c r="A127" s="38" t="s">
        <v>222</v>
      </c>
      <c r="B127" s="38" t="s">
        <v>223</v>
      </c>
      <c r="C127" s="38">
        <v>139.54</v>
      </c>
      <c r="D127" s="38">
        <v>458.67</v>
      </c>
      <c r="E127" s="75">
        <f t="shared" si="3"/>
        <v>598.21</v>
      </c>
      <c r="F127" s="75"/>
      <c r="G127" s="75">
        <v>598.21</v>
      </c>
      <c r="H127" s="75"/>
    </row>
    <row r="128" ht="21" customHeight="1" spans="1:8">
      <c r="A128" s="38" t="s">
        <v>146</v>
      </c>
      <c r="B128" s="38" t="s">
        <v>281</v>
      </c>
      <c r="C128" s="38"/>
      <c r="D128" s="38">
        <v>350</v>
      </c>
      <c r="E128" s="75">
        <f t="shared" si="3"/>
        <v>350</v>
      </c>
      <c r="F128" s="75"/>
      <c r="G128" s="75">
        <v>350</v>
      </c>
      <c r="H128" s="75"/>
    </row>
    <row r="129" ht="21" customHeight="1" spans="1:8">
      <c r="A129" s="38" t="s">
        <v>146</v>
      </c>
      <c r="B129" s="38" t="s">
        <v>147</v>
      </c>
      <c r="C129" s="38"/>
      <c r="D129" s="38">
        <v>350</v>
      </c>
      <c r="E129" s="75">
        <f t="shared" si="3"/>
        <v>350</v>
      </c>
      <c r="F129" s="75"/>
      <c r="G129" s="75">
        <v>350</v>
      </c>
      <c r="H129" s="75"/>
    </row>
    <row r="130" ht="21" customHeight="1" spans="1:8">
      <c r="A130" s="38" t="s">
        <v>148</v>
      </c>
      <c r="B130" s="38" t="s">
        <v>282</v>
      </c>
      <c r="C130" s="38"/>
      <c r="D130" s="38">
        <v>108.67</v>
      </c>
      <c r="E130" s="75">
        <f t="shared" si="3"/>
        <v>108.67</v>
      </c>
      <c r="F130" s="75"/>
      <c r="G130" s="75">
        <v>108.67</v>
      </c>
      <c r="H130" s="75"/>
    </row>
    <row r="131" ht="21" customHeight="1" spans="1:8">
      <c r="A131" s="38" t="s">
        <v>148</v>
      </c>
      <c r="B131" s="38" t="s">
        <v>149</v>
      </c>
      <c r="C131" s="38"/>
      <c r="D131" s="38">
        <v>108.67</v>
      </c>
      <c r="E131" s="75">
        <f t="shared" si="3"/>
        <v>108.67</v>
      </c>
      <c r="F131" s="75"/>
      <c r="G131" s="75">
        <v>108.67</v>
      </c>
      <c r="H131" s="75"/>
    </row>
    <row r="132" ht="21" customHeight="1" spans="1:8">
      <c r="A132" s="38" t="s">
        <v>224</v>
      </c>
      <c r="B132" s="38" t="s">
        <v>283</v>
      </c>
      <c r="C132" s="38">
        <v>139.54</v>
      </c>
      <c r="D132" s="38"/>
      <c r="E132" s="75">
        <f t="shared" si="3"/>
        <v>139.54</v>
      </c>
      <c r="F132" s="75"/>
      <c r="G132" s="75">
        <v>139.54</v>
      </c>
      <c r="H132" s="75"/>
    </row>
    <row r="133" ht="21" customHeight="1" spans="1:8">
      <c r="A133" s="38" t="s">
        <v>224</v>
      </c>
      <c r="B133" s="38" t="s">
        <v>225</v>
      </c>
      <c r="C133" s="38">
        <v>139.54</v>
      </c>
      <c r="D133" s="38"/>
      <c r="E133" s="75">
        <f t="shared" si="3"/>
        <v>139.54</v>
      </c>
      <c r="F133" s="75"/>
      <c r="G133" s="75">
        <v>139.54</v>
      </c>
      <c r="H133" s="75"/>
    </row>
    <row r="134" ht="21" customHeight="1" spans="1:8">
      <c r="A134" s="38" t="s">
        <v>150</v>
      </c>
      <c r="B134" s="38" t="s">
        <v>151</v>
      </c>
      <c r="C134" s="38"/>
      <c r="D134" s="38">
        <v>57.41</v>
      </c>
      <c r="E134" s="75">
        <f t="shared" si="3"/>
        <v>57.41</v>
      </c>
      <c r="F134" s="75">
        <v>57.41</v>
      </c>
      <c r="G134" s="75"/>
      <c r="H134" s="75"/>
    </row>
    <row r="135" ht="21" customHeight="1" spans="1:8">
      <c r="A135" s="38" t="s">
        <v>226</v>
      </c>
      <c r="B135" s="38" t="s">
        <v>227</v>
      </c>
      <c r="C135" s="38"/>
      <c r="D135" s="38">
        <v>57.41</v>
      </c>
      <c r="E135" s="75">
        <f t="shared" si="3"/>
        <v>57.41</v>
      </c>
      <c r="F135" s="75">
        <v>57.41</v>
      </c>
      <c r="G135" s="75"/>
      <c r="H135" s="75"/>
    </row>
    <row r="136" ht="21" customHeight="1" spans="1:8">
      <c r="A136" s="38" t="s">
        <v>152</v>
      </c>
      <c r="B136" s="38" t="s">
        <v>284</v>
      </c>
      <c r="C136" s="38"/>
      <c r="D136" s="38">
        <v>57.41</v>
      </c>
      <c r="E136" s="75">
        <f>F136+G136</f>
        <v>57.41</v>
      </c>
      <c r="F136" s="75">
        <v>57.41</v>
      </c>
      <c r="G136" s="75"/>
      <c r="H136" s="75"/>
    </row>
    <row r="137" ht="21" customHeight="1" spans="1:8">
      <c r="A137" s="38" t="s">
        <v>152</v>
      </c>
      <c r="B137" s="38" t="s">
        <v>153</v>
      </c>
      <c r="C137" s="38"/>
      <c r="D137" s="38">
        <v>57.41</v>
      </c>
      <c r="E137" s="75">
        <f>F137+G137</f>
        <v>57.41</v>
      </c>
      <c r="F137" s="75">
        <v>57.41</v>
      </c>
      <c r="G137" s="75"/>
      <c r="H137" s="75"/>
    </row>
    <row r="138" ht="21" customHeight="1" spans="1:8">
      <c r="A138" s="38" t="s">
        <v>154</v>
      </c>
      <c r="B138" s="38" t="s">
        <v>155</v>
      </c>
      <c r="C138" s="38"/>
      <c r="D138" s="38">
        <v>7</v>
      </c>
      <c r="E138" s="75">
        <f>F138+G138</f>
        <v>7</v>
      </c>
      <c r="F138" s="75"/>
      <c r="G138" s="75">
        <v>7</v>
      </c>
      <c r="H138" s="75"/>
    </row>
    <row r="139" ht="21" customHeight="1" spans="1:8">
      <c r="A139" s="38" t="s">
        <v>228</v>
      </c>
      <c r="B139" s="38" t="s">
        <v>229</v>
      </c>
      <c r="C139" s="38"/>
      <c r="D139" s="38">
        <v>7</v>
      </c>
      <c r="E139" s="75">
        <f>F139+G139</f>
        <v>7</v>
      </c>
      <c r="F139" s="75"/>
      <c r="G139" s="75">
        <v>7</v>
      </c>
      <c r="H139" s="75"/>
    </row>
    <row r="140" ht="21" customHeight="1" spans="1:8">
      <c r="A140" s="38" t="s">
        <v>156</v>
      </c>
      <c r="B140" s="38" t="s">
        <v>285</v>
      </c>
      <c r="C140" s="38"/>
      <c r="D140" s="38">
        <v>7</v>
      </c>
      <c r="E140" s="75">
        <f>F140+G140</f>
        <v>7</v>
      </c>
      <c r="F140" s="75"/>
      <c r="G140" s="75">
        <v>7</v>
      </c>
      <c r="H140" s="75"/>
    </row>
    <row r="141" ht="21" customHeight="1" spans="1:8">
      <c r="A141" s="38" t="s">
        <v>156</v>
      </c>
      <c r="B141" s="38" t="s">
        <v>157</v>
      </c>
      <c r="C141" s="38"/>
      <c r="D141" s="38">
        <v>7</v>
      </c>
      <c r="E141" s="75">
        <f>F141+G141</f>
        <v>7</v>
      </c>
      <c r="F141" s="75"/>
      <c r="G141" s="75">
        <v>7</v>
      </c>
      <c r="H141" s="75"/>
    </row>
    <row r="142" s="66" customFormat="1" ht="21" customHeight="1" spans="1:8">
      <c r="A142" s="78" t="s">
        <v>286</v>
      </c>
      <c r="B142" s="78"/>
      <c r="C142" s="78"/>
      <c r="D142" s="78"/>
      <c r="E142" s="78"/>
      <c r="F142" s="78"/>
      <c r="G142" s="78"/>
      <c r="H142" s="78"/>
    </row>
    <row r="143" ht="21" customHeight="1" spans="1:8">
      <c r="A143" s="79" t="s">
        <v>231</v>
      </c>
      <c r="B143" s="80"/>
      <c r="C143" s="80"/>
      <c r="D143" s="80"/>
      <c r="E143" s="81"/>
      <c r="F143" s="81"/>
      <c r="G143" s="81"/>
      <c r="H143" s="81"/>
    </row>
    <row r="144" ht="21" customHeight="1" spans="1:8">
      <c r="A144" s="44"/>
      <c r="B144" s="80"/>
      <c r="C144" s="80"/>
      <c r="D144" s="80"/>
      <c r="E144" s="81"/>
      <c r="F144" s="81"/>
      <c r="G144" s="81"/>
      <c r="H144" s="81"/>
    </row>
    <row r="145" ht="21" customHeight="1" spans="1:8">
      <c r="A145" s="44"/>
      <c r="B145" s="80"/>
      <c r="C145" s="80"/>
      <c r="D145" s="80"/>
      <c r="E145" s="81"/>
      <c r="F145" s="81"/>
      <c r="G145" s="81"/>
      <c r="H145" s="81"/>
    </row>
    <row r="146" ht="21" customHeight="1" spans="1:8">
      <c r="A146" s="44"/>
      <c r="B146" s="80"/>
      <c r="C146" s="80"/>
      <c r="D146" s="80"/>
      <c r="E146" s="81"/>
      <c r="F146" s="81"/>
      <c r="G146" s="81"/>
      <c r="H146" s="81"/>
    </row>
    <row r="147" ht="21" customHeight="1" spans="1:8">
      <c r="A147" s="44"/>
      <c r="B147" s="80"/>
      <c r="C147" s="80"/>
      <c r="D147" s="80"/>
      <c r="E147" s="81"/>
      <c r="F147" s="81"/>
      <c r="G147" s="81"/>
      <c r="H147" s="81"/>
    </row>
    <row r="148" ht="21" customHeight="1" spans="1:8">
      <c r="A148" s="44"/>
      <c r="B148" s="80"/>
      <c r="C148" s="80"/>
      <c r="D148" s="80"/>
      <c r="E148" s="81"/>
      <c r="F148" s="81"/>
      <c r="G148" s="81"/>
      <c r="H148" s="81"/>
    </row>
    <row r="149" ht="21" customHeight="1" spans="1:8">
      <c r="A149" s="44"/>
      <c r="B149" s="80"/>
      <c r="C149" s="80"/>
      <c r="D149" s="80"/>
      <c r="E149" s="81"/>
      <c r="F149" s="81"/>
      <c r="G149" s="81"/>
      <c r="H149" s="81"/>
    </row>
    <row r="150" ht="21" customHeight="1" spans="1:8">
      <c r="A150" s="44"/>
      <c r="B150" s="80"/>
      <c r="C150" s="80"/>
      <c r="D150" s="80"/>
      <c r="E150" s="81"/>
      <c r="F150" s="81"/>
      <c r="G150" s="81"/>
      <c r="H150" s="81"/>
    </row>
    <row r="151" ht="21" customHeight="1" spans="1:8">
      <c r="A151" s="44"/>
      <c r="B151" s="80"/>
      <c r="C151" s="80"/>
      <c r="D151" s="80"/>
      <c r="E151" s="81"/>
      <c r="F151" s="81"/>
      <c r="G151" s="81"/>
      <c r="H151" s="81"/>
    </row>
    <row r="152" ht="21" customHeight="1" spans="1:8">
      <c r="A152" s="44"/>
      <c r="B152" s="80"/>
      <c r="C152" s="80"/>
      <c r="D152" s="80"/>
      <c r="E152" s="81"/>
      <c r="F152" s="81"/>
      <c r="G152" s="81"/>
      <c r="H152" s="81"/>
    </row>
    <row r="153" ht="21" customHeight="1" spans="1:8">
      <c r="A153" s="44"/>
      <c r="B153" s="80"/>
      <c r="C153" s="80"/>
      <c r="D153" s="80"/>
      <c r="E153" s="81"/>
      <c r="F153" s="81"/>
      <c r="G153" s="81"/>
      <c r="H153" s="81"/>
    </row>
    <row r="154" ht="21" customHeight="1" spans="1:8">
      <c r="A154" s="82"/>
      <c r="B154" s="83"/>
      <c r="C154" s="83"/>
      <c r="D154" s="83"/>
      <c r="E154" s="84"/>
      <c r="F154" s="84"/>
      <c r="G154" s="84"/>
      <c r="H154" s="84"/>
    </row>
    <row r="155" ht="21" customHeight="1" spans="1:8">
      <c r="A155" s="82"/>
      <c r="B155" s="83"/>
      <c r="C155" s="83"/>
      <c r="D155" s="83"/>
      <c r="E155" s="84"/>
      <c r="F155" s="84"/>
      <c r="G155" s="84"/>
      <c r="H155" s="84"/>
    </row>
    <row r="156" ht="21" customHeight="1" spans="1:8">
      <c r="A156" s="82"/>
      <c r="B156" s="83"/>
      <c r="C156" s="83"/>
      <c r="D156" s="83"/>
      <c r="E156" s="84"/>
      <c r="F156" s="84"/>
      <c r="G156" s="84"/>
      <c r="H156" s="84"/>
    </row>
    <row r="157" ht="21" customHeight="1" spans="1:8">
      <c r="A157" s="82"/>
      <c r="B157" s="83"/>
      <c r="C157" s="83"/>
      <c r="D157" s="83"/>
      <c r="E157" s="84"/>
      <c r="F157" s="84"/>
      <c r="G157" s="84"/>
      <c r="H157" s="84"/>
    </row>
    <row r="158" ht="21" customHeight="1" spans="1:8">
      <c r="A158" s="82"/>
      <c r="B158" s="83"/>
      <c r="C158" s="83"/>
      <c r="D158" s="83"/>
      <c r="E158" s="84"/>
      <c r="F158" s="84"/>
      <c r="G158" s="84"/>
      <c r="H158" s="84"/>
    </row>
    <row r="159" ht="14.25" spans="1:8">
      <c r="A159" s="82"/>
      <c r="B159" s="83"/>
      <c r="C159" s="83"/>
      <c r="D159" s="83"/>
      <c r="E159" s="84"/>
      <c r="F159" s="84"/>
      <c r="G159" s="84"/>
      <c r="H159" s="84"/>
    </row>
    <row r="160" ht="14.25" spans="1:8">
      <c r="A160" s="82"/>
      <c r="B160" s="83"/>
      <c r="C160" s="83"/>
      <c r="D160" s="83"/>
      <c r="E160" s="84"/>
      <c r="F160" s="84"/>
      <c r="G160" s="84"/>
      <c r="H160" s="84"/>
    </row>
    <row r="161" ht="14.25" spans="1:8">
      <c r="A161" s="82"/>
      <c r="B161" s="83"/>
      <c r="C161" s="83"/>
      <c r="D161" s="83"/>
      <c r="E161" s="84"/>
      <c r="F161" s="84"/>
      <c r="G161" s="84"/>
      <c r="H161" s="84"/>
    </row>
    <row r="162" ht="14.25" spans="1:8">
      <c r="A162" s="82"/>
      <c r="B162" s="83"/>
      <c r="C162" s="83"/>
      <c r="D162" s="83"/>
      <c r="E162" s="84"/>
      <c r="F162" s="84"/>
      <c r="G162" s="84"/>
      <c r="H162" s="84"/>
    </row>
    <row r="163" ht="14.25" spans="1:8">
      <c r="A163" s="82"/>
      <c r="B163" s="83"/>
      <c r="C163" s="83"/>
      <c r="D163" s="83"/>
      <c r="E163" s="84"/>
      <c r="F163" s="84"/>
      <c r="G163" s="84"/>
      <c r="H163" s="84"/>
    </row>
    <row r="164" ht="14.25" spans="1:8">
      <c r="A164" s="82"/>
      <c r="B164" s="83"/>
      <c r="C164" s="83"/>
      <c r="D164" s="83"/>
      <c r="E164" s="84"/>
      <c r="F164" s="84"/>
      <c r="G164" s="84"/>
      <c r="H164" s="84"/>
    </row>
    <row r="165" ht="14.25" spans="1:8">
      <c r="A165" s="82"/>
      <c r="B165" s="83"/>
      <c r="C165" s="83"/>
      <c r="D165" s="83"/>
      <c r="E165" s="84"/>
      <c r="F165" s="84"/>
      <c r="G165" s="84"/>
      <c r="H165" s="84"/>
    </row>
    <row r="166" ht="14.25" spans="1:8">
      <c r="A166" s="82"/>
      <c r="B166" s="83"/>
      <c r="C166" s="83"/>
      <c r="D166" s="83"/>
      <c r="E166" s="84"/>
      <c r="F166" s="84"/>
      <c r="G166" s="84"/>
      <c r="H166" s="84"/>
    </row>
    <row r="167" ht="14.25" spans="1:8">
      <c r="A167" s="82"/>
      <c r="B167" s="83"/>
      <c r="C167" s="83"/>
      <c r="D167" s="83"/>
      <c r="E167" s="84"/>
      <c r="F167" s="84"/>
      <c r="G167" s="84"/>
      <c r="H167" s="84"/>
    </row>
    <row r="168" ht="14.25" spans="1:8">
      <c r="A168" s="82"/>
      <c r="B168" s="83"/>
      <c r="C168" s="83"/>
      <c r="D168" s="83"/>
      <c r="E168" s="84"/>
      <c r="F168" s="84"/>
      <c r="G168" s="84"/>
      <c r="H168" s="84"/>
    </row>
    <row r="169" ht="14.25" spans="1:8">
      <c r="A169" s="82"/>
      <c r="B169" s="83"/>
      <c r="C169" s="83"/>
      <c r="D169" s="83"/>
      <c r="E169" s="84"/>
      <c r="F169" s="84"/>
      <c r="G169" s="84"/>
      <c r="H169" s="84"/>
    </row>
    <row r="170" ht="14.25" spans="1:8">
      <c r="A170" s="82"/>
      <c r="B170" s="83"/>
      <c r="C170" s="83"/>
      <c r="D170" s="83"/>
      <c r="E170" s="84"/>
      <c r="F170" s="84"/>
      <c r="G170" s="84"/>
      <c r="H170" s="84"/>
    </row>
    <row r="171" ht="14.25" spans="1:8">
      <c r="A171" s="82"/>
      <c r="B171" s="83"/>
      <c r="C171" s="83"/>
      <c r="D171" s="83"/>
      <c r="E171" s="84"/>
      <c r="F171" s="84"/>
      <c r="G171" s="84"/>
      <c r="H171" s="84"/>
    </row>
    <row r="172" ht="14.25" spans="1:8">
      <c r="A172" s="82"/>
      <c r="B172" s="83"/>
      <c r="C172" s="83"/>
      <c r="D172" s="83"/>
      <c r="E172" s="84"/>
      <c r="F172" s="84"/>
      <c r="G172" s="84"/>
      <c r="H172" s="84"/>
    </row>
    <row r="173" ht="14.25" spans="1:8">
      <c r="A173" s="82"/>
      <c r="B173" s="83"/>
      <c r="C173" s="83"/>
      <c r="D173" s="83"/>
      <c r="E173" s="84"/>
      <c r="F173" s="84"/>
      <c r="G173" s="84"/>
      <c r="H173" s="84"/>
    </row>
    <row r="174" ht="14.25" spans="1:8">
      <c r="A174" s="82"/>
      <c r="B174" s="83"/>
      <c r="C174" s="83"/>
      <c r="D174" s="83"/>
      <c r="E174" s="84"/>
      <c r="F174" s="84"/>
      <c r="G174" s="84"/>
      <c r="H174" s="84"/>
    </row>
    <row r="175" ht="14.25" spans="1:8">
      <c r="A175" s="82"/>
      <c r="B175" s="83"/>
      <c r="C175" s="83"/>
      <c r="D175" s="83"/>
      <c r="E175" s="84"/>
      <c r="F175" s="84"/>
      <c r="G175" s="84"/>
      <c r="H175" s="84"/>
    </row>
    <row r="176" ht="14.25" spans="1:8">
      <c r="A176" s="82"/>
      <c r="B176" s="83"/>
      <c r="C176" s="83"/>
      <c r="D176" s="83"/>
      <c r="E176" s="84"/>
      <c r="F176" s="84"/>
      <c r="G176" s="84"/>
      <c r="H176" s="84"/>
    </row>
    <row r="177" ht="14.25" spans="1:8">
      <c r="A177" s="82"/>
      <c r="B177" s="83"/>
      <c r="C177" s="83"/>
      <c r="D177" s="83"/>
      <c r="E177" s="84"/>
      <c r="F177" s="84"/>
      <c r="G177" s="84"/>
      <c r="H177" s="84"/>
    </row>
    <row r="178" ht="14.25" spans="1:8">
      <c r="A178" s="82"/>
      <c r="B178" s="83"/>
      <c r="C178" s="83"/>
      <c r="D178" s="83"/>
      <c r="E178" s="85"/>
      <c r="F178" s="85"/>
      <c r="G178" s="85"/>
      <c r="H178" s="85"/>
    </row>
    <row r="179" ht="14.25" spans="1:8">
      <c r="A179" s="82"/>
      <c r="B179" s="83"/>
      <c r="C179" s="83"/>
      <c r="D179" s="83"/>
      <c r="E179" s="85"/>
      <c r="F179" s="85"/>
      <c r="G179" s="85"/>
      <c r="H179" s="85"/>
    </row>
    <row r="180" ht="14.25" spans="1:8">
      <c r="A180" s="82"/>
      <c r="B180" s="83"/>
      <c r="C180" s="83"/>
      <c r="D180" s="83"/>
      <c r="E180" s="85"/>
      <c r="F180" s="85"/>
      <c r="G180" s="85"/>
      <c r="H180" s="85"/>
    </row>
    <row r="181" ht="14.25" spans="1:8">
      <c r="A181" s="82"/>
      <c r="B181" s="83"/>
      <c r="C181" s="83"/>
      <c r="D181" s="83"/>
      <c r="E181" s="85"/>
      <c r="F181" s="85"/>
      <c r="G181" s="85"/>
      <c r="H181" s="85"/>
    </row>
    <row r="182" ht="14.25" spans="1:8">
      <c r="A182" s="82"/>
      <c r="B182" s="83"/>
      <c r="C182" s="83"/>
      <c r="D182" s="83"/>
      <c r="E182" s="85"/>
      <c r="F182" s="85"/>
      <c r="G182" s="85"/>
      <c r="H182" s="85"/>
    </row>
    <row r="183" ht="14.25" spans="1:8">
      <c r="A183" s="82"/>
      <c r="B183" s="83"/>
      <c r="C183" s="83"/>
      <c r="D183" s="83"/>
      <c r="E183" s="85"/>
      <c r="F183" s="85"/>
      <c r="G183" s="85"/>
      <c r="H183" s="85"/>
    </row>
    <row r="184" ht="14.25" spans="1:8">
      <c r="A184" s="82"/>
      <c r="B184" s="83"/>
      <c r="C184" s="83"/>
      <c r="D184" s="83"/>
      <c r="E184" s="85"/>
      <c r="F184" s="85"/>
      <c r="G184" s="85"/>
      <c r="H184" s="85"/>
    </row>
    <row r="185" ht="14.25" spans="1:8">
      <c r="A185" s="82"/>
      <c r="B185" s="83"/>
      <c r="C185" s="83"/>
      <c r="D185" s="83"/>
      <c r="E185" s="85"/>
      <c r="F185" s="85"/>
      <c r="G185" s="85"/>
      <c r="H185" s="85"/>
    </row>
    <row r="186" ht="14.25" spans="1:8">
      <c r="A186" s="82"/>
      <c r="B186" s="83"/>
      <c r="C186" s="83"/>
      <c r="D186" s="83"/>
      <c r="E186" s="85"/>
      <c r="F186" s="85"/>
      <c r="G186" s="85"/>
      <c r="H186" s="85"/>
    </row>
    <row r="187" ht="14.25" spans="1:8">
      <c r="A187" s="82"/>
      <c r="B187" s="83"/>
      <c r="C187" s="83"/>
      <c r="D187" s="83"/>
      <c r="E187" s="85"/>
      <c r="F187" s="85"/>
      <c r="G187" s="85"/>
      <c r="H187" s="85"/>
    </row>
    <row r="188" ht="14.25" spans="1:8">
      <c r="A188" s="82"/>
      <c r="B188" s="83"/>
      <c r="C188" s="83"/>
      <c r="D188" s="83"/>
      <c r="E188" s="85"/>
      <c r="F188" s="85"/>
      <c r="G188" s="85"/>
      <c r="H188" s="85"/>
    </row>
    <row r="189" ht="14.25" spans="1:8">
      <c r="A189" s="82"/>
      <c r="B189" s="83"/>
      <c r="C189" s="83"/>
      <c r="D189" s="83"/>
      <c r="E189" s="85"/>
      <c r="F189" s="85"/>
      <c r="G189" s="85"/>
      <c r="H189" s="85"/>
    </row>
    <row r="190" ht="14.25" spans="1:8">
      <c r="A190" s="82"/>
      <c r="B190" s="83"/>
      <c r="C190" s="83"/>
      <c r="D190" s="83"/>
      <c r="E190" s="85"/>
      <c r="F190" s="85"/>
      <c r="G190" s="85"/>
      <c r="H190" s="85"/>
    </row>
    <row r="191" ht="14.25" spans="1:8">
      <c r="A191" s="82"/>
      <c r="B191" s="83"/>
      <c r="C191" s="83"/>
      <c r="D191" s="83"/>
      <c r="E191" s="85"/>
      <c r="F191" s="85"/>
      <c r="G191" s="85"/>
      <c r="H191" s="85"/>
    </row>
    <row r="192" ht="14.25" spans="1:8">
      <c r="A192" s="82"/>
      <c r="B192" s="83"/>
      <c r="C192" s="83"/>
      <c r="D192" s="83"/>
      <c r="E192" s="85"/>
      <c r="F192" s="85"/>
      <c r="G192" s="85"/>
      <c r="H192" s="85"/>
    </row>
    <row r="193" ht="14.25" spans="1:8">
      <c r="A193" s="82"/>
      <c r="B193" s="83"/>
      <c r="C193" s="83"/>
      <c r="D193" s="83"/>
      <c r="E193" s="85"/>
      <c r="F193" s="85"/>
      <c r="G193" s="85"/>
      <c r="H193" s="85"/>
    </row>
    <row r="194" ht="14.25" spans="1:8">
      <c r="A194" s="82"/>
      <c r="B194" s="83"/>
      <c r="C194" s="83"/>
      <c r="D194" s="83"/>
      <c r="E194" s="85"/>
      <c r="F194" s="85"/>
      <c r="G194" s="85"/>
      <c r="H194" s="85"/>
    </row>
    <row r="195" ht="14.25" spans="1:8">
      <c r="A195" s="82"/>
      <c r="B195" s="83"/>
      <c r="C195" s="83"/>
      <c r="D195" s="83"/>
      <c r="E195" s="85"/>
      <c r="F195" s="85"/>
      <c r="G195" s="85"/>
      <c r="H195" s="85"/>
    </row>
    <row r="196" ht="14.25" spans="1:8">
      <c r="A196" s="82"/>
      <c r="B196" s="83"/>
      <c r="C196" s="83"/>
      <c r="D196" s="83"/>
      <c r="E196" s="85"/>
      <c r="F196" s="85"/>
      <c r="G196" s="85"/>
      <c r="H196" s="85"/>
    </row>
    <row r="197" ht="14.25" spans="1:8">
      <c r="A197" s="82"/>
      <c r="B197" s="83"/>
      <c r="C197" s="83"/>
      <c r="D197" s="83"/>
      <c r="E197" s="85"/>
      <c r="F197" s="85"/>
      <c r="G197" s="85"/>
      <c r="H197" s="85"/>
    </row>
    <row r="198" ht="14.25" spans="1:8">
      <c r="A198" s="82"/>
      <c r="B198" s="83"/>
      <c r="C198" s="83"/>
      <c r="D198" s="83"/>
      <c r="E198" s="85"/>
      <c r="F198" s="85"/>
      <c r="G198" s="85"/>
      <c r="H198" s="85"/>
    </row>
    <row r="199" ht="14.25" spans="1:8">
      <c r="A199" s="82"/>
      <c r="B199" s="83"/>
      <c r="C199" s="83"/>
      <c r="D199" s="83"/>
      <c r="E199" s="85"/>
      <c r="F199" s="85"/>
      <c r="G199" s="85"/>
      <c r="H199" s="85"/>
    </row>
    <row r="200" ht="14.25" spans="1:8">
      <c r="A200" s="82"/>
      <c r="B200" s="83"/>
      <c r="C200" s="83"/>
      <c r="D200" s="83"/>
      <c r="E200" s="85"/>
      <c r="F200" s="85"/>
      <c r="G200" s="85"/>
      <c r="H200" s="85"/>
    </row>
    <row r="201" ht="14.25" spans="1:8">
      <c r="A201" s="82"/>
      <c r="B201" s="83"/>
      <c r="C201" s="83"/>
      <c r="D201" s="83"/>
      <c r="E201" s="85"/>
      <c r="F201" s="85"/>
      <c r="G201" s="85"/>
      <c r="H201" s="85"/>
    </row>
    <row r="202" ht="14.25" spans="1:8">
      <c r="A202" s="82"/>
      <c r="B202" s="83"/>
      <c r="C202" s="83"/>
      <c r="D202" s="83"/>
      <c r="E202" s="85"/>
      <c r="F202" s="85"/>
      <c r="G202" s="85"/>
      <c r="H202" s="85"/>
    </row>
    <row r="203" ht="14.25" spans="1:8">
      <c r="A203" s="82"/>
      <c r="B203" s="83"/>
      <c r="C203" s="83"/>
      <c r="D203" s="83"/>
      <c r="E203" s="85"/>
      <c r="F203" s="85"/>
      <c r="G203" s="85"/>
      <c r="H203" s="85"/>
    </row>
    <row r="204" ht="14.25" spans="1:8">
      <c r="A204" s="82"/>
      <c r="B204" s="83"/>
      <c r="C204" s="83"/>
      <c r="D204" s="83"/>
      <c r="E204" s="85"/>
      <c r="F204" s="85"/>
      <c r="G204" s="85"/>
      <c r="H204" s="85"/>
    </row>
    <row r="205" ht="14.25" spans="1:8">
      <c r="A205" s="82"/>
      <c r="B205" s="83"/>
      <c r="C205" s="83"/>
      <c r="D205" s="83"/>
      <c r="E205" s="85"/>
      <c r="F205" s="85"/>
      <c r="G205" s="85"/>
      <c r="H205" s="85"/>
    </row>
    <row r="206" ht="14.25" spans="1:8">
      <c r="A206" s="82"/>
      <c r="B206" s="83"/>
      <c r="C206" s="83"/>
      <c r="D206" s="83"/>
      <c r="E206" s="85"/>
      <c r="F206" s="85"/>
      <c r="G206" s="85"/>
      <c r="H206" s="85"/>
    </row>
    <row r="207" ht="14.25" spans="1:8">
      <c r="A207" s="82"/>
      <c r="B207" s="83"/>
      <c r="C207" s="83"/>
      <c r="D207" s="83"/>
      <c r="E207" s="85"/>
      <c r="F207" s="85"/>
      <c r="G207" s="85"/>
      <c r="H207" s="85"/>
    </row>
    <row r="208" ht="14.25" spans="1:8">
      <c r="A208" s="82"/>
      <c r="B208" s="83"/>
      <c r="C208" s="83"/>
      <c r="D208" s="83"/>
      <c r="E208" s="85"/>
      <c r="F208" s="85"/>
      <c r="G208" s="85"/>
      <c r="H208" s="85"/>
    </row>
    <row r="209" ht="14.25" spans="1:8">
      <c r="A209" s="82"/>
      <c r="B209" s="83"/>
      <c r="C209" s="83"/>
      <c r="D209" s="83"/>
      <c r="E209" s="85"/>
      <c r="F209" s="85"/>
      <c r="G209" s="85"/>
      <c r="H209" s="85"/>
    </row>
    <row r="210" ht="14.25" spans="1:8">
      <c r="A210" s="82"/>
      <c r="B210" s="83"/>
      <c r="C210" s="83"/>
      <c r="D210" s="83"/>
      <c r="E210" s="85"/>
      <c r="F210" s="85"/>
      <c r="G210" s="85"/>
      <c r="H210" s="85"/>
    </row>
    <row r="211" ht="14.25" spans="1:8">
      <c r="A211" s="82"/>
      <c r="B211" s="83"/>
      <c r="C211" s="83"/>
      <c r="D211" s="83"/>
      <c r="E211" s="85"/>
      <c r="F211" s="85"/>
      <c r="G211" s="85"/>
      <c r="H211" s="85"/>
    </row>
    <row r="212" ht="14.25" spans="1:8">
      <c r="A212" s="82"/>
      <c r="B212" s="83"/>
      <c r="C212" s="83"/>
      <c r="D212" s="83"/>
      <c r="E212" s="85"/>
      <c r="F212" s="85"/>
      <c r="G212" s="85"/>
      <c r="H212" s="85"/>
    </row>
    <row r="213" ht="14.25" spans="1:8">
      <c r="A213" s="82"/>
      <c r="B213" s="83"/>
      <c r="C213" s="83"/>
      <c r="D213" s="83"/>
      <c r="E213" s="85"/>
      <c r="F213" s="85"/>
      <c r="G213" s="85"/>
      <c r="H213" s="85"/>
    </row>
    <row r="214" ht="14.25" spans="1:8">
      <c r="A214" s="82"/>
      <c r="B214" s="83"/>
      <c r="C214" s="83"/>
      <c r="D214" s="83"/>
      <c r="E214" s="85"/>
      <c r="F214" s="85"/>
      <c r="G214" s="85"/>
      <c r="H214" s="85"/>
    </row>
    <row r="215" ht="14.25" spans="1:8">
      <c r="A215" s="82"/>
      <c r="B215" s="83"/>
      <c r="C215" s="83"/>
      <c r="D215" s="83"/>
      <c r="E215" s="85"/>
      <c r="F215" s="85"/>
      <c r="G215" s="85"/>
      <c r="H215" s="85"/>
    </row>
    <row r="216" ht="14.25" spans="1:8">
      <c r="A216" s="82"/>
      <c r="B216" s="83"/>
      <c r="C216" s="83"/>
      <c r="D216" s="83"/>
      <c r="E216" s="85"/>
      <c r="F216" s="85"/>
      <c r="G216" s="85"/>
      <c r="H216" s="85"/>
    </row>
    <row r="217" ht="14.25" spans="1:8">
      <c r="A217" s="82"/>
      <c r="B217" s="83"/>
      <c r="C217" s="83"/>
      <c r="D217" s="83"/>
      <c r="E217" s="85"/>
      <c r="F217" s="85"/>
      <c r="G217" s="85"/>
      <c r="H217" s="85"/>
    </row>
    <row r="218" ht="14.25" spans="1:8">
      <c r="A218" s="82"/>
      <c r="B218" s="83"/>
      <c r="C218" s="83"/>
      <c r="D218" s="83"/>
      <c r="E218" s="85"/>
      <c r="F218" s="85"/>
      <c r="G218" s="85"/>
      <c r="H218" s="85"/>
    </row>
    <row r="219" ht="14.25" spans="1:8">
      <c r="A219" s="82"/>
      <c r="B219" s="83"/>
      <c r="C219" s="83"/>
      <c r="D219" s="83"/>
      <c r="E219" s="85"/>
      <c r="F219" s="85"/>
      <c r="G219" s="85"/>
      <c r="H219" s="85"/>
    </row>
    <row r="220" ht="14.25" spans="1:8">
      <c r="A220" s="82"/>
      <c r="B220" s="83"/>
      <c r="C220" s="83"/>
      <c r="D220" s="83"/>
      <c r="E220" s="85"/>
      <c r="F220" s="85"/>
      <c r="G220" s="85"/>
      <c r="H220" s="85"/>
    </row>
    <row r="221" ht="14.25" spans="1:8">
      <c r="A221" s="82"/>
      <c r="B221" s="83"/>
      <c r="C221" s="83"/>
      <c r="D221" s="83"/>
      <c r="E221" s="85"/>
      <c r="F221" s="85"/>
      <c r="G221" s="85"/>
      <c r="H221" s="85"/>
    </row>
    <row r="222" ht="14.25" spans="1:8">
      <c r="A222" s="82"/>
      <c r="B222" s="83"/>
      <c r="C222" s="83"/>
      <c r="D222" s="83"/>
      <c r="E222" s="85"/>
      <c r="F222" s="85"/>
      <c r="G222" s="85"/>
      <c r="H222" s="85"/>
    </row>
    <row r="223" ht="14.25" spans="1:8">
      <c r="A223" s="82"/>
      <c r="B223" s="83"/>
      <c r="C223" s="83"/>
      <c r="D223" s="83"/>
      <c r="E223" s="85"/>
      <c r="F223" s="85"/>
      <c r="G223" s="85"/>
      <c r="H223" s="85"/>
    </row>
    <row r="224" ht="14.25" spans="1:8">
      <c r="A224" s="82"/>
      <c r="B224" s="83"/>
      <c r="C224" s="83"/>
      <c r="D224" s="83"/>
      <c r="E224" s="85"/>
      <c r="F224" s="85"/>
      <c r="G224" s="85"/>
      <c r="H224" s="85"/>
    </row>
    <row r="225" ht="14.25" spans="1:8">
      <c r="A225" s="82"/>
      <c r="B225" s="83"/>
      <c r="C225" s="83"/>
      <c r="D225" s="83"/>
      <c r="E225" s="85"/>
      <c r="F225" s="85"/>
      <c r="G225" s="85"/>
      <c r="H225" s="85"/>
    </row>
    <row r="226" ht="14.25" spans="1:8">
      <c r="A226" s="82"/>
      <c r="B226" s="83"/>
      <c r="C226" s="83"/>
      <c r="D226" s="83"/>
      <c r="E226" s="85"/>
      <c r="F226" s="85"/>
      <c r="G226" s="85"/>
      <c r="H226" s="85"/>
    </row>
    <row r="227" ht="14.25" spans="1:8">
      <c r="A227" s="82"/>
      <c r="B227" s="83"/>
      <c r="C227" s="83"/>
      <c r="D227" s="83"/>
      <c r="E227" s="85"/>
      <c r="F227" s="85"/>
      <c r="G227" s="85"/>
      <c r="H227" s="85"/>
    </row>
    <row r="228" ht="14.25" spans="1:8">
      <c r="A228" s="82"/>
      <c r="B228" s="83"/>
      <c r="C228" s="83"/>
      <c r="D228" s="83"/>
      <c r="E228" s="85"/>
      <c r="F228" s="85"/>
      <c r="G228" s="85"/>
      <c r="H228" s="85"/>
    </row>
    <row r="229" ht="14.25" spans="1:8">
      <c r="A229" s="82"/>
      <c r="B229" s="83"/>
      <c r="C229" s="83"/>
      <c r="D229" s="83"/>
      <c r="E229" s="85"/>
      <c r="F229" s="85"/>
      <c r="G229" s="85"/>
      <c r="H229" s="85"/>
    </row>
    <row r="230" ht="14.25" spans="1:8">
      <c r="A230" s="82"/>
      <c r="B230" s="83"/>
      <c r="C230" s="83"/>
      <c r="D230" s="83"/>
      <c r="E230" s="85"/>
      <c r="F230" s="85"/>
      <c r="G230" s="85"/>
      <c r="H230" s="85"/>
    </row>
    <row r="231" ht="14.25" spans="1:8">
      <c r="A231" s="82"/>
      <c r="B231" s="83"/>
      <c r="C231" s="83"/>
      <c r="D231" s="83"/>
      <c r="E231" s="85"/>
      <c r="F231" s="85"/>
      <c r="G231" s="85"/>
      <c r="H231" s="85"/>
    </row>
    <row r="232" ht="14.25" spans="1:8">
      <c r="A232" s="82"/>
      <c r="B232" s="83"/>
      <c r="C232" s="83"/>
      <c r="D232" s="83"/>
      <c r="E232" s="85"/>
      <c r="F232" s="85"/>
      <c r="G232" s="85"/>
      <c r="H232" s="85"/>
    </row>
    <row r="233" ht="14.25" spans="1:8">
      <c r="A233" s="82"/>
      <c r="B233" s="83"/>
      <c r="C233" s="83"/>
      <c r="D233" s="83"/>
      <c r="E233" s="85"/>
      <c r="F233" s="85"/>
      <c r="G233" s="85"/>
      <c r="H233" s="85"/>
    </row>
    <row r="234" ht="14.25" spans="1:8">
      <c r="A234" s="82"/>
      <c r="B234" s="83"/>
      <c r="C234" s="83"/>
      <c r="D234" s="83"/>
      <c r="E234" s="85"/>
      <c r="F234" s="85"/>
      <c r="G234" s="85"/>
      <c r="H234" s="85"/>
    </row>
    <row r="235" ht="14.25" spans="1:8">
      <c r="A235" s="82"/>
      <c r="B235" s="83"/>
      <c r="C235" s="83"/>
      <c r="D235" s="83"/>
      <c r="E235" s="85"/>
      <c r="F235" s="85"/>
      <c r="G235" s="85"/>
      <c r="H235" s="85"/>
    </row>
    <row r="236" ht="14.25" spans="1:8">
      <c r="A236" s="82"/>
      <c r="B236" s="83"/>
      <c r="C236" s="83"/>
      <c r="D236" s="83"/>
      <c r="E236" s="85"/>
      <c r="F236" s="85"/>
      <c r="G236" s="85"/>
      <c r="H236" s="85"/>
    </row>
    <row r="237" ht="14.25" spans="1:8">
      <c r="A237" s="82"/>
      <c r="B237" s="83"/>
      <c r="C237" s="83"/>
      <c r="D237" s="83"/>
      <c r="E237" s="85"/>
      <c r="F237" s="85"/>
      <c r="G237" s="85"/>
      <c r="H237" s="85"/>
    </row>
    <row r="238" ht="14.25" spans="1:8">
      <c r="A238" s="82"/>
      <c r="B238" s="83"/>
      <c r="C238" s="83"/>
      <c r="D238" s="83"/>
      <c r="E238" s="85"/>
      <c r="F238" s="85"/>
      <c r="G238" s="85"/>
      <c r="H238" s="85"/>
    </row>
    <row r="239" ht="14.25" spans="1:8">
      <c r="A239" s="82"/>
      <c r="B239" s="83"/>
      <c r="C239" s="83"/>
      <c r="D239" s="83"/>
      <c r="E239" s="85"/>
      <c r="F239" s="85"/>
      <c r="G239" s="85"/>
      <c r="H239" s="85"/>
    </row>
    <row r="240" ht="14.25" spans="1:8">
      <c r="A240" s="82"/>
      <c r="B240" s="83"/>
      <c r="C240" s="83"/>
      <c r="D240" s="83"/>
      <c r="E240" s="85"/>
      <c r="F240" s="85"/>
      <c r="G240" s="85"/>
      <c r="H240" s="85"/>
    </row>
  </sheetData>
  <mergeCells count="10">
    <mergeCell ref="A1:H1"/>
    <mergeCell ref="A3:B3"/>
    <mergeCell ref="E4:G4"/>
    <mergeCell ref="A6:B6"/>
    <mergeCell ref="A142:H14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9"/>
  <sheetViews>
    <sheetView tabSelected="1" topLeftCell="A4" workbookViewId="0">
      <selection activeCell="E27" sqref="E27"/>
    </sheetView>
  </sheetViews>
  <sheetFormatPr defaultColWidth="9.16666666666667" defaultRowHeight="12.75" customHeight="1" outlineLevelCol="4"/>
  <cols>
    <col min="1" max="1" width="13" style="1" customWidth="1"/>
    <col min="2" max="2" width="40" style="1" customWidth="1"/>
    <col min="3" max="4" width="22.3333333333333" style="1" customWidth="1"/>
    <col min="5" max="5" width="22.5" style="1" customWidth="1"/>
    <col min="6" max="6" width="16.8333333333333" style="1" customWidth="1"/>
    <col min="7" max="8" width="6.16666666666667" style="1" customWidth="1"/>
    <col min="9" max="16384" width="9.16666666666667" style="1"/>
  </cols>
  <sheetData>
    <row r="1" ht="24.75" customHeight="1" spans="1:5">
      <c r="A1" s="150" t="s">
        <v>287</v>
      </c>
      <c r="B1" s="2"/>
      <c r="C1" s="2"/>
      <c r="D1" s="2"/>
      <c r="E1" s="2"/>
    </row>
    <row r="2" ht="14.25" spans="1:5">
      <c r="A2" s="3"/>
      <c r="B2" s="46"/>
      <c r="C2" s="46"/>
      <c r="D2" s="46"/>
      <c r="E2" s="47" t="s">
        <v>288</v>
      </c>
    </row>
    <row r="3" ht="14.25" spans="1:5">
      <c r="A3" s="26" t="s">
        <v>3</v>
      </c>
      <c r="B3" s="26"/>
      <c r="E3" s="47" t="s">
        <v>4</v>
      </c>
    </row>
    <row r="4" ht="28.5" customHeight="1" spans="1:5">
      <c r="A4" s="48" t="s">
        <v>289</v>
      </c>
      <c r="B4" s="49"/>
      <c r="C4" s="50" t="s">
        <v>290</v>
      </c>
      <c r="D4" s="51"/>
      <c r="E4" s="52"/>
    </row>
    <row r="5" ht="20.25" customHeight="1" spans="1:5">
      <c r="A5" s="53" t="s">
        <v>291</v>
      </c>
      <c r="B5" s="53" t="s">
        <v>292</v>
      </c>
      <c r="C5" s="53" t="s">
        <v>32</v>
      </c>
      <c r="D5" s="53" t="s">
        <v>293</v>
      </c>
      <c r="E5" s="53" t="s">
        <v>294</v>
      </c>
    </row>
    <row r="6" ht="21" customHeight="1" spans="1:5">
      <c r="A6" s="54" t="s">
        <v>32</v>
      </c>
      <c r="B6" s="55"/>
      <c r="C6" s="56">
        <f>D6+E6</f>
        <v>968.6</v>
      </c>
      <c r="D6" s="57">
        <f>D7+D18</f>
        <v>771.22</v>
      </c>
      <c r="E6" s="57">
        <f>E21+E37</f>
        <v>197.38</v>
      </c>
    </row>
    <row r="7" ht="21" customHeight="1" spans="1:5">
      <c r="A7" s="58" t="s">
        <v>295</v>
      </c>
      <c r="B7" s="59" t="s">
        <v>296</v>
      </c>
      <c r="C7" s="56">
        <f t="shared" ref="C7:C38" si="0">D7+E7</f>
        <v>708.62</v>
      </c>
      <c r="D7" s="57">
        <f>SUM(D8:D17)</f>
        <v>708.62</v>
      </c>
      <c r="E7" s="57"/>
    </row>
    <row r="8" ht="21" customHeight="1" spans="1:5">
      <c r="A8" s="58" t="s">
        <v>297</v>
      </c>
      <c r="B8" s="60" t="s">
        <v>298</v>
      </c>
      <c r="C8" s="56">
        <f t="shared" si="0"/>
        <v>161.84</v>
      </c>
      <c r="D8" s="57">
        <v>161.84</v>
      </c>
      <c r="E8" s="57"/>
    </row>
    <row r="9" ht="21" customHeight="1" spans="1:5">
      <c r="A9" s="58" t="s">
        <v>299</v>
      </c>
      <c r="B9" s="60" t="s">
        <v>300</v>
      </c>
      <c r="C9" s="56">
        <f t="shared" si="0"/>
        <v>87.45</v>
      </c>
      <c r="D9" s="57">
        <v>87.45</v>
      </c>
      <c r="E9" s="57"/>
    </row>
    <row r="10" ht="21" customHeight="1" spans="1:5">
      <c r="A10" s="61" t="s">
        <v>301</v>
      </c>
      <c r="B10" s="60" t="s">
        <v>302</v>
      </c>
      <c r="C10" s="56">
        <f t="shared" si="0"/>
        <v>67.79</v>
      </c>
      <c r="D10" s="57">
        <v>67.79</v>
      </c>
      <c r="E10" s="57"/>
    </row>
    <row r="11" ht="21" customHeight="1" spans="1:5">
      <c r="A11" s="61" t="s">
        <v>303</v>
      </c>
      <c r="B11" s="60" t="s">
        <v>304</v>
      </c>
      <c r="C11" s="56">
        <f t="shared" si="0"/>
        <v>131.86</v>
      </c>
      <c r="D11" s="57">
        <v>131.86</v>
      </c>
      <c r="E11" s="57"/>
    </row>
    <row r="12" ht="21" customHeight="1" spans="1:5">
      <c r="A12" s="61" t="s">
        <v>305</v>
      </c>
      <c r="B12" s="60" t="s">
        <v>306</v>
      </c>
      <c r="C12" s="56">
        <f t="shared" si="0"/>
        <v>49.15</v>
      </c>
      <c r="D12" s="57">
        <v>49.15</v>
      </c>
      <c r="E12" s="57"/>
    </row>
    <row r="13" ht="21" customHeight="1" spans="1:5">
      <c r="A13" s="61" t="s">
        <v>307</v>
      </c>
      <c r="B13" s="60" t="s">
        <v>308</v>
      </c>
      <c r="C13" s="56">
        <f t="shared" si="0"/>
        <v>22.74</v>
      </c>
      <c r="D13" s="57">
        <v>22.74</v>
      </c>
      <c r="E13" s="57"/>
    </row>
    <row r="14" ht="21" customHeight="1" spans="1:5">
      <c r="A14" s="61" t="s">
        <v>309</v>
      </c>
      <c r="B14" s="60" t="s">
        <v>310</v>
      </c>
      <c r="C14" s="56">
        <f t="shared" si="0"/>
        <v>43.56</v>
      </c>
      <c r="D14" s="57">
        <v>43.56</v>
      </c>
      <c r="E14" s="57"/>
    </row>
    <row r="15" ht="21" customHeight="1" spans="1:5">
      <c r="A15" s="61" t="s">
        <v>311</v>
      </c>
      <c r="B15" s="60" t="s">
        <v>312</v>
      </c>
      <c r="C15" s="56">
        <f t="shared" si="0"/>
        <v>10.91</v>
      </c>
      <c r="D15" s="57">
        <v>10.91</v>
      </c>
      <c r="E15" s="57"/>
    </row>
    <row r="16" ht="21" customHeight="1" spans="1:5">
      <c r="A16" s="61" t="s">
        <v>313</v>
      </c>
      <c r="B16" s="60" t="s">
        <v>153</v>
      </c>
      <c r="C16" s="56">
        <f t="shared" si="0"/>
        <v>57.41</v>
      </c>
      <c r="D16" s="57">
        <v>57.41</v>
      </c>
      <c r="E16" s="57"/>
    </row>
    <row r="17" ht="21" customHeight="1" spans="1:5">
      <c r="A17" s="61" t="s">
        <v>314</v>
      </c>
      <c r="B17" s="60" t="s">
        <v>315</v>
      </c>
      <c r="C17" s="56">
        <f t="shared" si="0"/>
        <v>75.91</v>
      </c>
      <c r="D17" s="57">
        <v>75.91</v>
      </c>
      <c r="E17" s="57"/>
    </row>
    <row r="18" ht="21" customHeight="1" spans="1:5">
      <c r="A18" s="61" t="s">
        <v>316</v>
      </c>
      <c r="B18" s="59" t="s">
        <v>317</v>
      </c>
      <c r="C18" s="56">
        <f t="shared" si="0"/>
        <v>62.6</v>
      </c>
      <c r="D18" s="57">
        <f>SUM(D19:D20)</f>
        <v>62.6</v>
      </c>
      <c r="E18" s="57"/>
    </row>
    <row r="19" ht="21" customHeight="1" spans="1:5">
      <c r="A19" s="61" t="s">
        <v>318</v>
      </c>
      <c r="B19" s="60" t="s">
        <v>319</v>
      </c>
      <c r="C19" s="56">
        <f t="shared" si="0"/>
        <v>60.88</v>
      </c>
      <c r="D19" s="57">
        <v>60.88</v>
      </c>
      <c r="E19" s="57"/>
    </row>
    <row r="20" ht="21" customHeight="1" spans="1:5">
      <c r="A20" s="61" t="s">
        <v>320</v>
      </c>
      <c r="B20" s="60" t="s">
        <v>321</v>
      </c>
      <c r="C20" s="56">
        <f t="shared" si="0"/>
        <v>1.72</v>
      </c>
      <c r="D20" s="57">
        <v>1.72</v>
      </c>
      <c r="E20" s="57"/>
    </row>
    <row r="21" ht="21" customHeight="1" spans="1:5">
      <c r="A21" s="61" t="s">
        <v>322</v>
      </c>
      <c r="B21" s="59" t="s">
        <v>323</v>
      </c>
      <c r="C21" s="56">
        <f t="shared" si="0"/>
        <v>181.19</v>
      </c>
      <c r="D21" s="57"/>
      <c r="E21" s="57">
        <f>SUM(E22:E36)</f>
        <v>181.19</v>
      </c>
    </row>
    <row r="22" ht="21" customHeight="1" spans="1:5">
      <c r="A22" s="61" t="s">
        <v>324</v>
      </c>
      <c r="B22" s="60" t="s">
        <v>325</v>
      </c>
      <c r="C22" s="56">
        <f t="shared" si="0"/>
        <v>13.17</v>
      </c>
      <c r="D22" s="57"/>
      <c r="E22" s="57">
        <v>13.17</v>
      </c>
    </row>
    <row r="23" ht="21" customHeight="1" spans="1:5">
      <c r="A23" s="61" t="s">
        <v>326</v>
      </c>
      <c r="B23" s="60" t="s">
        <v>327</v>
      </c>
      <c r="C23" s="56">
        <f t="shared" si="0"/>
        <v>0.41</v>
      </c>
      <c r="D23" s="57"/>
      <c r="E23" s="57">
        <v>0.41</v>
      </c>
    </row>
    <row r="24" ht="21" customHeight="1" spans="1:5">
      <c r="A24" s="61" t="s">
        <v>328</v>
      </c>
      <c r="B24" s="60" t="s">
        <v>329</v>
      </c>
      <c r="C24" s="56">
        <f t="shared" si="0"/>
        <v>2.64</v>
      </c>
      <c r="D24" s="57"/>
      <c r="E24" s="57">
        <v>2.64</v>
      </c>
    </row>
    <row r="25" ht="21" customHeight="1" spans="1:5">
      <c r="A25" s="61" t="s">
        <v>330</v>
      </c>
      <c r="B25" s="60" t="s">
        <v>331</v>
      </c>
      <c r="C25" s="56">
        <f t="shared" si="0"/>
        <v>6.21</v>
      </c>
      <c r="D25" s="57"/>
      <c r="E25" s="57">
        <v>6.21</v>
      </c>
    </row>
    <row r="26" ht="21" customHeight="1" spans="1:5">
      <c r="A26" s="61" t="s">
        <v>332</v>
      </c>
      <c r="B26" s="60" t="s">
        <v>333</v>
      </c>
      <c r="C26" s="56">
        <f t="shared" si="0"/>
        <v>18.12</v>
      </c>
      <c r="D26" s="57"/>
      <c r="E26" s="57">
        <v>18.12</v>
      </c>
    </row>
    <row r="27" ht="21" customHeight="1" spans="1:5">
      <c r="A27" s="61" t="s">
        <v>334</v>
      </c>
      <c r="B27" s="60" t="s">
        <v>335</v>
      </c>
      <c r="C27" s="56">
        <f t="shared" si="0"/>
        <v>3.32</v>
      </c>
      <c r="D27" s="57"/>
      <c r="E27" s="57">
        <v>3.32</v>
      </c>
    </row>
    <row r="28" ht="21" customHeight="1" spans="1:5">
      <c r="A28" s="61" t="s">
        <v>336</v>
      </c>
      <c r="B28" s="60" t="s">
        <v>337</v>
      </c>
      <c r="C28" s="56">
        <f t="shared" si="0"/>
        <v>43.65</v>
      </c>
      <c r="D28" s="57"/>
      <c r="E28" s="57">
        <v>43.65</v>
      </c>
    </row>
    <row r="29" ht="21" customHeight="1" spans="1:5">
      <c r="A29" s="61" t="s">
        <v>338</v>
      </c>
      <c r="B29" s="60" t="s">
        <v>339</v>
      </c>
      <c r="C29" s="56">
        <f t="shared" si="0"/>
        <v>3.43</v>
      </c>
      <c r="D29" s="57"/>
      <c r="E29" s="57">
        <v>3.43</v>
      </c>
    </row>
    <row r="30" ht="21" customHeight="1" spans="1:5">
      <c r="A30" s="61" t="s">
        <v>340</v>
      </c>
      <c r="B30" s="60" t="s">
        <v>341</v>
      </c>
      <c r="C30" s="56">
        <f t="shared" si="0"/>
        <v>4.2</v>
      </c>
      <c r="D30" s="57"/>
      <c r="E30" s="57">
        <v>4.2</v>
      </c>
    </row>
    <row r="31" ht="21" customHeight="1" spans="1:5">
      <c r="A31" s="61" t="s">
        <v>342</v>
      </c>
      <c r="B31" s="60" t="s">
        <v>343</v>
      </c>
      <c r="C31" s="56">
        <f t="shared" si="0"/>
        <v>14.59</v>
      </c>
      <c r="D31" s="57"/>
      <c r="E31" s="57">
        <v>14.59</v>
      </c>
    </row>
    <row r="32" ht="21" customHeight="1" spans="1:5">
      <c r="A32" s="61" t="s">
        <v>344</v>
      </c>
      <c r="B32" s="60" t="s">
        <v>345</v>
      </c>
      <c r="C32" s="56">
        <f t="shared" si="0"/>
        <v>23.96</v>
      </c>
      <c r="D32" s="57"/>
      <c r="E32" s="57">
        <v>23.96</v>
      </c>
    </row>
    <row r="33" ht="21" customHeight="1" spans="1:5">
      <c r="A33" s="61" t="s">
        <v>346</v>
      </c>
      <c r="B33" s="60" t="s">
        <v>347</v>
      </c>
      <c r="C33" s="56">
        <f t="shared" si="0"/>
        <v>4.96</v>
      </c>
      <c r="D33" s="57"/>
      <c r="E33" s="57">
        <v>4.96</v>
      </c>
    </row>
    <row r="34" ht="21" customHeight="1" spans="1:5">
      <c r="A34" s="61" t="s">
        <v>348</v>
      </c>
      <c r="B34" s="60" t="s">
        <v>349</v>
      </c>
      <c r="C34" s="56">
        <f t="shared" si="0"/>
        <v>3.74</v>
      </c>
      <c r="D34" s="57"/>
      <c r="E34" s="57">
        <v>3.74</v>
      </c>
    </row>
    <row r="35" ht="21" customHeight="1" spans="1:5">
      <c r="A35" s="61" t="s">
        <v>350</v>
      </c>
      <c r="B35" s="60" t="s">
        <v>351</v>
      </c>
      <c r="C35" s="56">
        <f t="shared" si="0"/>
        <v>15.89</v>
      </c>
      <c r="D35" s="57"/>
      <c r="E35" s="57">
        <v>15.89</v>
      </c>
    </row>
    <row r="36" ht="21" customHeight="1" spans="1:5">
      <c r="A36" s="38" t="s">
        <v>352</v>
      </c>
      <c r="B36" s="38" t="s">
        <v>353</v>
      </c>
      <c r="C36" s="56">
        <f t="shared" si="0"/>
        <v>22.9</v>
      </c>
      <c r="D36" s="57"/>
      <c r="E36" s="57">
        <v>22.9</v>
      </c>
    </row>
    <row r="37" ht="21" customHeight="1" spans="1:5">
      <c r="A37" s="38" t="s">
        <v>354</v>
      </c>
      <c r="B37" s="62" t="s">
        <v>355</v>
      </c>
      <c r="C37" s="56">
        <f t="shared" si="0"/>
        <v>16.19</v>
      </c>
      <c r="D37" s="57"/>
      <c r="E37" s="57">
        <f>E38</f>
        <v>16.19</v>
      </c>
    </row>
    <row r="38" ht="21" customHeight="1" spans="1:5">
      <c r="A38" s="61" t="s">
        <v>356</v>
      </c>
      <c r="B38" s="60" t="s">
        <v>357</v>
      </c>
      <c r="C38" s="56">
        <f t="shared" si="0"/>
        <v>16.19</v>
      </c>
      <c r="D38" s="57"/>
      <c r="E38" s="57">
        <v>16.19</v>
      </c>
    </row>
    <row r="39" ht="21.75" customHeight="1" spans="1:5">
      <c r="A39" s="63" t="s">
        <v>358</v>
      </c>
      <c r="B39" s="63"/>
      <c r="C39" s="63"/>
      <c r="D39" s="63"/>
      <c r="E39" s="63"/>
    </row>
    <row r="40" customHeight="1" spans="3:5">
      <c r="C40" s="64"/>
      <c r="D40" s="64"/>
      <c r="E40" s="64"/>
    </row>
    <row r="41" customHeight="1" spans="3:5">
      <c r="C41" s="64"/>
      <c r="D41" s="64"/>
      <c r="E41" s="64"/>
    </row>
    <row r="42" customHeight="1" spans="3:5">
      <c r="C42" s="64"/>
      <c r="D42" s="64"/>
      <c r="E42" s="64"/>
    </row>
    <row r="43" customHeight="1" spans="3:5">
      <c r="C43" s="64"/>
      <c r="D43" s="64"/>
      <c r="E43" s="64"/>
    </row>
    <row r="44" customHeight="1" spans="3:5">
      <c r="C44" s="64"/>
      <c r="D44" s="64"/>
      <c r="E44" s="64"/>
    </row>
    <row r="45" customHeight="1" spans="3:5">
      <c r="C45" s="64"/>
      <c r="D45" s="64"/>
      <c r="E45" s="64"/>
    </row>
    <row r="46" customHeight="1" spans="3:5">
      <c r="C46" s="64"/>
      <c r="D46" s="64"/>
      <c r="E46" s="64"/>
    </row>
    <row r="47" customHeight="1" spans="3:5">
      <c r="C47" s="64"/>
      <c r="D47" s="64"/>
      <c r="E47" s="64"/>
    </row>
    <row r="48" customHeight="1" spans="3:5">
      <c r="C48" s="64"/>
      <c r="D48" s="64"/>
      <c r="E48" s="64"/>
    </row>
    <row r="49" customHeight="1" spans="3:5">
      <c r="C49" s="64"/>
      <c r="D49" s="64"/>
      <c r="E49" s="64"/>
    </row>
    <row r="50" customHeight="1" spans="3:5">
      <c r="C50" s="64"/>
      <c r="D50" s="64"/>
      <c r="E50" s="64"/>
    </row>
    <row r="51" customHeight="1" spans="3:5">
      <c r="C51" s="64"/>
      <c r="D51" s="64"/>
      <c r="E51" s="64"/>
    </row>
    <row r="52" customHeight="1" spans="3:5">
      <c r="C52" s="64"/>
      <c r="D52" s="64"/>
      <c r="E52" s="64"/>
    </row>
    <row r="53" customHeight="1" spans="3:5">
      <c r="C53" s="64"/>
      <c r="D53" s="64"/>
      <c r="E53" s="64"/>
    </row>
    <row r="54" customHeight="1" spans="3:5">
      <c r="C54" s="64"/>
      <c r="D54" s="64"/>
      <c r="E54" s="64"/>
    </row>
    <row r="55" customHeight="1" spans="3:5">
      <c r="C55" s="64"/>
      <c r="D55" s="64"/>
      <c r="E55" s="64"/>
    </row>
    <row r="56" customHeight="1" spans="3:5">
      <c r="C56" s="64"/>
      <c r="D56" s="64"/>
      <c r="E56" s="64"/>
    </row>
    <row r="57" customHeight="1" spans="3:5">
      <c r="C57" s="64"/>
      <c r="D57" s="64"/>
      <c r="E57" s="64"/>
    </row>
    <row r="58" customHeight="1" spans="3:5">
      <c r="C58" s="64"/>
      <c r="D58" s="64"/>
      <c r="E58" s="64"/>
    </row>
    <row r="59" customHeight="1" spans="3:5">
      <c r="C59" s="64"/>
      <c r="D59" s="64"/>
      <c r="E59" s="64"/>
    </row>
    <row r="60" customHeight="1" spans="3:5">
      <c r="C60" s="64"/>
      <c r="D60" s="64"/>
      <c r="E60" s="64"/>
    </row>
    <row r="61" customHeight="1" spans="3:5">
      <c r="C61" s="64"/>
      <c r="D61" s="64"/>
      <c r="E61" s="64"/>
    </row>
    <row r="62" customHeight="1" spans="3:5">
      <c r="C62" s="64"/>
      <c r="D62" s="64"/>
      <c r="E62" s="64"/>
    </row>
    <row r="63" customHeight="1" spans="3:5">
      <c r="C63" s="64"/>
      <c r="D63" s="64"/>
      <c r="E63" s="64"/>
    </row>
    <row r="64" customHeight="1" spans="3:5">
      <c r="C64" s="64"/>
      <c r="D64" s="64"/>
      <c r="E64" s="64"/>
    </row>
    <row r="65" customHeight="1" spans="3:5">
      <c r="C65" s="64"/>
      <c r="D65" s="64"/>
      <c r="E65" s="64"/>
    </row>
    <row r="66" customHeight="1" spans="3:5">
      <c r="C66" s="64"/>
      <c r="D66" s="64"/>
      <c r="E66" s="64"/>
    </row>
    <row r="67" customHeight="1" spans="3:5">
      <c r="C67" s="64"/>
      <c r="D67" s="64"/>
      <c r="E67" s="64"/>
    </row>
    <row r="68" customHeight="1" spans="3:5">
      <c r="C68" s="64"/>
      <c r="D68" s="64"/>
      <c r="E68" s="64"/>
    </row>
    <row r="69" customHeight="1" spans="3:5">
      <c r="C69" s="64"/>
      <c r="D69" s="64"/>
      <c r="E69" s="64"/>
    </row>
    <row r="70" customHeight="1" spans="3:5">
      <c r="C70" s="64"/>
      <c r="D70" s="64"/>
      <c r="E70" s="64"/>
    </row>
    <row r="71" customHeight="1" spans="3:5">
      <c r="C71" s="64"/>
      <c r="D71" s="64"/>
      <c r="E71" s="64"/>
    </row>
    <row r="72" customHeight="1" spans="3:5">
      <c r="C72" s="64"/>
      <c r="D72" s="64"/>
      <c r="E72" s="64"/>
    </row>
    <row r="73" customHeight="1" spans="3:5">
      <c r="C73" s="64"/>
      <c r="D73" s="64"/>
      <c r="E73" s="64"/>
    </row>
    <row r="74" customHeight="1" spans="3:5">
      <c r="C74" s="64"/>
      <c r="D74" s="64"/>
      <c r="E74" s="64"/>
    </row>
    <row r="75" customHeight="1" spans="3:5">
      <c r="C75" s="64"/>
      <c r="D75" s="64"/>
      <c r="E75" s="64"/>
    </row>
    <row r="76" customHeight="1" spans="3:5">
      <c r="C76" s="64"/>
      <c r="D76" s="64"/>
      <c r="E76" s="64"/>
    </row>
    <row r="77" customHeight="1" spans="3:5">
      <c r="C77" s="64"/>
      <c r="D77" s="64"/>
      <c r="E77" s="64"/>
    </row>
    <row r="78" customHeight="1" spans="3:5">
      <c r="C78" s="64"/>
      <c r="D78" s="64"/>
      <c r="E78" s="64"/>
    </row>
    <row r="79" customHeight="1" spans="3:5">
      <c r="C79" s="64"/>
      <c r="D79" s="64"/>
      <c r="E79" s="64"/>
    </row>
  </sheetData>
  <mergeCells count="6">
    <mergeCell ref="A1:E1"/>
    <mergeCell ref="A3:B3"/>
    <mergeCell ref="A4:B4"/>
    <mergeCell ref="C4:E4"/>
    <mergeCell ref="A6:B6"/>
    <mergeCell ref="A39:E39"/>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7.66666666666667" defaultRowHeight="14.25"/>
  <cols>
    <col min="1" max="1" width="13" style="21" customWidth="1"/>
    <col min="2" max="2" width="43.3333333333333" style="22" customWidth="1"/>
    <col min="3" max="4" width="14.8333333333333" style="22" customWidth="1"/>
    <col min="5" max="5" width="15.3333333333333" style="23" customWidth="1"/>
    <col min="6" max="6" width="14.6666666666667" style="23" customWidth="1"/>
    <col min="7" max="7" width="16" style="23" customWidth="1"/>
    <col min="8" max="8" width="14.5" style="22" customWidth="1"/>
    <col min="9" max="255" width="9.33333333333333" style="22" customWidth="1"/>
    <col min="256" max="16384" width="7.66666666666667" style="22"/>
  </cols>
  <sheetData>
    <row r="1" ht="25.5" spans="1:8">
      <c r="A1" s="150" t="s">
        <v>359</v>
      </c>
      <c r="B1" s="2"/>
      <c r="C1" s="2"/>
      <c r="D1" s="2"/>
      <c r="E1" s="2"/>
      <c r="F1" s="2"/>
      <c r="G1" s="2"/>
      <c r="H1" s="2"/>
    </row>
    <row r="2" ht="15" customHeight="1" spans="1:8">
      <c r="A2" s="3"/>
      <c r="B2" s="24"/>
      <c r="C2" s="24"/>
      <c r="D2" s="24"/>
      <c r="E2" s="24"/>
      <c r="F2" s="25"/>
      <c r="G2" s="5"/>
      <c r="H2" s="5" t="s">
        <v>360</v>
      </c>
    </row>
    <row r="3" ht="15" customHeight="1" spans="1:8">
      <c r="A3" s="26" t="s">
        <v>3</v>
      </c>
      <c r="B3" s="26"/>
      <c r="C3" s="27"/>
      <c r="D3" s="28"/>
      <c r="E3" s="25"/>
      <c r="F3" s="25"/>
      <c r="G3" s="25"/>
      <c r="H3" s="5" t="s">
        <v>4</v>
      </c>
    </row>
    <row r="4" ht="20.25" customHeight="1" spans="1:8">
      <c r="A4" s="29" t="s">
        <v>44</v>
      </c>
      <c r="B4" s="30" t="s">
        <v>45</v>
      </c>
      <c r="C4" s="30" t="s">
        <v>30</v>
      </c>
      <c r="D4" s="31" t="s">
        <v>246</v>
      </c>
      <c r="E4" s="31" t="s">
        <v>361</v>
      </c>
      <c r="F4" s="31"/>
      <c r="G4" s="31"/>
      <c r="H4" s="31" t="s">
        <v>31</v>
      </c>
    </row>
    <row r="5" ht="20.25" customHeight="1" spans="1:8">
      <c r="A5" s="32"/>
      <c r="B5" s="30"/>
      <c r="C5" s="30"/>
      <c r="D5" s="31"/>
      <c r="E5" s="31" t="s">
        <v>32</v>
      </c>
      <c r="F5" s="33" t="s">
        <v>161</v>
      </c>
      <c r="G5" s="31" t="s">
        <v>162</v>
      </c>
      <c r="H5" s="31"/>
    </row>
    <row r="6" ht="21" customHeight="1" spans="1:8">
      <c r="A6" s="34" t="s">
        <v>32</v>
      </c>
      <c r="B6" s="34"/>
      <c r="C6" s="35">
        <v>0</v>
      </c>
      <c r="D6" s="36">
        <v>0</v>
      </c>
      <c r="E6" s="36">
        <v>0</v>
      </c>
      <c r="F6" s="36">
        <v>0</v>
      </c>
      <c r="G6" s="36">
        <v>0</v>
      </c>
      <c r="H6" s="35">
        <v>0</v>
      </c>
    </row>
    <row r="7" ht="21" customHeight="1" spans="1:8">
      <c r="A7" s="37">
        <v>208</v>
      </c>
      <c r="B7" s="37" t="s">
        <v>76</v>
      </c>
      <c r="C7" s="35"/>
      <c r="D7" s="36"/>
      <c r="E7" s="36"/>
      <c r="F7" s="36"/>
      <c r="G7" s="36"/>
      <c r="H7" s="35"/>
    </row>
    <row r="8" ht="21" customHeight="1" spans="1:8">
      <c r="A8" s="37">
        <v>20822</v>
      </c>
      <c r="B8" s="37" t="s">
        <v>362</v>
      </c>
      <c r="C8" s="35"/>
      <c r="D8" s="36"/>
      <c r="E8" s="36"/>
      <c r="F8" s="36"/>
      <c r="G8" s="36"/>
      <c r="H8" s="35"/>
    </row>
    <row r="9" ht="21" customHeight="1" spans="1:8">
      <c r="A9" s="37">
        <v>2082201</v>
      </c>
      <c r="B9" s="37" t="s">
        <v>363</v>
      </c>
      <c r="C9" s="35"/>
      <c r="D9" s="36"/>
      <c r="E9" s="36"/>
      <c r="F9" s="36"/>
      <c r="G9" s="36"/>
      <c r="H9" s="35"/>
    </row>
    <row r="10" ht="21" customHeight="1" spans="1:8">
      <c r="A10" s="154" t="s">
        <v>25</v>
      </c>
      <c r="B10" s="154" t="s">
        <v>25</v>
      </c>
      <c r="C10" s="35"/>
      <c r="D10" s="35"/>
      <c r="E10" s="35"/>
      <c r="F10" s="39"/>
      <c r="G10" s="35"/>
      <c r="H10" s="35"/>
    </row>
    <row r="11" ht="21" customHeight="1" spans="1:8">
      <c r="A11" s="37">
        <v>212</v>
      </c>
      <c r="B11" s="37" t="s">
        <v>129</v>
      </c>
      <c r="C11" s="35"/>
      <c r="D11" s="35"/>
      <c r="E11" s="35"/>
      <c r="F11" s="35"/>
      <c r="G11" s="35"/>
      <c r="H11" s="35"/>
    </row>
    <row r="12" ht="21" customHeight="1" spans="1:8">
      <c r="A12" s="37">
        <v>21207</v>
      </c>
      <c r="B12" s="40" t="s">
        <v>364</v>
      </c>
      <c r="C12" s="35"/>
      <c r="D12" s="35"/>
      <c r="E12" s="35"/>
      <c r="F12" s="35"/>
      <c r="G12" s="35"/>
      <c r="H12" s="35"/>
    </row>
    <row r="13" s="20" customFormat="1" ht="21" customHeight="1" spans="1:8">
      <c r="A13" s="37">
        <v>2120702</v>
      </c>
      <c r="B13" s="37" t="s">
        <v>365</v>
      </c>
      <c r="C13" s="35"/>
      <c r="D13" s="35"/>
      <c r="E13" s="35"/>
      <c r="F13" s="35"/>
      <c r="G13" s="41"/>
      <c r="H13" s="41"/>
    </row>
    <row r="14" ht="21" customHeight="1" spans="1:8">
      <c r="A14" s="154" t="s">
        <v>25</v>
      </c>
      <c r="B14" s="154" t="s">
        <v>25</v>
      </c>
      <c r="C14" s="35"/>
      <c r="D14" s="35"/>
      <c r="E14" s="35"/>
      <c r="F14" s="35"/>
      <c r="G14" s="35"/>
      <c r="H14" s="35"/>
    </row>
    <row r="15" ht="21" customHeight="1" spans="1:8">
      <c r="A15" s="42" t="s">
        <v>366</v>
      </c>
      <c r="B15" s="43"/>
      <c r="C15" s="43"/>
      <c r="D15" s="43"/>
      <c r="E15" s="43"/>
      <c r="F15" s="43"/>
      <c r="G15" s="43"/>
      <c r="H15" s="43"/>
    </row>
    <row r="16" ht="21" customHeight="1" spans="1:10">
      <c r="A16" s="44" t="s">
        <v>367</v>
      </c>
      <c r="B16" s="43"/>
      <c r="C16" s="43"/>
      <c r="D16" s="43"/>
      <c r="E16" s="43"/>
      <c r="F16" s="43"/>
      <c r="G16" s="43"/>
      <c r="H16" s="43"/>
      <c r="I16" s="45"/>
      <c r="J16" s="45"/>
    </row>
    <row r="17" ht="21" customHeight="1" spans="5:7">
      <c r="E17" s="22"/>
      <c r="F17" s="22"/>
      <c r="G17" s="22"/>
    </row>
    <row r="18" ht="21" customHeight="1" spans="5:7">
      <c r="E18" s="22"/>
      <c r="F18" s="22"/>
      <c r="G18" s="22"/>
    </row>
    <row r="19" ht="21" customHeight="1" spans="5:7">
      <c r="E19" s="22"/>
      <c r="F19" s="22"/>
      <c r="G19" s="22"/>
    </row>
    <row r="20" ht="21" customHeight="1" spans="5:7">
      <c r="E20" s="22"/>
      <c r="F20" s="22"/>
      <c r="G20" s="22"/>
    </row>
    <row r="21" ht="21" customHeight="1" spans="5:7">
      <c r="E21" s="22"/>
      <c r="F21" s="22"/>
      <c r="G21" s="22"/>
    </row>
    <row r="22" ht="21" customHeight="1" spans="5:7">
      <c r="E22" s="22"/>
      <c r="F22" s="22"/>
      <c r="G22" s="22"/>
    </row>
    <row r="23" ht="21" customHeight="1" spans="5:7">
      <c r="E23" s="22"/>
      <c r="F23" s="22"/>
      <c r="G23" s="22"/>
    </row>
    <row r="24" ht="21" customHeight="1" spans="5:7">
      <c r="E24" s="22"/>
      <c r="F24" s="22"/>
      <c r="G24" s="22"/>
    </row>
    <row r="25" ht="21" customHeight="1" spans="5:7">
      <c r="E25" s="22"/>
      <c r="F25" s="22"/>
      <c r="G25" s="22"/>
    </row>
    <row r="26" ht="21" customHeight="1" spans="5:7">
      <c r="E26" s="22"/>
      <c r="F26" s="22"/>
      <c r="G26" s="22"/>
    </row>
    <row r="27" ht="21" customHeight="1" spans="5:7">
      <c r="E27" s="22"/>
      <c r="F27" s="22"/>
      <c r="G27" s="22"/>
    </row>
    <row r="28" ht="21" customHeight="1" spans="5:7">
      <c r="E28" s="22"/>
      <c r="F28" s="22"/>
      <c r="G28" s="22"/>
    </row>
    <row r="29" ht="21" customHeight="1" spans="5:7">
      <c r="E29" s="22"/>
      <c r="F29" s="22"/>
      <c r="G29" s="22"/>
    </row>
    <row r="30" ht="21" customHeight="1" spans="5:7">
      <c r="E30" s="22"/>
      <c r="F30" s="22"/>
      <c r="G30" s="22"/>
    </row>
    <row r="31" ht="21" customHeight="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9" sqref="A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16384" width="9.33333333333333" style="1"/>
  </cols>
  <sheetData>
    <row r="1" ht="21.75" customHeight="1" spans="1:5">
      <c r="A1" s="150" t="s">
        <v>368</v>
      </c>
      <c r="B1" s="2"/>
      <c r="C1" s="2"/>
      <c r="D1" s="2"/>
      <c r="E1" s="2"/>
    </row>
    <row r="2" ht="15" customHeight="1" spans="1:5">
      <c r="A2" s="3"/>
      <c r="B2" s="4"/>
      <c r="C2" s="4"/>
      <c r="D2" s="4"/>
      <c r="E2" s="5" t="s">
        <v>369</v>
      </c>
    </row>
    <row r="3" ht="13.5" spans="1:5">
      <c r="A3" s="6" t="s">
        <v>3</v>
      </c>
      <c r="B3" s="4"/>
      <c r="C3" s="7"/>
      <c r="D3" s="4"/>
      <c r="E3" s="5" t="s">
        <v>4</v>
      </c>
    </row>
    <row r="4" ht="17.25" customHeight="1" spans="1:5">
      <c r="A4" s="8" t="s">
        <v>370</v>
      </c>
      <c r="B4" s="8" t="s">
        <v>371</v>
      </c>
      <c r="C4" s="8" t="s">
        <v>8</v>
      </c>
      <c r="D4" s="8" t="s">
        <v>370</v>
      </c>
      <c r="E4" s="8" t="s">
        <v>8</v>
      </c>
    </row>
    <row r="5" ht="17.25" customHeight="1" spans="1:5">
      <c r="A5" s="9" t="s">
        <v>372</v>
      </c>
      <c r="B5" s="10" t="s">
        <v>373</v>
      </c>
      <c r="C5" s="10" t="s">
        <v>373</v>
      </c>
      <c r="D5" s="9" t="s">
        <v>374</v>
      </c>
      <c r="E5" s="11">
        <f>E6+E7</f>
        <v>177.29</v>
      </c>
    </row>
    <row r="6" ht="17.25" customHeight="1" spans="1:5">
      <c r="A6" s="9" t="s">
        <v>375</v>
      </c>
      <c r="B6" s="11">
        <f>B7+B8+B11</f>
        <v>5</v>
      </c>
      <c r="C6" s="11">
        <f>C7+C8+C11</f>
        <v>3.74</v>
      </c>
      <c r="D6" s="12" t="s">
        <v>376</v>
      </c>
      <c r="E6" s="11">
        <v>177.29</v>
      </c>
    </row>
    <row r="7" ht="17.25" customHeight="1" spans="1:5">
      <c r="A7" s="12" t="s">
        <v>377</v>
      </c>
      <c r="B7" s="11"/>
      <c r="C7" s="11"/>
      <c r="D7" s="12" t="s">
        <v>378</v>
      </c>
      <c r="E7" s="13"/>
    </row>
    <row r="8" ht="17.25" customHeight="1" spans="1:5">
      <c r="A8" s="12" t="s">
        <v>379</v>
      </c>
      <c r="B8" s="11">
        <f>B9+B10</f>
        <v>5</v>
      </c>
      <c r="C8" s="11">
        <f>C9+C10</f>
        <v>3.74</v>
      </c>
      <c r="D8" s="9" t="s">
        <v>380</v>
      </c>
      <c r="E8" s="10" t="s">
        <v>381</v>
      </c>
    </row>
    <row r="9" ht="17.25" customHeight="1" spans="1:5">
      <c r="A9" s="12" t="s">
        <v>382</v>
      </c>
      <c r="B9" s="13"/>
      <c r="C9" s="13"/>
      <c r="D9" s="12" t="s">
        <v>383</v>
      </c>
      <c r="E9" s="10" t="s">
        <v>373</v>
      </c>
    </row>
    <row r="10" ht="17.25" customHeight="1" spans="1:5">
      <c r="A10" s="12" t="s">
        <v>384</v>
      </c>
      <c r="B10" s="11">
        <v>5</v>
      </c>
      <c r="C10" s="11">
        <v>3.74</v>
      </c>
      <c r="D10" s="12" t="s">
        <v>385</v>
      </c>
      <c r="E10" s="14"/>
    </row>
    <row r="11" ht="17.25" customHeight="1" spans="1:5">
      <c r="A11" s="12" t="s">
        <v>386</v>
      </c>
      <c r="B11" s="11"/>
      <c r="C11" s="11"/>
      <c r="D11" s="12" t="s">
        <v>387</v>
      </c>
      <c r="E11" s="13"/>
    </row>
    <row r="12" ht="17.25" customHeight="1" spans="1:5">
      <c r="A12" s="12" t="s">
        <v>388</v>
      </c>
      <c r="B12" s="11"/>
      <c r="C12" s="11"/>
      <c r="D12" s="12" t="s">
        <v>389</v>
      </c>
      <c r="E12" s="14">
        <v>1</v>
      </c>
    </row>
    <row r="13" ht="17.25" customHeight="1" spans="1:5">
      <c r="A13" s="12" t="s">
        <v>390</v>
      </c>
      <c r="B13" s="13"/>
      <c r="C13" s="13"/>
      <c r="D13" s="12" t="s">
        <v>391</v>
      </c>
      <c r="E13" s="13" t="s">
        <v>37</v>
      </c>
    </row>
    <row r="14" ht="17.25" customHeight="1" spans="1:5">
      <c r="A14" s="12" t="s">
        <v>392</v>
      </c>
      <c r="B14" s="13" t="s">
        <v>37</v>
      </c>
      <c r="C14" s="13"/>
      <c r="D14" s="12" t="s">
        <v>393</v>
      </c>
      <c r="E14" s="13" t="s">
        <v>37</v>
      </c>
    </row>
    <row r="15" ht="17.25" customHeight="1" spans="1:5">
      <c r="A15" s="9" t="s">
        <v>394</v>
      </c>
      <c r="B15" s="10" t="s">
        <v>373</v>
      </c>
      <c r="C15" s="10"/>
      <c r="D15" s="12" t="s">
        <v>395</v>
      </c>
      <c r="E15" s="13" t="s">
        <v>37</v>
      </c>
    </row>
    <row r="16" ht="17.25" customHeight="1" spans="1:5">
      <c r="A16" s="12" t="s">
        <v>396</v>
      </c>
      <c r="B16" s="10" t="s">
        <v>373</v>
      </c>
      <c r="C16" s="14"/>
      <c r="D16" s="12" t="s">
        <v>397</v>
      </c>
      <c r="E16" s="13" t="s">
        <v>37</v>
      </c>
    </row>
    <row r="17" ht="17.25" customHeight="1" spans="1:5">
      <c r="A17" s="12" t="s">
        <v>398</v>
      </c>
      <c r="B17" s="10" t="s">
        <v>373</v>
      </c>
      <c r="C17" s="14"/>
      <c r="D17" s="12" t="s">
        <v>399</v>
      </c>
      <c r="E17" s="13" t="s">
        <v>37</v>
      </c>
    </row>
    <row r="18" ht="17.25" customHeight="1" spans="1:5">
      <c r="A18" s="12" t="s">
        <v>400</v>
      </c>
      <c r="B18" s="10" t="s">
        <v>373</v>
      </c>
      <c r="C18" s="13"/>
      <c r="D18" s="15" t="s">
        <v>401</v>
      </c>
      <c r="E18" s="12" t="s">
        <v>381</v>
      </c>
    </row>
    <row r="19" ht="17.25" customHeight="1" spans="1:5">
      <c r="A19" s="12" t="s">
        <v>402</v>
      </c>
      <c r="B19" s="10" t="s">
        <v>373</v>
      </c>
      <c r="C19" s="14">
        <v>1</v>
      </c>
      <c r="D19" s="15" t="s">
        <v>403</v>
      </c>
      <c r="E19" s="12" t="s">
        <v>381</v>
      </c>
    </row>
    <row r="20" ht="17.25" customHeight="1" spans="1:5">
      <c r="A20" s="12" t="s">
        <v>404</v>
      </c>
      <c r="B20" s="10" t="s">
        <v>373</v>
      </c>
      <c r="C20" s="14"/>
      <c r="D20" s="16" t="s">
        <v>405</v>
      </c>
      <c r="E20" s="12" t="s">
        <v>381</v>
      </c>
    </row>
    <row r="21" ht="17.25" customHeight="1" spans="1:5">
      <c r="A21" s="12" t="s">
        <v>406</v>
      </c>
      <c r="B21" s="10" t="s">
        <v>373</v>
      </c>
      <c r="C21" s="13"/>
      <c r="D21" s="15" t="s">
        <v>407</v>
      </c>
      <c r="E21" s="12" t="s">
        <v>37</v>
      </c>
    </row>
    <row r="22" ht="17.25" customHeight="1" spans="1:5">
      <c r="A22" s="12" t="s">
        <v>408</v>
      </c>
      <c r="B22" s="10" t="s">
        <v>373</v>
      </c>
      <c r="C22" s="14"/>
      <c r="D22" s="15" t="s">
        <v>409</v>
      </c>
      <c r="E22" s="12" t="s">
        <v>381</v>
      </c>
    </row>
    <row r="23" ht="17.25" customHeight="1" spans="1:5">
      <c r="A23" s="12" t="s">
        <v>410</v>
      </c>
      <c r="B23" s="10" t="s">
        <v>373</v>
      </c>
      <c r="C23" s="13"/>
      <c r="D23" s="15" t="s">
        <v>411</v>
      </c>
      <c r="E23" s="12" t="s">
        <v>37</v>
      </c>
    </row>
    <row r="24" ht="17.25" customHeight="1" spans="1:5">
      <c r="A24" s="12" t="s">
        <v>412</v>
      </c>
      <c r="B24" s="10" t="s">
        <v>373</v>
      </c>
      <c r="C24" s="13"/>
      <c r="D24" s="15" t="s">
        <v>413</v>
      </c>
      <c r="E24" s="12" t="s">
        <v>381</v>
      </c>
    </row>
    <row r="25" ht="17.25" customHeight="1" spans="1:5">
      <c r="A25" s="12" t="s">
        <v>414</v>
      </c>
      <c r="B25" s="10" t="s">
        <v>373</v>
      </c>
      <c r="C25" s="13"/>
      <c r="D25" s="15" t="s">
        <v>415</v>
      </c>
      <c r="E25" s="12" t="s">
        <v>381</v>
      </c>
    </row>
    <row r="26" ht="17.25" customHeight="1" spans="1:5">
      <c r="A26" s="16" t="s">
        <v>416</v>
      </c>
      <c r="B26" s="17">
        <v>6</v>
      </c>
      <c r="C26" s="13">
        <v>6.42</v>
      </c>
      <c r="D26" s="15" t="s">
        <v>417</v>
      </c>
      <c r="E26" s="12"/>
    </row>
    <row r="27" ht="17.25" customHeight="1" spans="1:5">
      <c r="A27" s="16" t="s">
        <v>418</v>
      </c>
      <c r="B27" s="10">
        <v>7.76</v>
      </c>
      <c r="C27" s="13">
        <v>4.96</v>
      </c>
      <c r="D27" s="12"/>
      <c r="E27" s="12"/>
    </row>
    <row r="28" ht="17.25" customHeight="1" spans="1:5">
      <c r="A28" s="18" t="s">
        <v>419</v>
      </c>
      <c r="B28" s="18"/>
      <c r="C28" s="18"/>
      <c r="D28" s="18"/>
      <c r="E28" s="18"/>
    </row>
    <row r="29" ht="17.25" customHeight="1" spans="1:5">
      <c r="A29" s="19" t="s">
        <v>420</v>
      </c>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2014-07-25T07:49:00Z</dcterms:created>
  <cp:lastPrinted>2020-08-05T08:31:00Z</cp:lastPrinted>
  <dcterms:modified xsi:type="dcterms:W3CDTF">2020-08-07T09:10:46Z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