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9"/>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单位）收支总表" sheetId="6" r:id="rId6"/>
    <sheet name="表7部门（单位）收入总表" sheetId="7" r:id="rId7"/>
    <sheet name="表8部门（单位）支出总表" sheetId="8" r:id="rId8"/>
    <sheet name="表9政府采购预算明细表" sheetId="9" r:id="rId9"/>
    <sheet name="表10部门预算整体绩效目标表" sheetId="10" r:id="rId10"/>
    <sheet name="表11项目绩效目标表" sheetId="11" r:id="rId11"/>
  </sheets>
  <calcPr calcId="144525"/>
</workbook>
</file>

<file path=xl/sharedStrings.xml><?xml version="1.0" encoding="utf-8"?>
<sst xmlns="http://schemas.openxmlformats.org/spreadsheetml/2006/main" count="426" uniqueCount="266">
  <si>
    <r>
      <rPr>
        <sz val="16"/>
        <color theme="1"/>
        <rFont val="方正仿宋_GBK"/>
        <charset val="134"/>
      </rPr>
      <t>附件</t>
    </r>
    <r>
      <rPr>
        <sz val="16"/>
        <color theme="1"/>
        <rFont val="Times New Roman"/>
        <charset val="134"/>
      </rPr>
      <t>3-1</t>
    </r>
  </si>
  <si>
    <t>重庆市梁平区机关事务管理中心财政拨款收支总表</t>
  </si>
  <si>
    <t>　　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</si>
  <si>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</si>
  <si>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</si>
  <si>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</si>
  <si>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</si>
  <si>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</si>
  <si>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</si>
  <si>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</si>
  <si>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</si>
  <si>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</si>
  <si>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</si>
  <si>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</si>
  <si>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</si>
  <si>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</si>
  <si>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社会保障和就业</t>
  </si>
  <si>
    <t>国有资本经营预算拨款</t>
  </si>
  <si>
    <t>卫生健康</t>
  </si>
  <si>
    <t>二、上年结转</t>
  </si>
  <si>
    <t>住房保障支出</t>
  </si>
  <si>
    <t>二、结转下年</t>
  </si>
  <si>
    <t>收入总数</t>
  </si>
  <si>
    <t>支出总数</t>
  </si>
  <si>
    <r>
      <rPr>
        <sz val="18"/>
        <color rgb="FF000000"/>
        <rFont val="方正仿宋_GBK"/>
        <charset val="134"/>
      </rPr>
      <t>附件</t>
    </r>
    <r>
      <rPr>
        <sz val="18"/>
        <color rgb="FF000000"/>
        <rFont val="Times New Roman"/>
        <charset val="134"/>
      </rPr>
      <t>3-2</t>
    </r>
  </si>
  <si>
    <r>
      <rPr>
        <sz val="18"/>
        <color theme="1"/>
        <rFont val="方正小标宋_GBK"/>
        <charset val="134"/>
      </rPr>
      <t>重庆市梁平区机关事务管理中心一般公共预算财政拨款支出预算表</t>
    </r>
  </si>
  <si>
    <r>
      <rPr>
        <sz val="12"/>
        <color rgb="FF000000"/>
        <rFont val="方正仿宋_GBK"/>
        <charset val="134"/>
      </rPr>
      <t>单位：万元</t>
    </r>
  </si>
  <si>
    <t>功能分类科目</t>
  </si>
  <si>
    <r>
      <rPr>
        <sz val="11"/>
        <color rgb="FF000000"/>
        <rFont val="Times New Roman"/>
        <charset val="134"/>
      </rPr>
      <t>2022</t>
    </r>
    <r>
      <rPr>
        <sz val="11"/>
        <color rgb="FF000000"/>
        <rFont val="方正仿宋_GBK"/>
        <charset val="134"/>
      </rPr>
      <t>年预算数</t>
    </r>
  </si>
  <si>
    <t>科目编码</t>
  </si>
  <si>
    <t>科目名称</t>
  </si>
  <si>
    <t>小计</t>
  </si>
  <si>
    <t>基本支出</t>
  </si>
  <si>
    <t>项目支出</t>
  </si>
  <si>
    <t>201</t>
  </si>
  <si>
    <t>一般公共服务支出</t>
  </si>
  <si>
    <t> 20103</t>
  </si>
  <si>
    <r>
      <rPr>
        <sz val="11"/>
        <color rgb="FF000000"/>
        <rFont val="Times New Roman"/>
        <charset val="134"/>
      </rPr>
      <t> </t>
    </r>
    <r>
      <rPr>
        <sz val="11"/>
        <color rgb="FF000000"/>
        <rFont val="方正仿宋_GBK"/>
        <charset val="134"/>
      </rPr>
      <t>政府办公厅（室）及相关机构事务</t>
    </r>
  </si>
  <si>
    <t>  2010303</t>
  </si>
  <si>
    <r>
      <rPr>
        <sz val="11"/>
        <color rgb="FF000000"/>
        <rFont val="Times New Roman"/>
        <charset val="134"/>
      </rPr>
      <t>  </t>
    </r>
    <r>
      <rPr>
        <sz val="11"/>
        <color rgb="FF000000"/>
        <rFont val="方正仿宋_GBK"/>
        <charset val="134"/>
      </rPr>
      <t>机关服务</t>
    </r>
  </si>
  <si>
    <t>  2010350</t>
  </si>
  <si>
    <r>
      <rPr>
        <sz val="11"/>
        <color rgb="FF000000"/>
        <rFont val="Times New Roman"/>
        <charset val="134"/>
      </rPr>
      <t>  </t>
    </r>
    <r>
      <rPr>
        <sz val="11"/>
        <color rgb="FF000000"/>
        <rFont val="方正仿宋_GBK"/>
        <charset val="134"/>
      </rPr>
      <t>事业运行</t>
    </r>
  </si>
  <si>
    <t>208</t>
  </si>
  <si>
    <t>社会保障和就业支出</t>
  </si>
  <si>
    <t> 20805</t>
  </si>
  <si>
    <r>
      <rPr>
        <sz val="11"/>
        <color rgb="FF000000"/>
        <rFont val="Times New Roman"/>
        <charset val="134"/>
      </rPr>
      <t> </t>
    </r>
    <r>
      <rPr>
        <sz val="11"/>
        <color rgb="FF000000"/>
        <rFont val="方正仿宋_GBK"/>
        <charset val="134"/>
      </rPr>
      <t>行政事业单位养老支出</t>
    </r>
  </si>
  <si>
    <t>  2080505</t>
  </si>
  <si>
    <r>
      <rPr>
        <sz val="11"/>
        <color rgb="FF000000"/>
        <rFont val="Times New Roman"/>
        <charset val="134"/>
      </rPr>
      <t>  </t>
    </r>
    <r>
      <rPr>
        <sz val="11"/>
        <color rgb="FF000000"/>
        <rFont val="方正仿宋_GBK"/>
        <charset val="134"/>
      </rPr>
      <t>机关事业单位基本养老保险缴费支出</t>
    </r>
  </si>
  <si>
    <t>  2080506</t>
  </si>
  <si>
    <r>
      <rPr>
        <sz val="11"/>
        <color rgb="FF000000"/>
        <rFont val="Times New Roman"/>
        <charset val="134"/>
      </rPr>
      <t>  </t>
    </r>
    <r>
      <rPr>
        <sz val="11"/>
        <color rgb="FF000000"/>
        <rFont val="方正仿宋_GBK"/>
        <charset val="134"/>
      </rPr>
      <t>机关事业单位职业年金缴费支出</t>
    </r>
  </si>
  <si>
    <t>210</t>
  </si>
  <si>
    <t>卫生健康支出</t>
  </si>
  <si>
    <t> 21011</t>
  </si>
  <si>
    <r>
      <rPr>
        <sz val="11"/>
        <color rgb="FF000000"/>
        <rFont val="Times New Roman"/>
        <charset val="134"/>
      </rPr>
      <t> </t>
    </r>
    <r>
      <rPr>
        <sz val="11"/>
        <color rgb="FF000000"/>
        <rFont val="方正仿宋_GBK"/>
        <charset val="134"/>
      </rPr>
      <t>行政事业单位医疗</t>
    </r>
  </si>
  <si>
    <t>  2101102</t>
  </si>
  <si>
    <r>
      <rPr>
        <sz val="11"/>
        <color rgb="FF000000"/>
        <rFont val="Times New Roman"/>
        <charset val="134"/>
      </rPr>
      <t>  </t>
    </r>
    <r>
      <rPr>
        <sz val="11"/>
        <color rgb="FF000000"/>
        <rFont val="方正仿宋_GBK"/>
        <charset val="134"/>
      </rPr>
      <t>事业单位医疗</t>
    </r>
  </si>
  <si>
    <t>  2101199</t>
  </si>
  <si>
    <r>
      <rPr>
        <sz val="11"/>
        <color rgb="FF000000"/>
        <rFont val="Times New Roman"/>
        <charset val="134"/>
      </rPr>
      <t>  </t>
    </r>
    <r>
      <rPr>
        <sz val="11"/>
        <color rgb="FF000000"/>
        <rFont val="方正仿宋_GBK"/>
        <charset val="134"/>
      </rPr>
      <t>其他行政事业单位医疗支出</t>
    </r>
  </si>
  <si>
    <t>221</t>
  </si>
  <si>
    <t> 22102</t>
  </si>
  <si>
    <r>
      <rPr>
        <sz val="11"/>
        <color rgb="FF000000"/>
        <rFont val="Times New Roman"/>
        <charset val="134"/>
      </rPr>
      <t> </t>
    </r>
    <r>
      <rPr>
        <sz val="11"/>
        <color rgb="FF000000"/>
        <rFont val="方正仿宋_GBK"/>
        <charset val="134"/>
      </rPr>
      <t>住房改革支出</t>
    </r>
  </si>
  <si>
    <t>  2210201</t>
  </si>
  <si>
    <r>
      <rPr>
        <sz val="11"/>
        <color rgb="FF000000"/>
        <rFont val="Times New Roman"/>
        <charset val="134"/>
      </rPr>
      <t>  </t>
    </r>
    <r>
      <rPr>
        <sz val="11"/>
        <color rgb="FF000000"/>
        <rFont val="方正仿宋_GBK"/>
        <charset val="134"/>
      </rPr>
      <t>住房公积金</t>
    </r>
  </si>
  <si>
    <r>
      <rPr>
        <sz val="12"/>
        <color rgb="FF000000"/>
        <rFont val="方正仿宋_GBK"/>
        <charset val="134"/>
      </rPr>
      <t>备注：本表反映</t>
    </r>
    <r>
      <rPr>
        <sz val="12"/>
        <color rgb="FF000000"/>
        <rFont val="Times New Roman"/>
        <charset val="134"/>
      </rPr>
      <t>2022</t>
    </r>
    <r>
      <rPr>
        <sz val="12"/>
        <color rgb="FF000000"/>
        <rFont val="方正仿宋_GBK"/>
        <charset val="134"/>
      </rPr>
      <t>年当年一般公共预算财政拨款支出情况。</t>
    </r>
  </si>
  <si>
    <r>
      <rPr>
        <sz val="16"/>
        <color theme="1"/>
        <rFont val="方正仿宋_GBK"/>
        <charset val="134"/>
      </rPr>
      <t>附件</t>
    </r>
    <r>
      <rPr>
        <sz val="16"/>
        <color theme="1"/>
        <rFont val="Times New Roman"/>
        <charset val="134"/>
      </rPr>
      <t>3-3</t>
    </r>
  </si>
  <si>
    <t>重庆市梁平区机关事务管理中心一般公共预算财政拨款基本支出预算表</t>
  </si>
  <si>
    <t>单位：万元</t>
  </si>
  <si>
    <t>经济分类科目</t>
  </si>
  <si>
    <r>
      <rPr>
        <sz val="11"/>
        <color rgb="FF000000"/>
        <rFont val="Times New Roman"/>
        <charset val="134"/>
      </rPr>
      <t>2022</t>
    </r>
    <r>
      <rPr>
        <sz val="11"/>
        <color rgb="FF000000"/>
        <rFont val="方正仿宋_GBK"/>
        <charset val="134"/>
      </rPr>
      <t>年基本支出</t>
    </r>
  </si>
  <si>
    <t>人员经费</t>
  </si>
  <si>
    <t>公用经费</t>
  </si>
  <si>
    <t>301</t>
  </si>
  <si>
    <t>工资福利支出</t>
  </si>
  <si>
    <t> 30101</t>
  </si>
  <si>
    <r>
      <rPr>
        <sz val="11"/>
        <color rgb="FF000000"/>
        <rFont val="Times New Roman"/>
        <charset val="134"/>
      </rPr>
      <t> </t>
    </r>
    <r>
      <rPr>
        <sz val="11"/>
        <color rgb="FF000000"/>
        <rFont val="方正仿宋_GBK"/>
        <charset val="134"/>
      </rPr>
      <t>基本工资</t>
    </r>
  </si>
  <si>
    <t> 30102</t>
  </si>
  <si>
    <r>
      <rPr>
        <sz val="11"/>
        <color rgb="FF000000"/>
        <rFont val="Times New Roman"/>
        <charset val="134"/>
      </rPr>
      <t> </t>
    </r>
    <r>
      <rPr>
        <sz val="11"/>
        <color rgb="FF000000"/>
        <rFont val="方正仿宋_GBK"/>
        <charset val="134"/>
      </rPr>
      <t>津贴补贴</t>
    </r>
  </si>
  <si>
    <t> 30107</t>
  </si>
  <si>
    <r>
      <rPr>
        <sz val="11"/>
        <color rgb="FF000000"/>
        <rFont val="Times New Roman"/>
        <charset val="134"/>
      </rPr>
      <t> </t>
    </r>
    <r>
      <rPr>
        <sz val="11"/>
        <color rgb="FF000000"/>
        <rFont val="方正仿宋_GBK"/>
        <charset val="134"/>
      </rPr>
      <t>绩效工资</t>
    </r>
  </si>
  <si>
    <t> 30108</t>
  </si>
  <si>
    <r>
      <rPr>
        <sz val="11"/>
        <color rgb="FF000000"/>
        <rFont val="Times New Roman"/>
        <charset val="134"/>
      </rPr>
      <t> </t>
    </r>
    <r>
      <rPr>
        <sz val="11"/>
        <color rgb="FF000000"/>
        <rFont val="方正仿宋_GBK"/>
        <charset val="134"/>
      </rPr>
      <t>机关事业单位基本养老保险缴费</t>
    </r>
  </si>
  <si>
    <t> 30109</t>
  </si>
  <si>
    <r>
      <rPr>
        <sz val="11"/>
        <color rgb="FF000000"/>
        <rFont val="Times New Roman"/>
        <charset val="134"/>
      </rPr>
      <t> </t>
    </r>
    <r>
      <rPr>
        <sz val="11"/>
        <color rgb="FF000000"/>
        <rFont val="方正仿宋_GBK"/>
        <charset val="134"/>
      </rPr>
      <t>职业年金缴费</t>
    </r>
  </si>
  <si>
    <t> 30110</t>
  </si>
  <si>
    <r>
      <rPr>
        <sz val="11"/>
        <color rgb="FF000000"/>
        <rFont val="Times New Roman"/>
        <charset val="134"/>
      </rPr>
      <t> </t>
    </r>
    <r>
      <rPr>
        <sz val="11"/>
        <color rgb="FF000000"/>
        <rFont val="方正仿宋_GBK"/>
        <charset val="134"/>
      </rPr>
      <t>职工基本医疗保险缴费</t>
    </r>
  </si>
  <si>
    <t> 30112</t>
  </si>
  <si>
    <r>
      <rPr>
        <sz val="11"/>
        <color rgb="FF000000"/>
        <rFont val="Times New Roman"/>
        <charset val="134"/>
      </rPr>
      <t> </t>
    </r>
    <r>
      <rPr>
        <sz val="11"/>
        <color rgb="FF000000"/>
        <rFont val="方正仿宋_GBK"/>
        <charset val="134"/>
      </rPr>
      <t>其他社会保障缴费</t>
    </r>
  </si>
  <si>
    <t> 30113</t>
  </si>
  <si>
    <r>
      <rPr>
        <sz val="11"/>
        <color rgb="FF000000"/>
        <rFont val="Times New Roman"/>
        <charset val="134"/>
      </rPr>
      <t> </t>
    </r>
    <r>
      <rPr>
        <sz val="11"/>
        <color rgb="FF000000"/>
        <rFont val="方正仿宋_GBK"/>
        <charset val="134"/>
      </rPr>
      <t>住房公积金</t>
    </r>
  </si>
  <si>
    <t> 30114</t>
  </si>
  <si>
    <r>
      <rPr>
        <sz val="11"/>
        <color rgb="FF000000"/>
        <rFont val="Times New Roman"/>
        <charset val="134"/>
      </rPr>
      <t> </t>
    </r>
    <r>
      <rPr>
        <sz val="11"/>
        <color rgb="FF000000"/>
        <rFont val="方正仿宋_GBK"/>
        <charset val="134"/>
      </rPr>
      <t>医疗费</t>
    </r>
  </si>
  <si>
    <t>302</t>
  </si>
  <si>
    <t>商品和服务支出</t>
  </si>
  <si>
    <t> 30201</t>
  </si>
  <si>
    <r>
      <rPr>
        <sz val="11"/>
        <color rgb="FF000000"/>
        <rFont val="Times New Roman"/>
        <charset val="134"/>
      </rPr>
      <t> </t>
    </r>
    <r>
      <rPr>
        <sz val="11"/>
        <color rgb="FF000000"/>
        <rFont val="方正仿宋_GBK"/>
        <charset val="134"/>
      </rPr>
      <t>办公费</t>
    </r>
  </si>
  <si>
    <t> 30202</t>
  </si>
  <si>
    <r>
      <rPr>
        <sz val="11"/>
        <color rgb="FF000000"/>
        <rFont val="Times New Roman"/>
        <charset val="134"/>
      </rPr>
      <t> </t>
    </r>
    <r>
      <rPr>
        <sz val="11"/>
        <color rgb="FF000000"/>
        <rFont val="方正仿宋_GBK"/>
        <charset val="134"/>
      </rPr>
      <t>印刷费</t>
    </r>
  </si>
  <si>
    <t> 30203</t>
  </si>
  <si>
    <r>
      <rPr>
        <sz val="11"/>
        <color rgb="FF000000"/>
        <rFont val="Times New Roman"/>
        <charset val="134"/>
      </rPr>
      <t> </t>
    </r>
    <r>
      <rPr>
        <sz val="11"/>
        <color rgb="FF000000"/>
        <rFont val="方正仿宋_GBK"/>
        <charset val="134"/>
      </rPr>
      <t>咨询费</t>
    </r>
  </si>
  <si>
    <t> 30205</t>
  </si>
  <si>
    <r>
      <rPr>
        <sz val="11"/>
        <color rgb="FF000000"/>
        <rFont val="Times New Roman"/>
        <charset val="134"/>
      </rPr>
      <t> </t>
    </r>
    <r>
      <rPr>
        <sz val="11"/>
        <color rgb="FF000000"/>
        <rFont val="方正仿宋_GBK"/>
        <charset val="134"/>
      </rPr>
      <t>水费</t>
    </r>
  </si>
  <si>
    <t> 30206</t>
  </si>
  <si>
    <r>
      <rPr>
        <sz val="11"/>
        <color rgb="FF000000"/>
        <rFont val="Times New Roman"/>
        <charset val="134"/>
      </rPr>
      <t> </t>
    </r>
    <r>
      <rPr>
        <sz val="11"/>
        <color rgb="FF000000"/>
        <rFont val="方正仿宋_GBK"/>
        <charset val="134"/>
      </rPr>
      <t>电费</t>
    </r>
  </si>
  <si>
    <t> 30207</t>
  </si>
  <si>
    <r>
      <rPr>
        <sz val="11"/>
        <color rgb="FF000000"/>
        <rFont val="Times New Roman"/>
        <charset val="134"/>
      </rPr>
      <t> </t>
    </r>
    <r>
      <rPr>
        <sz val="11"/>
        <color rgb="FF000000"/>
        <rFont val="方正仿宋_GBK"/>
        <charset val="134"/>
      </rPr>
      <t>邮电费</t>
    </r>
  </si>
  <si>
    <t> 30211</t>
  </si>
  <si>
    <r>
      <rPr>
        <sz val="11"/>
        <color rgb="FF000000"/>
        <rFont val="Times New Roman"/>
        <charset val="134"/>
      </rPr>
      <t> </t>
    </r>
    <r>
      <rPr>
        <sz val="11"/>
        <color rgb="FF000000"/>
        <rFont val="方正仿宋_GBK"/>
        <charset val="134"/>
      </rPr>
      <t>差旅费</t>
    </r>
  </si>
  <si>
    <t> 30216</t>
  </si>
  <si>
    <r>
      <rPr>
        <sz val="11"/>
        <color rgb="FF000000"/>
        <rFont val="Times New Roman"/>
        <charset val="134"/>
      </rPr>
      <t> </t>
    </r>
    <r>
      <rPr>
        <sz val="11"/>
        <color rgb="FF000000"/>
        <rFont val="方正仿宋_GBK"/>
        <charset val="134"/>
      </rPr>
      <t>培训费</t>
    </r>
  </si>
  <si>
    <t> 30217</t>
  </si>
  <si>
    <r>
      <rPr>
        <sz val="11"/>
        <color rgb="FF000000"/>
        <rFont val="Times New Roman"/>
        <charset val="134"/>
      </rPr>
      <t> </t>
    </r>
    <r>
      <rPr>
        <sz val="11"/>
        <color rgb="FF000000"/>
        <rFont val="方正仿宋_GBK"/>
        <charset val="134"/>
      </rPr>
      <t>公务接待费</t>
    </r>
  </si>
  <si>
    <t> 30228</t>
  </si>
  <si>
    <r>
      <rPr>
        <sz val="11"/>
        <color rgb="FF000000"/>
        <rFont val="Times New Roman"/>
        <charset val="134"/>
      </rPr>
      <t> </t>
    </r>
    <r>
      <rPr>
        <sz val="11"/>
        <color rgb="FF000000"/>
        <rFont val="方正仿宋_GBK"/>
        <charset val="134"/>
      </rPr>
      <t>工会经费</t>
    </r>
  </si>
  <si>
    <t> 30229</t>
  </si>
  <si>
    <r>
      <rPr>
        <sz val="11"/>
        <color rgb="FF000000"/>
        <rFont val="Times New Roman"/>
        <charset val="134"/>
      </rPr>
      <t> </t>
    </r>
    <r>
      <rPr>
        <sz val="11"/>
        <color rgb="FF000000"/>
        <rFont val="方正仿宋_GBK"/>
        <charset val="134"/>
      </rPr>
      <t>福利费</t>
    </r>
  </si>
  <si>
    <t> 30299</t>
  </si>
  <si>
    <r>
      <rPr>
        <sz val="11"/>
        <color rgb="FF000000"/>
        <rFont val="Times New Roman"/>
        <charset val="134"/>
      </rPr>
      <t> </t>
    </r>
    <r>
      <rPr>
        <sz val="11"/>
        <color rgb="FF000000"/>
        <rFont val="方正仿宋_GBK"/>
        <charset val="134"/>
      </rPr>
      <t>其他商品和服务支出</t>
    </r>
  </si>
  <si>
    <t>303</t>
  </si>
  <si>
    <t>对个人和家庭的补助</t>
  </si>
  <si>
    <t> 30309</t>
  </si>
  <si>
    <r>
      <rPr>
        <sz val="11"/>
        <color rgb="FF000000"/>
        <rFont val="Times New Roman"/>
        <charset val="134"/>
      </rPr>
      <t> </t>
    </r>
    <r>
      <rPr>
        <sz val="11"/>
        <color rgb="FF000000"/>
        <rFont val="方正仿宋_GBK"/>
        <charset val="134"/>
      </rPr>
      <t>奖励金</t>
    </r>
  </si>
  <si>
    <r>
      <rPr>
        <sz val="16"/>
        <color theme="1"/>
        <rFont val="方正仿宋_GBK"/>
        <charset val="134"/>
      </rPr>
      <t>附件</t>
    </r>
    <r>
      <rPr>
        <sz val="16"/>
        <color theme="1"/>
        <rFont val="Times New Roman"/>
        <charset val="134"/>
      </rPr>
      <t>3-4</t>
    </r>
  </si>
  <si>
    <r>
      <rPr>
        <sz val="18"/>
        <color rgb="FF000000"/>
        <rFont val="方正小标宋_GBK"/>
        <charset val="134"/>
      </rPr>
      <t>重庆市梁平区机关事务管理中心一般公共预算</t>
    </r>
    <r>
      <rPr>
        <sz val="18"/>
        <color rgb="FF000000"/>
        <rFont val="Times New Roman"/>
        <charset val="134"/>
      </rPr>
      <t>“</t>
    </r>
    <r>
      <rPr>
        <sz val="18"/>
        <color rgb="FF000000"/>
        <rFont val="方正小标宋_GBK"/>
        <charset val="134"/>
      </rPr>
      <t>三公</t>
    </r>
    <r>
      <rPr>
        <sz val="18"/>
        <color rgb="FF000000"/>
        <rFont val="Times New Roman"/>
        <charset val="134"/>
      </rPr>
      <t>”</t>
    </r>
    <r>
      <rPr>
        <sz val="18"/>
        <color rgb="FF000000"/>
        <rFont val="方正小标宋_GBK"/>
        <charset val="134"/>
      </rPr>
      <t>经费支出表</t>
    </r>
  </si>
  <si>
    <r>
      <rPr>
        <sz val="11"/>
        <color theme="1"/>
        <rFont val="Times New Roman"/>
        <charset val="134"/>
      </rPr>
      <t>2022</t>
    </r>
    <r>
      <rPr>
        <sz val="11"/>
        <color theme="1"/>
        <rFont val="方正仿宋_GBK"/>
        <charset val="134"/>
      </rPr>
      <t>年预算数</t>
    </r>
  </si>
  <si>
    <t>因公出国（境）费</t>
  </si>
  <si>
    <t>公务用车购置及运行费</t>
  </si>
  <si>
    <t>公务接待费</t>
  </si>
  <si>
    <t>公务用车购置费</t>
  </si>
  <si>
    <t>公务用车运行费</t>
  </si>
  <si>
    <r>
      <rPr>
        <sz val="16"/>
        <color theme="1"/>
        <rFont val="方正仿宋_GBK"/>
        <charset val="134"/>
      </rPr>
      <t>附件</t>
    </r>
    <r>
      <rPr>
        <sz val="16"/>
        <color theme="1"/>
        <rFont val="Times New Roman"/>
        <charset val="134"/>
      </rPr>
      <t>3-5</t>
    </r>
  </si>
  <si>
    <t>重庆市梁平区机关事务管理中心政府性基金预算支出表</t>
  </si>
  <si>
    <t>本年政府性基金预算财政拨款支出</t>
  </si>
  <si>
    <t>备注：本单位无政府性基金收支，故此表无数据。</t>
  </si>
  <si>
    <r>
      <rPr>
        <sz val="16"/>
        <color theme="1"/>
        <rFont val="方正仿宋_GBK"/>
        <charset val="134"/>
      </rPr>
      <t>附件</t>
    </r>
    <r>
      <rPr>
        <sz val="16"/>
        <color theme="1"/>
        <rFont val="Times New Roman"/>
        <charset val="134"/>
      </rPr>
      <t>3-6</t>
    </r>
  </si>
  <si>
    <t>重庆市梁平区机关事务管理中心部门收支总表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</si>
  <si>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</si>
  <si>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</si>
  <si>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</si>
  <si>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</si>
  <si>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</si>
  <si>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</si>
  <si>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</si>
  <si>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</si>
  <si>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</si>
  <si>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</si>
  <si>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</si>
  <si>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</si>
  <si>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</si>
  <si>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r>
      <rPr>
        <sz val="16"/>
        <color theme="1"/>
        <rFont val="方正仿宋_GBK"/>
        <charset val="134"/>
      </rPr>
      <t>附件</t>
    </r>
    <r>
      <rPr>
        <sz val="16"/>
        <color theme="1"/>
        <rFont val="Times New Roman"/>
        <charset val="134"/>
      </rPr>
      <t>3-7</t>
    </r>
  </si>
  <si>
    <t>重庆市梁平区机关事务管理中心部门收入总表</t>
  </si>
  <si>
    <t>科目</t>
  </si>
  <si>
    <t>事业收入</t>
  </si>
  <si>
    <t>非教育收费收入预算</t>
  </si>
  <si>
    <t>教育收费预算收入</t>
  </si>
  <si>
    <r>
      <rPr>
        <sz val="16"/>
        <color theme="1"/>
        <rFont val="方正仿宋_GBK"/>
        <charset val="134"/>
      </rPr>
      <t>附件</t>
    </r>
    <r>
      <rPr>
        <sz val="16"/>
        <color theme="1"/>
        <rFont val="Times New Roman"/>
        <charset val="134"/>
      </rPr>
      <t>3-8</t>
    </r>
  </si>
  <si>
    <t>重庆市梁平区机关事务管理中心部门支出总表</t>
  </si>
  <si>
    <t>上缴上级支出</t>
  </si>
  <si>
    <t>事业单位经营支出</t>
  </si>
  <si>
    <t>对下级单位补助支出</t>
  </si>
  <si>
    <r>
      <rPr>
        <sz val="11"/>
        <color rgb="FF000000"/>
        <rFont val="Dialog.plain"/>
        <charset val="134"/>
      </rPr>
      <t> </t>
    </r>
    <r>
      <rPr>
        <sz val="11"/>
        <color rgb="FF000000"/>
        <rFont val="方正仿宋_GBK"/>
        <charset val="134"/>
      </rPr>
      <t>政府办公厅（室）及相关机构事务</t>
    </r>
  </si>
  <si>
    <r>
      <rPr>
        <sz val="11"/>
        <color rgb="FF000000"/>
        <rFont val="Dialog.plain"/>
        <charset val="134"/>
      </rPr>
      <t>  </t>
    </r>
    <r>
      <rPr>
        <sz val="11"/>
        <color rgb="FF000000"/>
        <rFont val="方正仿宋_GBK"/>
        <charset val="134"/>
      </rPr>
      <t>机关服务</t>
    </r>
  </si>
  <si>
    <r>
      <rPr>
        <sz val="11"/>
        <color rgb="FF000000"/>
        <rFont val="Dialog.plain"/>
        <charset val="134"/>
      </rPr>
      <t>  </t>
    </r>
    <r>
      <rPr>
        <sz val="11"/>
        <color rgb="FF000000"/>
        <rFont val="方正仿宋_GBK"/>
        <charset val="134"/>
      </rPr>
      <t>事业运行</t>
    </r>
  </si>
  <si>
    <r>
      <rPr>
        <sz val="11"/>
        <color rgb="FF000000"/>
        <rFont val="Dialog.plain"/>
        <charset val="134"/>
      </rPr>
      <t> </t>
    </r>
    <r>
      <rPr>
        <sz val="11"/>
        <color rgb="FF000000"/>
        <rFont val="方正仿宋_GBK"/>
        <charset val="134"/>
      </rPr>
      <t>行政事业单位养老支出</t>
    </r>
  </si>
  <si>
    <r>
      <rPr>
        <sz val="11"/>
        <color rgb="FF000000"/>
        <rFont val="Dialog.plain"/>
        <charset val="134"/>
      </rPr>
      <t>  </t>
    </r>
    <r>
      <rPr>
        <sz val="11"/>
        <color rgb="FF000000"/>
        <rFont val="方正仿宋_GBK"/>
        <charset val="134"/>
      </rPr>
      <t>机关事业单位基本养老保险缴费支出</t>
    </r>
  </si>
  <si>
    <r>
      <rPr>
        <sz val="11"/>
        <color rgb="FF000000"/>
        <rFont val="Dialog.plain"/>
        <charset val="134"/>
      </rPr>
      <t>  </t>
    </r>
    <r>
      <rPr>
        <sz val="11"/>
        <color rgb="FF000000"/>
        <rFont val="方正仿宋_GBK"/>
        <charset val="134"/>
      </rPr>
      <t>机关事业单位职业年金缴费支出</t>
    </r>
  </si>
  <si>
    <r>
      <rPr>
        <sz val="11"/>
        <color rgb="FF000000"/>
        <rFont val="Dialog.plain"/>
        <charset val="134"/>
      </rPr>
      <t> </t>
    </r>
    <r>
      <rPr>
        <sz val="11"/>
        <color rgb="FF000000"/>
        <rFont val="方正仿宋_GBK"/>
        <charset val="134"/>
      </rPr>
      <t>行政事业单位医疗</t>
    </r>
  </si>
  <si>
    <r>
      <rPr>
        <sz val="11"/>
        <color rgb="FF000000"/>
        <rFont val="Dialog.plain"/>
        <charset val="134"/>
      </rPr>
      <t>  </t>
    </r>
    <r>
      <rPr>
        <sz val="11"/>
        <color rgb="FF000000"/>
        <rFont val="方正仿宋_GBK"/>
        <charset val="134"/>
      </rPr>
      <t>事业单位医疗</t>
    </r>
  </si>
  <si>
    <r>
      <rPr>
        <sz val="11"/>
        <color rgb="FF000000"/>
        <rFont val="Dialog.plain"/>
        <charset val="134"/>
      </rPr>
      <t>  </t>
    </r>
    <r>
      <rPr>
        <sz val="11"/>
        <color rgb="FF000000"/>
        <rFont val="方正仿宋_GBK"/>
        <charset val="134"/>
      </rPr>
      <t>其他行政事业单位医疗支出</t>
    </r>
  </si>
  <si>
    <r>
      <rPr>
        <sz val="11"/>
        <color rgb="FF000000"/>
        <rFont val="Dialog.plain"/>
        <charset val="134"/>
      </rPr>
      <t> </t>
    </r>
    <r>
      <rPr>
        <sz val="11"/>
        <color rgb="FF000000"/>
        <rFont val="方正仿宋_GBK"/>
        <charset val="134"/>
      </rPr>
      <t>住房改革支出</t>
    </r>
  </si>
  <si>
    <r>
      <rPr>
        <sz val="11"/>
        <color rgb="FF000000"/>
        <rFont val="Dialog.plain"/>
        <charset val="134"/>
      </rPr>
      <t>  </t>
    </r>
    <r>
      <rPr>
        <sz val="11"/>
        <color rgb="FF000000"/>
        <rFont val="方正仿宋_GBK"/>
        <charset val="134"/>
      </rPr>
      <t>住房公积金</t>
    </r>
  </si>
  <si>
    <r>
      <rPr>
        <sz val="16"/>
        <color theme="1"/>
        <rFont val="方正仿宋_GBK"/>
        <charset val="134"/>
      </rPr>
      <t>附件</t>
    </r>
    <r>
      <rPr>
        <sz val="16"/>
        <color theme="1"/>
        <rFont val="Times New Roman"/>
        <charset val="134"/>
      </rPr>
      <t>3-9</t>
    </r>
  </si>
  <si>
    <t>重庆市梁平区机关事务管理中心政府采购预算明细表</t>
  </si>
  <si>
    <t>教育收费收入预算</t>
  </si>
  <si>
    <t>货物类</t>
  </si>
  <si>
    <t>服务类</t>
  </si>
  <si>
    <t>工程类</t>
  </si>
  <si>
    <r>
      <rPr>
        <sz val="16"/>
        <color theme="1"/>
        <rFont val="方正仿宋_GBK"/>
        <charset val="134"/>
      </rPr>
      <t>附件</t>
    </r>
    <r>
      <rPr>
        <sz val="16"/>
        <color theme="1"/>
        <rFont val="Times New Roman"/>
        <charset val="134"/>
      </rPr>
      <t>3-10</t>
    </r>
  </si>
  <si>
    <r>
      <rPr>
        <sz val="18"/>
        <color rgb="FF000000"/>
        <rFont val="Times New Roman"/>
        <charset val="134"/>
      </rPr>
      <t>2022</t>
    </r>
    <r>
      <rPr>
        <sz val="18"/>
        <color rgb="FF000000"/>
        <rFont val="方正小标宋_GBK"/>
        <charset val="134"/>
      </rPr>
      <t>年部门预算整体绩效目标表</t>
    </r>
  </si>
  <si>
    <t>总体资金情况（万元）</t>
  </si>
  <si>
    <t>预算支出总额</t>
  </si>
  <si>
    <t>财政拨款</t>
  </si>
  <si>
    <t>专户资金</t>
  </si>
  <si>
    <t>单位资金</t>
  </si>
  <si>
    <t>部门整体绩效情况</t>
  </si>
  <si>
    <t>整体绩效目标</t>
  </si>
  <si>
    <t>为区级机关正常运转提供保障服务工作，完成规定范围的公务接待服务、行政中心办公楼物业管理及会议中心会场服务、机关职工食堂管理、异地交流市管领导干部周转房的管理及保障等工作；配合完成公务用车管理和党政机关办公用房管理的日常工作；负责全区公共机构节约能源资源工作；保障本单位正常运转。</t>
  </si>
  <si>
    <t>年度绩效指标</t>
  </si>
  <si>
    <t>一级指标</t>
  </si>
  <si>
    <t>二级指标</t>
  </si>
  <si>
    <t xml:space="preserve"> 三级指标</t>
  </si>
  <si>
    <t>绩效指标性质</t>
  </si>
  <si>
    <t>绩效指标值</t>
  </si>
  <si>
    <t>绩效度量单位</t>
  </si>
  <si>
    <t>权重</t>
  </si>
  <si>
    <t>产出指标</t>
  </si>
  <si>
    <t>数量指标</t>
  </si>
  <si>
    <t>完成会议室网络视频服务项数</t>
  </si>
  <si>
    <t>≥</t>
  </si>
  <si>
    <t>1</t>
  </si>
  <si>
    <r>
      <rPr>
        <sz val="11"/>
        <color theme="1"/>
        <rFont val="方正仿宋_GBK"/>
        <charset val="134"/>
      </rPr>
      <t>项</t>
    </r>
  </si>
  <si>
    <t>16</t>
  </si>
  <si>
    <t>履职效能</t>
  </si>
  <si>
    <t>保障直饮水机正常供水台数</t>
  </si>
  <si>
    <r>
      <rPr>
        <sz val="11"/>
        <color theme="1"/>
        <rFont val="方正仿宋_GBK"/>
        <charset val="134"/>
      </rPr>
      <t>台</t>
    </r>
  </si>
  <si>
    <t>质量指标</t>
  </si>
  <si>
    <t>保障机关食堂和一楼两馆四中心正常运转；保障公务用车出行；保障规定范围的公务接待；实现节能降耗常态化；推动机关事务标准化建设。</t>
  </si>
  <si>
    <t>95</t>
  </si>
  <si>
    <t>%</t>
  </si>
  <si>
    <t>18</t>
  </si>
  <si>
    <t>社会效应</t>
  </si>
  <si>
    <t>经济效益</t>
  </si>
  <si>
    <t>向社会购买服务实现综合大楼等办公楼物业管理专业化、规范化，节约时间、提高工作效率。服务合格。</t>
  </si>
  <si>
    <t>生态效益</t>
  </si>
  <si>
    <t>实现节能减排，提升工作环境，服务达标。</t>
  </si>
  <si>
    <t>定性</t>
  </si>
  <si>
    <t>明显改善</t>
  </si>
  <si>
    <t/>
  </si>
  <si>
    <t>服务对象满意度</t>
  </si>
  <si>
    <t>后勤保障服务对象满意度</t>
  </si>
  <si>
    <t>85</t>
  </si>
  <si>
    <r>
      <rPr>
        <sz val="16"/>
        <color theme="1"/>
        <rFont val="方正仿宋_GBK"/>
        <charset val="134"/>
      </rPr>
      <t>附件</t>
    </r>
    <r>
      <rPr>
        <sz val="16"/>
        <color theme="1"/>
        <rFont val="Times New Roman"/>
        <charset val="134"/>
      </rPr>
      <t>3-11</t>
    </r>
  </si>
  <si>
    <r>
      <rPr>
        <sz val="18"/>
        <color rgb="FF000000"/>
        <rFont val="Times New Roman"/>
        <charset val="134"/>
      </rPr>
      <t>2022</t>
    </r>
    <r>
      <rPr>
        <sz val="18"/>
        <color rgb="FF000000"/>
        <rFont val="方正小标宋_GBK"/>
        <charset val="134"/>
      </rPr>
      <t>年项目绩效目标表</t>
    </r>
  </si>
  <si>
    <t>单位信息：</t>
  </si>
  <si>
    <t>重庆市梁平区机关事务管理中心</t>
  </si>
  <si>
    <t>预算项目：</t>
  </si>
  <si>
    <t>会议室网络视频服务项目</t>
  </si>
  <si>
    <t>职能职责与活动：</t>
  </si>
  <si>
    <t>会议中心会场服务</t>
  </si>
  <si>
    <t>主管部门：</t>
  </si>
  <si>
    <t>项目经办人：</t>
  </si>
  <si>
    <t>蒲后平</t>
  </si>
  <si>
    <t>项目总额：</t>
  </si>
  <si>
    <t>万元</t>
  </si>
  <si>
    <t>预算执行率权重：</t>
  </si>
  <si>
    <t>项目经办人电话：</t>
  </si>
  <si>
    <t>其中: 财政资金：</t>
  </si>
  <si>
    <t>年度目标：</t>
  </si>
  <si>
    <t>保障普网视频会议。</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</si>
  <si>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</si>
  <si>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</si>
  <si>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</si>
  <si>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</si>
  <si>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</si>
  <si>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</si>
  <si>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</si>
  <si>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</si>
  <si>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</si>
  <si>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</si>
  <si>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</si>
  <si>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</si>
  <si>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</si>
  <si>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满意度指标</t>
  </si>
  <si>
    <t>服务对象满意度指标</t>
  </si>
  <si>
    <t>使视频服务满意度达到90%以上</t>
  </si>
  <si>
    <t>＞</t>
  </si>
  <si>
    <t>90</t>
  </si>
  <si>
    <t>正向指标</t>
  </si>
  <si>
    <t>视频服务达到会议使用要求</t>
  </si>
  <si>
    <t>98</t>
  </si>
  <si>
    <t>完成会议室网络视频服务1项</t>
  </si>
  <si>
    <t>＝</t>
  </si>
  <si>
    <t>项</t>
  </si>
  <si>
    <t>效益指标</t>
  </si>
  <si>
    <t>可持续影响指标</t>
  </si>
  <si>
    <t>提升会议中心会务硬件设施持续保障能力，提高会务服务质量</t>
  </si>
  <si>
    <t>良</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</si>
</sst>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43">
    <font>
      <sz val="11"/>
      <color theme="1"/>
      <name val="宋体"/>
      <charset val="134"/>
      <scheme val="minor"/>
    </font>
    <font>
      <sz val="16"/>
      <color theme="1"/>
      <name val="方正仿宋_GBK"/>
      <charset val="134"/>
    </font>
    <font>
      <sz val="18"/>
      <color rgb="FF000000"/>
      <name val="Times New Roman"/>
      <charset val="134"/>
    </font>
    <font>
      <sz val="11"/>
      <color theme="1"/>
      <name val="方正仿宋_GBK"/>
      <charset val="134"/>
    </font>
    <font>
      <sz val="11"/>
      <name val="方正仿宋_GBK"/>
      <charset val="134"/>
    </font>
    <font>
      <sz val="10"/>
      <color theme="1"/>
      <name val="Times New Roman"/>
      <charset val="134"/>
    </font>
    <font>
      <sz val="11"/>
      <color rgb="FF000000"/>
      <name val="方正仿宋_GBK"/>
      <charset val="134"/>
    </font>
    <font>
      <sz val="11"/>
      <color theme="1"/>
      <name val="Times New Roman"/>
      <charset val="134"/>
    </font>
    <font>
      <sz val="11"/>
      <color rgb="FF000000"/>
      <name val="Times New Roman"/>
      <charset val="134"/>
    </font>
    <font>
      <sz val="12"/>
      <color rgb="FF000000"/>
      <name val="方正仿宋_GBK"/>
      <charset val="134"/>
    </font>
    <font>
      <sz val="10"/>
      <color theme="1"/>
      <name val="方正仿宋_GBK"/>
      <charset val="134"/>
    </font>
    <font>
      <sz val="16"/>
      <color theme="1"/>
      <name val="Times New Roman"/>
      <charset val="134"/>
    </font>
    <font>
      <sz val="18"/>
      <color rgb="FF000000"/>
      <name val="方正小标宋_GBK"/>
      <charset val="134"/>
    </font>
    <font>
      <sz val="16"/>
      <color rgb="FF000000"/>
      <name val="Times New Roman"/>
      <charset val="134"/>
    </font>
    <font>
      <sz val="11"/>
      <color rgb="FF000000"/>
      <name val="等线"/>
      <charset val="134"/>
    </font>
    <font>
      <sz val="11"/>
      <name val="Times New Roman"/>
      <charset val="134"/>
    </font>
    <font>
      <sz val="12"/>
      <color theme="1"/>
      <name val="方正仿宋_GBK"/>
      <charset val="134"/>
    </font>
    <font>
      <sz val="18"/>
      <color rgb="FF000000"/>
      <name val="方正仿宋_GBK"/>
      <charset val="134"/>
    </font>
    <font>
      <sz val="18"/>
      <color theme="1"/>
      <name val="Times New Roman"/>
      <charset val="134"/>
    </font>
    <font>
      <sz val="12"/>
      <color rgb="FF000000"/>
      <name val="Times New Roman"/>
      <charset val="134"/>
    </font>
    <font>
      <sz val="11"/>
      <color indexed="10"/>
      <name val="Times New Roman"/>
      <charset val="134"/>
    </font>
    <font>
      <b/>
      <sz val="11"/>
      <color theme="3"/>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9"/>
      <name val="宋体"/>
      <charset val="134"/>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0000"/>
      <name val="Dialog.plain"/>
      <charset val="134"/>
    </font>
    <font>
      <sz val="18"/>
      <color theme="1"/>
      <name val="方正小标宋_GBK"/>
      <charset val="134"/>
    </font>
  </fonts>
  <fills count="33">
    <fill>
      <patternFill patternType="none"/>
    </fill>
    <fill>
      <patternFill patternType="gray125"/>
    </fill>
    <fill>
      <patternFill patternType="solid">
        <fgColor theme="4"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23" fillId="5" borderId="0" applyNumberFormat="0" applyBorder="0" applyAlignment="0" applyProtection="0">
      <alignment vertical="center"/>
    </xf>
    <xf numFmtId="0" fontId="26" fillId="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3" borderId="0" applyNumberFormat="0" applyBorder="0" applyAlignment="0" applyProtection="0">
      <alignment vertical="center"/>
    </xf>
    <xf numFmtId="0" fontId="25" fillId="7" borderId="0" applyNumberFormat="0" applyBorder="0" applyAlignment="0" applyProtection="0">
      <alignment vertical="center"/>
    </xf>
    <xf numFmtId="43" fontId="0" fillId="0" borderId="0" applyFont="0" applyFill="0" applyBorder="0" applyAlignment="0" applyProtection="0">
      <alignment vertical="center"/>
    </xf>
    <xf numFmtId="0" fontId="22" fillId="11"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2" borderId="14" applyNumberFormat="0" applyFont="0" applyAlignment="0" applyProtection="0">
      <alignment vertical="center"/>
    </xf>
    <xf numFmtId="0" fontId="22" fillId="15" borderId="0" applyNumberFormat="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15" applyNumberFormat="0" applyFill="0" applyAlignment="0" applyProtection="0">
      <alignment vertical="center"/>
    </xf>
    <xf numFmtId="0" fontId="34" fillId="0" borderId="15" applyNumberFormat="0" applyFill="0" applyAlignment="0" applyProtection="0">
      <alignment vertical="center"/>
    </xf>
    <xf numFmtId="0" fontId="22" fillId="2" borderId="0" applyNumberFormat="0" applyBorder="0" applyAlignment="0" applyProtection="0">
      <alignment vertical="center"/>
    </xf>
    <xf numFmtId="0" fontId="21" fillId="0" borderId="16" applyNumberFormat="0" applyFill="0" applyAlignment="0" applyProtection="0">
      <alignment vertical="center"/>
    </xf>
    <xf numFmtId="0" fontId="22" fillId="14" borderId="0" applyNumberFormat="0" applyBorder="0" applyAlignment="0" applyProtection="0">
      <alignment vertical="center"/>
    </xf>
    <xf numFmtId="0" fontId="37" fillId="6" borderId="18" applyNumberFormat="0" applyAlignment="0" applyProtection="0">
      <alignment vertical="center"/>
    </xf>
    <xf numFmtId="0" fontId="24" fillId="6" borderId="13" applyNumberFormat="0" applyAlignment="0" applyProtection="0">
      <alignment vertical="center"/>
    </xf>
    <xf numFmtId="0" fontId="38" fillId="23" borderId="19" applyNumberFormat="0" applyAlignment="0" applyProtection="0">
      <alignment vertical="center"/>
    </xf>
    <xf numFmtId="0" fontId="23" fillId="22" borderId="0" applyNumberFormat="0" applyBorder="0" applyAlignment="0" applyProtection="0">
      <alignment vertical="center"/>
    </xf>
    <xf numFmtId="0" fontId="22" fillId="4" borderId="0" applyNumberFormat="0" applyBorder="0" applyAlignment="0" applyProtection="0">
      <alignment vertical="center"/>
    </xf>
    <xf numFmtId="0" fontId="39" fillId="0" borderId="20" applyNumberFormat="0" applyFill="0" applyAlignment="0" applyProtection="0">
      <alignment vertical="center"/>
    </xf>
    <xf numFmtId="0" fontId="36" fillId="0" borderId="17" applyNumberFormat="0" applyFill="0" applyAlignment="0" applyProtection="0">
      <alignment vertical="center"/>
    </xf>
    <xf numFmtId="0" fontId="35" fillId="17" borderId="0" applyNumberFormat="0" applyBorder="0" applyAlignment="0" applyProtection="0">
      <alignment vertical="center"/>
    </xf>
    <xf numFmtId="0" fontId="40" fillId="25" borderId="0" applyNumberFormat="0" applyBorder="0" applyAlignment="0" applyProtection="0">
      <alignment vertical="center"/>
    </xf>
    <xf numFmtId="0" fontId="23" fillId="19" borderId="0" applyNumberFormat="0" applyBorder="0" applyAlignment="0" applyProtection="0">
      <alignment vertical="center"/>
    </xf>
    <xf numFmtId="0" fontId="22" fillId="8" borderId="0" applyNumberFormat="0" applyBorder="0" applyAlignment="0" applyProtection="0">
      <alignment vertical="center"/>
    </xf>
    <xf numFmtId="0" fontId="23" fillId="16" borderId="0" applyNumberFormat="0" applyBorder="0" applyAlignment="0" applyProtection="0">
      <alignment vertical="center"/>
    </xf>
    <xf numFmtId="0" fontId="23" fillId="24" borderId="0" applyNumberFormat="0" applyBorder="0" applyAlignment="0" applyProtection="0">
      <alignment vertical="center"/>
    </xf>
    <xf numFmtId="0" fontId="23" fillId="27" borderId="0" applyNumberFormat="0" applyBorder="0" applyAlignment="0" applyProtection="0">
      <alignment vertical="center"/>
    </xf>
    <xf numFmtId="0" fontId="23" fillId="13" borderId="0" applyNumberFormat="0" applyBorder="0" applyAlignment="0" applyProtection="0">
      <alignment vertical="center"/>
    </xf>
    <xf numFmtId="0" fontId="22" fillId="21" borderId="0" applyNumberFormat="0" applyBorder="0" applyAlignment="0" applyProtection="0">
      <alignment vertical="center"/>
    </xf>
    <xf numFmtId="0" fontId="22" fillId="29" borderId="0" applyNumberFormat="0" applyBorder="0" applyAlignment="0" applyProtection="0">
      <alignment vertical="center"/>
    </xf>
    <xf numFmtId="0" fontId="23" fillId="20" borderId="0" applyNumberFormat="0" applyBorder="0" applyAlignment="0" applyProtection="0">
      <alignment vertical="center"/>
    </xf>
    <xf numFmtId="0" fontId="23" fillId="1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2" fillId="28" borderId="0" applyNumberFormat="0" applyBorder="0" applyAlignment="0" applyProtection="0">
      <alignment vertical="center"/>
    </xf>
    <xf numFmtId="0" fontId="22" fillId="30" borderId="0" applyNumberFormat="0" applyBorder="0" applyAlignment="0" applyProtection="0">
      <alignment vertical="center"/>
    </xf>
    <xf numFmtId="0" fontId="23" fillId="18" borderId="0" applyNumberFormat="0" applyBorder="0" applyAlignment="0" applyProtection="0">
      <alignment vertical="center"/>
    </xf>
    <xf numFmtId="0" fontId="22" fillId="26" borderId="0" applyNumberFormat="0" applyBorder="0" applyAlignment="0" applyProtection="0">
      <alignment vertical="center"/>
    </xf>
    <xf numFmtId="0" fontId="30" fillId="0" borderId="0"/>
    <xf numFmtId="0" fontId="30" fillId="0" borderId="0"/>
  </cellStyleXfs>
  <cellXfs count="102">
    <xf numFmtId="0" fontId="0" fillId="0" borderId="0" xfId="0"/>
    <xf numFmtId="0" fontId="1" fillId="0" borderId="0" xfId="0" applyFont="1" applyAlignment="1">
      <alignment horizontal="left" vertical="center"/>
    </xf>
    <xf numFmtId="0" fontId="2" fillId="0" borderId="0"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left" vertical="center"/>
    </xf>
    <xf numFmtId="0" fontId="5" fillId="0" borderId="0" xfId="0" applyFont="1" applyAlignment="1">
      <alignment vertical="center" wrapText="1"/>
    </xf>
    <xf numFmtId="176" fontId="3" fillId="0" borderId="1" xfId="0" applyNumberFormat="1" applyFont="1" applyBorder="1" applyAlignment="1">
      <alignment horizontal="right" vertical="center" wrapText="1"/>
    </xf>
    <xf numFmtId="0" fontId="3" fillId="0" borderId="1" xfId="0" applyFont="1" applyBorder="1" applyAlignment="1">
      <alignment horizontal="left" vertical="center" wrapText="1" indent="3"/>
    </xf>
    <xf numFmtId="0" fontId="3" fillId="0" borderId="1" xfId="0" applyFont="1" applyBorder="1" applyAlignment="1">
      <alignment horizontal="righ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0" xfId="0" applyFont="1" applyAlignment="1">
      <alignment horizontal="center"/>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1" fillId="0" borderId="0" xfId="0" applyFont="1" applyAlignment="1">
      <alignment horizontal="left" vertical="center"/>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xf numFmtId="4" fontId="4" fillId="0" borderId="3" xfId="0" applyNumberFormat="1" applyFont="1" applyFill="1" applyBorder="1" applyAlignment="1">
      <alignment horizontal="center" vertical="center"/>
    </xf>
    <xf numFmtId="0" fontId="3" fillId="0" borderId="1" xfId="0" applyFont="1" applyBorder="1" applyAlignment="1">
      <alignment horizontal="center"/>
    </xf>
    <xf numFmtId="4" fontId="4" fillId="0" borderId="1" xfId="0"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left" vertical="center"/>
    </xf>
    <xf numFmtId="0" fontId="12" fillId="0" borderId="0" xfId="0" applyFont="1" applyAlignment="1">
      <alignment horizontal="center" vertical="center"/>
    </xf>
    <xf numFmtId="0" fontId="2" fillId="0" borderId="0" xfId="0" applyFont="1" applyAlignment="1">
      <alignment horizontal="center" vertical="center"/>
    </xf>
    <xf numFmtId="0" fontId="6" fillId="0" borderId="0" xfId="0" applyFont="1" applyBorder="1" applyAlignment="1">
      <alignment horizontal="righ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4" fontId="15" fillId="0" borderId="2" xfId="0" applyNumberFormat="1" applyFont="1" applyFill="1" applyBorder="1" applyAlignment="1">
      <alignment horizontal="center" vertical="center" wrapText="1"/>
    </xf>
    <xf numFmtId="0" fontId="15" fillId="0" borderId="2" xfId="0" applyFont="1" applyFill="1" applyBorder="1" applyAlignment="1">
      <alignment horizontal="left" vertical="center"/>
    </xf>
    <xf numFmtId="0" fontId="4" fillId="0" borderId="2" xfId="0" applyFont="1" applyFill="1" applyBorder="1" applyAlignment="1">
      <alignment vertical="center"/>
    </xf>
    <xf numFmtId="0" fontId="8" fillId="0" borderId="2" xfId="0" applyFont="1" applyFill="1" applyBorder="1" applyAlignment="1">
      <alignment horizontal="left" vertical="center"/>
    </xf>
    <xf numFmtId="0" fontId="6" fillId="0" borderId="2" xfId="0" applyFont="1" applyFill="1" applyBorder="1" applyAlignment="1">
      <alignment vertical="center"/>
    </xf>
    <xf numFmtId="0" fontId="6" fillId="0" borderId="0" xfId="0" applyFont="1" applyBorder="1" applyAlignment="1">
      <alignment horizontal="right" vertical="center" indent="4"/>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left" vertical="center"/>
    </xf>
    <xf numFmtId="0" fontId="4" fillId="0" borderId="2" xfId="0" applyFont="1" applyFill="1" applyBorder="1" applyAlignment="1">
      <alignment horizontal="left" vertical="center"/>
    </xf>
    <xf numFmtId="0" fontId="6" fillId="0" borderId="2" xfId="0" applyFont="1" applyFill="1" applyBorder="1" applyAlignment="1">
      <alignment horizontal="left" vertical="center"/>
    </xf>
    <xf numFmtId="0" fontId="6" fillId="0" borderId="10" xfId="0" applyFont="1" applyBorder="1" applyAlignment="1">
      <alignment horizontal="right" vertical="center"/>
    </xf>
    <xf numFmtId="4" fontId="15"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12" fillId="0" borderId="0" xfId="0" applyFont="1" applyBorder="1" applyAlignment="1">
      <alignment horizontal="center" vertical="center"/>
    </xf>
    <xf numFmtId="0" fontId="6" fillId="0" borderId="1" xfId="0" applyFont="1" applyBorder="1" applyAlignment="1">
      <alignment horizontal="right" vertical="center"/>
    </xf>
    <xf numFmtId="0" fontId="5" fillId="0" borderId="1" xfId="0" applyFont="1" applyBorder="1" applyAlignment="1">
      <alignment horizontal="left" vertical="center"/>
    </xf>
    <xf numFmtId="0" fontId="10" fillId="0" borderId="1" xfId="0" applyFont="1" applyBorder="1" applyAlignment="1">
      <alignment horizontal="left" vertical="center"/>
    </xf>
    <xf numFmtId="0" fontId="16" fillId="0" borderId="0" xfId="0" applyFont="1" applyAlignment="1">
      <alignment horizontal="left" vertical="center" indent="1"/>
    </xf>
    <xf numFmtId="0" fontId="3" fillId="0" borderId="10" xfId="0" applyFont="1" applyBorder="1" applyAlignment="1">
      <alignment horizontal="right" vertical="center"/>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4" fontId="7" fillId="0" borderId="2" xfId="0" applyNumberFormat="1" applyFont="1" applyFill="1" applyBorder="1" applyAlignment="1">
      <alignment horizontal="center" vertical="center"/>
    </xf>
    <xf numFmtId="0" fontId="3" fillId="0" borderId="0" xfId="0" applyFont="1"/>
    <xf numFmtId="0" fontId="17" fillId="0" borderId="0" xfId="0" applyFont="1" applyAlignment="1">
      <alignment horizontal="justify" vertical="center"/>
    </xf>
    <xf numFmtId="0" fontId="18" fillId="0" borderId="1" xfId="0" applyFont="1" applyBorder="1" applyAlignment="1">
      <alignment horizontal="center" vertical="center" wrapText="1"/>
    </xf>
    <xf numFmtId="0" fontId="19" fillId="0" borderId="5" xfId="0" applyFont="1" applyBorder="1" applyAlignment="1">
      <alignment horizontal="right" vertical="center"/>
    </xf>
    <xf numFmtId="0" fontId="19" fillId="0" borderId="7" xfId="0" applyFont="1" applyBorder="1" applyAlignment="1">
      <alignment horizontal="right" vertical="center"/>
    </xf>
    <xf numFmtId="0" fontId="19" fillId="0" borderId="6" xfId="0" applyFont="1" applyBorder="1" applyAlignment="1">
      <alignment horizontal="right" vertical="center"/>
    </xf>
    <xf numFmtId="0" fontId="6" fillId="0" borderId="1" xfId="0" applyFont="1" applyBorder="1" applyAlignment="1">
      <alignment horizontal="justify" vertical="center"/>
    </xf>
    <xf numFmtId="0" fontId="15" fillId="0" borderId="2" xfId="0" applyFont="1" applyFill="1" applyBorder="1" applyAlignment="1">
      <alignment horizontal="center" vertical="center" wrapText="1"/>
    </xf>
    <xf numFmtId="0" fontId="8" fillId="0" borderId="2" xfId="0" applyFont="1" applyFill="1" applyBorder="1" applyAlignment="1">
      <alignment vertical="center"/>
    </xf>
    <xf numFmtId="0" fontId="3" fillId="0" borderId="1" xfId="0" applyFont="1" applyBorder="1" applyAlignment="1">
      <alignment horizontal="justify" vertical="center"/>
    </xf>
    <xf numFmtId="0" fontId="8" fillId="0" borderId="1" xfId="0" applyFont="1" applyBorder="1" applyAlignment="1">
      <alignment horizontal="right" vertical="center"/>
    </xf>
    <xf numFmtId="0" fontId="7" fillId="0" borderId="1" xfId="0" applyFont="1" applyBorder="1" applyAlignment="1">
      <alignment horizontal="left" vertical="center"/>
    </xf>
    <xf numFmtId="0" fontId="10" fillId="0" borderId="1" xfId="0" applyFont="1" applyBorder="1" applyAlignment="1">
      <alignment horizontal="justify" vertical="center"/>
    </xf>
    <xf numFmtId="0" fontId="5" fillId="0" borderId="1" xfId="0" applyFont="1" applyBorder="1" applyAlignment="1">
      <alignment horizontal="center" vertical="center"/>
    </xf>
    <xf numFmtId="0" fontId="5" fillId="0" borderId="1" xfId="0" applyFont="1" applyBorder="1" applyAlignment="1">
      <alignment horizontal="justify" vertical="center"/>
    </xf>
    <xf numFmtId="0" fontId="9" fillId="0" borderId="11" xfId="0" applyFont="1" applyBorder="1" applyAlignment="1">
      <alignment horizontal="left" vertical="center"/>
    </xf>
    <xf numFmtId="0" fontId="6" fillId="0" borderId="5" xfId="0" applyFont="1" applyBorder="1" applyAlignment="1">
      <alignment horizontal="center" vertical="center"/>
    </xf>
    <xf numFmtId="0" fontId="4" fillId="0" borderId="12" xfId="49" applyFont="1" applyBorder="1" applyAlignment="1">
      <alignment horizontal="center" vertical="center"/>
    </xf>
    <xf numFmtId="0" fontId="7" fillId="0" borderId="1" xfId="0" applyFont="1" applyBorder="1" applyAlignment="1">
      <alignment horizontal="center"/>
    </xf>
    <xf numFmtId="4" fontId="4" fillId="0" borderId="1" xfId="49" applyNumberFormat="1" applyFont="1" applyBorder="1" applyAlignment="1">
      <alignment horizontal="left" vertical="center"/>
    </xf>
    <xf numFmtId="0" fontId="4" fillId="0" borderId="5" xfId="49" applyFont="1" applyFill="1" applyBorder="1" applyAlignment="1">
      <alignment horizontal="left" vertical="center"/>
    </xf>
    <xf numFmtId="4" fontId="4" fillId="0" borderId="1" xfId="49" applyNumberFormat="1" applyFont="1" applyBorder="1" applyAlignment="1">
      <alignment horizontal="left" vertical="center" wrapText="1"/>
    </xf>
    <xf numFmtId="4" fontId="4" fillId="0" borderId="1" xfId="49" applyNumberFormat="1" applyFont="1" applyFill="1" applyBorder="1" applyAlignment="1">
      <alignment horizontal="left" vertical="center" wrapText="1"/>
    </xf>
    <xf numFmtId="0" fontId="4" fillId="0" borderId="5" xfId="49" applyFont="1" applyBorder="1" applyAlignment="1">
      <alignment horizontal="left" vertical="center"/>
    </xf>
    <xf numFmtId="0" fontId="4" fillId="0" borderId="5" xfId="49" applyFont="1" applyBorder="1" applyAlignment="1">
      <alignment horizontal="center" vertical="center"/>
    </xf>
    <xf numFmtId="0" fontId="7" fillId="0" borderId="1" xfId="0" applyFont="1" applyBorder="1"/>
    <xf numFmtId="4" fontId="20" fillId="0" borderId="1" xfId="49" applyNumberFormat="1" applyFont="1" applyFill="1" applyBorder="1" applyAlignment="1">
      <alignment horizontal="left" vertical="center" wrapText="1"/>
    </xf>
    <xf numFmtId="4" fontId="15" fillId="0" borderId="1" xfId="49" applyNumberFormat="1" applyFont="1" applyFill="1" applyBorder="1" applyAlignment="1">
      <alignment horizontal="left" vertical="center" wrapText="1"/>
    </xf>
    <xf numFmtId="4" fontId="4" fillId="0" borderId="1" xfId="49" applyNumberFormat="1" applyFont="1" applyBorder="1" applyAlignment="1">
      <alignment horizontal="center" vertical="center"/>
    </xf>
    <xf numFmtId="4" fontId="15" fillId="0" borderId="1" xfId="49" applyNumberFormat="1" applyFont="1" applyBorder="1" applyAlignment="1">
      <alignment horizontal="center" vertical="center"/>
    </xf>
    <xf numFmtId="4" fontId="4" fillId="0" borderId="1" xfId="49"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D8" sqref="D8:D10"/>
    </sheetView>
  </sheetViews>
  <sheetFormatPr defaultColWidth="9" defaultRowHeight="13.5" outlineLevelCol="6"/>
  <cols>
    <col min="1" max="1" width="20.625" customWidth="1"/>
    <col min="2" max="2" width="15.5" customWidth="1"/>
    <col min="3" max="3" width="17.25" customWidth="1"/>
    <col min="4" max="4" width="14.75" customWidth="1"/>
    <col min="5" max="7" width="20.625" customWidth="1"/>
  </cols>
  <sheetData>
    <row r="1" ht="20.25" spans="1:1">
      <c r="A1" s="1" t="s">
        <v>0</v>
      </c>
    </row>
    <row r="2" ht="24" spans="1:7">
      <c r="A2" s="43" t="s">
        <v>1</v>
      </c>
      <c r="B2" s="44"/>
      <c r="C2" s="44"/>
      <c r="D2" s="44"/>
      <c r="E2" s="44"/>
      <c r="F2" s="44"/>
      <c r="G2" s="44"/>
    </row>
    <row r="3" ht="15" spans="1:7">
      <c r="A3" s="45" t="s">
        <v>2</v>
      </c>
      <c r="B3" s="45"/>
      <c r="C3" s="45"/>
      <c r="D3" s="45"/>
      <c r="E3" s="45"/>
      <c r="F3" s="45"/>
      <c r="G3" s="45"/>
    </row>
    <row r="4" ht="15" customHeight="1" spans="1:7">
      <c r="A4" s="22" t="s">
        <v>3</v>
      </c>
      <c r="B4" s="22"/>
      <c r="C4" s="22" t="s">
        <v>4</v>
      </c>
      <c r="D4" s="22"/>
      <c r="E4" s="22"/>
      <c r="F4" s="22"/>
      <c r="G4" s="22"/>
    </row>
    <row r="5" ht="15" customHeight="1" spans="1:7">
      <c r="A5" s="87" t="s">
        <v>5</v>
      </c>
      <c r="B5" s="22" t="s">
        <v>6</v>
      </c>
      <c r="C5" s="22" t="s">
        <v>5</v>
      </c>
      <c r="D5" s="22" t="s">
        <v>7</v>
      </c>
      <c r="E5" s="16" t="s">
        <v>8</v>
      </c>
      <c r="F5" s="16" t="s">
        <v>9</v>
      </c>
      <c r="G5" s="16" t="s">
        <v>10</v>
      </c>
    </row>
    <row r="6" ht="15" customHeight="1" spans="1:7">
      <c r="A6" s="88" t="s">
        <v>11</v>
      </c>
      <c r="B6" s="89">
        <v>6586.16</v>
      </c>
      <c r="C6" s="90" t="s">
        <v>12</v>
      </c>
      <c r="D6" s="89">
        <f>SUM(E6:G6)</f>
        <v>6586.16</v>
      </c>
      <c r="E6" s="89">
        <f>E7+E8+E9+E10</f>
        <v>6586.16</v>
      </c>
      <c r="F6" s="89"/>
      <c r="G6" s="63"/>
    </row>
    <row r="7" ht="15" customHeight="1" spans="1:7">
      <c r="A7" s="91" t="s">
        <v>13</v>
      </c>
      <c r="B7" s="89">
        <v>6586.16</v>
      </c>
      <c r="C7" s="92" t="s">
        <v>14</v>
      </c>
      <c r="D7" s="89">
        <f>SUM(E7:G7)</f>
        <v>6537.57</v>
      </c>
      <c r="E7" s="89">
        <v>6537.57</v>
      </c>
      <c r="F7" s="89"/>
      <c r="G7" s="56"/>
    </row>
    <row r="8" ht="15" customHeight="1" spans="1:7">
      <c r="A8" s="91" t="s">
        <v>15</v>
      </c>
      <c r="B8" s="89"/>
      <c r="C8" s="93" t="s">
        <v>16</v>
      </c>
      <c r="D8" s="89">
        <f>E8</f>
        <v>24.45</v>
      </c>
      <c r="E8" s="89">
        <v>24.45</v>
      </c>
      <c r="F8" s="89"/>
      <c r="G8" s="56"/>
    </row>
    <row r="9" ht="15" customHeight="1" spans="1:7">
      <c r="A9" s="94" t="s">
        <v>17</v>
      </c>
      <c r="B9" s="89"/>
      <c r="C9" s="93" t="s">
        <v>18</v>
      </c>
      <c r="D9" s="89">
        <f>E9</f>
        <v>11.92</v>
      </c>
      <c r="E9" s="89">
        <v>11.92</v>
      </c>
      <c r="F9" s="89"/>
      <c r="G9" s="56"/>
    </row>
    <row r="10" ht="15" customHeight="1" spans="1:7">
      <c r="A10" s="95" t="s">
        <v>19</v>
      </c>
      <c r="B10" s="89"/>
      <c r="C10" s="92" t="s">
        <v>20</v>
      </c>
      <c r="D10" s="89">
        <f>E10</f>
        <v>12.22</v>
      </c>
      <c r="E10" s="89">
        <v>12.22</v>
      </c>
      <c r="F10" s="89"/>
      <c r="G10" s="56"/>
    </row>
    <row r="11" ht="15" customHeight="1" spans="1:7">
      <c r="A11" s="94" t="s">
        <v>13</v>
      </c>
      <c r="B11" s="89"/>
      <c r="C11" s="96"/>
      <c r="D11" s="89"/>
      <c r="E11" s="89"/>
      <c r="F11" s="89"/>
      <c r="G11" s="56"/>
    </row>
    <row r="12" ht="15" customHeight="1" spans="1:7">
      <c r="A12" s="94" t="s">
        <v>15</v>
      </c>
      <c r="B12" s="89"/>
      <c r="C12" s="96"/>
      <c r="D12" s="89"/>
      <c r="E12" s="89"/>
      <c r="F12" s="89"/>
      <c r="G12" s="56"/>
    </row>
    <row r="13" ht="15" customHeight="1" spans="1:7">
      <c r="A13" s="91" t="s">
        <v>17</v>
      </c>
      <c r="B13" s="89"/>
      <c r="C13" s="97"/>
      <c r="D13" s="89"/>
      <c r="E13" s="89"/>
      <c r="F13" s="89"/>
      <c r="G13" s="56"/>
    </row>
    <row r="14" ht="15" customHeight="1" spans="1:7">
      <c r="A14" s="95"/>
      <c r="B14" s="89"/>
      <c r="C14" s="98"/>
      <c r="D14" s="89"/>
      <c r="E14" s="89"/>
      <c r="F14" s="89"/>
      <c r="G14" s="56"/>
    </row>
    <row r="15" ht="15" customHeight="1" spans="1:7">
      <c r="A15" s="95"/>
      <c r="B15" s="89"/>
      <c r="C15" s="99" t="s">
        <v>21</v>
      </c>
      <c r="D15" s="89"/>
      <c r="E15" s="89"/>
      <c r="F15" s="89"/>
      <c r="G15" s="56"/>
    </row>
    <row r="16" ht="15" customHeight="1" spans="1:7">
      <c r="A16" s="95"/>
      <c r="B16" s="89"/>
      <c r="C16" s="100"/>
      <c r="D16" s="89"/>
      <c r="E16" s="89"/>
      <c r="F16" s="89"/>
      <c r="G16" s="56"/>
    </row>
    <row r="17" ht="15" customHeight="1" spans="1:7">
      <c r="A17" s="95" t="s">
        <v>22</v>
      </c>
      <c r="B17" s="89">
        <v>6586.16</v>
      </c>
      <c r="C17" s="101" t="s">
        <v>23</v>
      </c>
      <c r="D17" s="89">
        <f>SUM(E17:G17)</f>
        <v>6586.16</v>
      </c>
      <c r="E17" s="89">
        <v>6586.16</v>
      </c>
      <c r="F17" s="89"/>
      <c r="G17" s="56"/>
    </row>
  </sheetData>
  <mergeCells count="4">
    <mergeCell ref="A2:G2"/>
    <mergeCell ref="A3:G3"/>
    <mergeCell ref="A4:B4"/>
    <mergeCell ref="C4:G4"/>
  </mergeCell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
  <sheetViews>
    <sheetView tabSelected="1" workbookViewId="0">
      <selection activeCell="T9" sqref="T9"/>
    </sheetView>
  </sheetViews>
  <sheetFormatPr defaultColWidth="9" defaultRowHeight="13.5"/>
  <cols>
    <col min="5" max="6" width="9.125"/>
    <col min="9" max="10" width="10.375"/>
  </cols>
  <sheetData>
    <row r="1" ht="20.25" spans="1:1">
      <c r="A1" s="1" t="s">
        <v>176</v>
      </c>
    </row>
    <row r="2" ht="24" customHeight="1" spans="1:12">
      <c r="A2" s="15" t="s">
        <v>177</v>
      </c>
      <c r="B2" s="15"/>
      <c r="C2" s="15"/>
      <c r="D2" s="15"/>
      <c r="E2" s="15"/>
      <c r="F2" s="15"/>
      <c r="G2" s="15"/>
      <c r="H2" s="15"/>
      <c r="I2" s="15"/>
      <c r="J2" s="15"/>
      <c r="K2" s="15"/>
      <c r="L2" s="15"/>
    </row>
    <row r="3" ht="21.95" customHeight="1" spans="1:12">
      <c r="A3" s="16" t="s">
        <v>178</v>
      </c>
      <c r="B3" s="16"/>
      <c r="C3" s="5" t="s">
        <v>179</v>
      </c>
      <c r="D3" s="5"/>
      <c r="E3" s="5" t="s">
        <v>32</v>
      </c>
      <c r="F3" s="5"/>
      <c r="G3" s="5"/>
      <c r="H3" s="5"/>
      <c r="I3" s="16" t="s">
        <v>33</v>
      </c>
      <c r="J3" s="16"/>
      <c r="K3" s="16"/>
      <c r="L3" s="16"/>
    </row>
    <row r="4" ht="21.95" customHeight="1" spans="1:12">
      <c r="A4" s="16"/>
      <c r="B4" s="16"/>
      <c r="C4" s="5"/>
      <c r="D4" s="5"/>
      <c r="E4" s="16" t="s">
        <v>7</v>
      </c>
      <c r="F4" s="16" t="s">
        <v>180</v>
      </c>
      <c r="G4" s="16" t="s">
        <v>181</v>
      </c>
      <c r="H4" s="16" t="s">
        <v>182</v>
      </c>
      <c r="I4" s="16" t="s">
        <v>7</v>
      </c>
      <c r="J4" s="16" t="s">
        <v>180</v>
      </c>
      <c r="K4" s="16" t="s">
        <v>181</v>
      </c>
      <c r="L4" s="16" t="s">
        <v>182</v>
      </c>
    </row>
    <row r="5" ht="21.95" customHeight="1" spans="1:12">
      <c r="A5" s="16"/>
      <c r="B5" s="16"/>
      <c r="C5" s="17">
        <f>E5+I5</f>
        <v>6586.16</v>
      </c>
      <c r="D5" s="17"/>
      <c r="E5" s="18">
        <f>F5+G5+H5</f>
        <v>257.78</v>
      </c>
      <c r="F5" s="18">
        <v>257.78</v>
      </c>
      <c r="G5" s="18"/>
      <c r="H5" s="18"/>
      <c r="I5" s="18">
        <f>J5+K5+L5</f>
        <v>6328.38</v>
      </c>
      <c r="J5" s="30">
        <v>6328.38</v>
      </c>
      <c r="K5" s="16"/>
      <c r="L5" s="16"/>
    </row>
    <row r="6" ht="63" customHeight="1" spans="1:12">
      <c r="A6" s="19" t="s">
        <v>183</v>
      </c>
      <c r="B6" s="16" t="s">
        <v>184</v>
      </c>
      <c r="C6" s="16"/>
      <c r="D6" s="20" t="s">
        <v>185</v>
      </c>
      <c r="E6" s="20"/>
      <c r="F6" s="20"/>
      <c r="G6" s="20"/>
      <c r="H6" s="20"/>
      <c r="I6" s="20"/>
      <c r="J6" s="20"/>
      <c r="K6" s="20"/>
      <c r="L6" s="20"/>
    </row>
    <row r="7" ht="21.95" customHeight="1" spans="1:12">
      <c r="A7" s="19"/>
      <c r="B7" s="21" t="s">
        <v>186</v>
      </c>
      <c r="C7" s="21"/>
      <c r="D7" s="21"/>
      <c r="E7" s="21"/>
      <c r="F7" s="21"/>
      <c r="G7" s="21"/>
      <c r="H7" s="21"/>
      <c r="I7" s="21"/>
      <c r="J7" s="21"/>
      <c r="K7" s="21"/>
      <c r="L7" s="21"/>
    </row>
    <row r="8" ht="29.25" customHeight="1" spans="1:12">
      <c r="A8" s="19"/>
      <c r="B8" s="16" t="s">
        <v>187</v>
      </c>
      <c r="C8" s="16"/>
      <c r="D8" s="16" t="s">
        <v>188</v>
      </c>
      <c r="E8" s="16"/>
      <c r="F8" s="16" t="s">
        <v>189</v>
      </c>
      <c r="G8" s="16"/>
      <c r="H8" s="16"/>
      <c r="I8" s="16" t="s">
        <v>190</v>
      </c>
      <c r="J8" s="16" t="s">
        <v>191</v>
      </c>
      <c r="K8" s="16" t="s">
        <v>192</v>
      </c>
      <c r="L8" s="16" t="s">
        <v>193</v>
      </c>
    </row>
    <row r="9" ht="33" customHeight="1" spans="1:12">
      <c r="A9" s="19"/>
      <c r="B9" s="16" t="s">
        <v>194</v>
      </c>
      <c r="C9" s="16"/>
      <c r="D9" s="16" t="s">
        <v>195</v>
      </c>
      <c r="E9" s="16"/>
      <c r="F9" s="22" t="s">
        <v>196</v>
      </c>
      <c r="G9" s="22"/>
      <c r="H9" s="22"/>
      <c r="I9" s="31" t="s">
        <v>197</v>
      </c>
      <c r="J9" s="32" t="s">
        <v>198</v>
      </c>
      <c r="K9" s="33" t="s">
        <v>199</v>
      </c>
      <c r="L9" s="32" t="s">
        <v>200</v>
      </c>
    </row>
    <row r="10" ht="24" customHeight="1" spans="1:12">
      <c r="A10" s="19"/>
      <c r="B10" s="16" t="s">
        <v>201</v>
      </c>
      <c r="C10" s="16"/>
      <c r="D10" s="16" t="s">
        <v>195</v>
      </c>
      <c r="E10" s="16"/>
      <c r="F10" s="22" t="s">
        <v>202</v>
      </c>
      <c r="G10" s="22"/>
      <c r="H10" s="22"/>
      <c r="I10" s="31" t="s">
        <v>197</v>
      </c>
      <c r="J10" s="32">
        <v>140</v>
      </c>
      <c r="K10" s="33" t="s">
        <v>203</v>
      </c>
      <c r="L10" s="32" t="s">
        <v>200</v>
      </c>
    </row>
    <row r="11" ht="83" customHeight="1" spans="1:12">
      <c r="A11" s="19"/>
      <c r="B11" s="16" t="s">
        <v>201</v>
      </c>
      <c r="C11" s="16"/>
      <c r="D11" s="16" t="s">
        <v>204</v>
      </c>
      <c r="E11" s="16"/>
      <c r="F11" s="20" t="s">
        <v>205</v>
      </c>
      <c r="G11" s="20"/>
      <c r="H11" s="20"/>
      <c r="I11" s="31" t="s">
        <v>197</v>
      </c>
      <c r="J11" s="32" t="s">
        <v>206</v>
      </c>
      <c r="K11" s="33" t="s">
        <v>207</v>
      </c>
      <c r="L11" s="32" t="s">
        <v>208</v>
      </c>
    </row>
    <row r="12" ht="68" customHeight="1" spans="1:12">
      <c r="A12" s="19"/>
      <c r="B12" s="16" t="s">
        <v>209</v>
      </c>
      <c r="C12" s="16"/>
      <c r="D12" s="16" t="s">
        <v>210</v>
      </c>
      <c r="E12" s="16"/>
      <c r="F12" s="20" t="s">
        <v>211</v>
      </c>
      <c r="G12" s="20"/>
      <c r="H12" s="20"/>
      <c r="I12" s="31" t="s">
        <v>197</v>
      </c>
      <c r="J12" s="32" t="s">
        <v>206</v>
      </c>
      <c r="K12" s="33" t="s">
        <v>207</v>
      </c>
      <c r="L12" s="32" t="s">
        <v>200</v>
      </c>
    </row>
    <row r="13" ht="39" customHeight="1" spans="1:12">
      <c r="A13" s="19"/>
      <c r="B13" s="16" t="s">
        <v>209</v>
      </c>
      <c r="C13" s="16"/>
      <c r="D13" s="16" t="s">
        <v>212</v>
      </c>
      <c r="E13" s="16"/>
      <c r="F13" s="20" t="s">
        <v>213</v>
      </c>
      <c r="G13" s="20"/>
      <c r="H13" s="20"/>
      <c r="I13" s="31" t="s">
        <v>214</v>
      </c>
      <c r="J13" s="31" t="s">
        <v>215</v>
      </c>
      <c r="K13" s="34" t="s">
        <v>216</v>
      </c>
      <c r="L13" s="31" t="s">
        <v>200</v>
      </c>
    </row>
    <row r="14" ht="30" customHeight="1" spans="1:12">
      <c r="A14" s="19"/>
      <c r="B14" s="23" t="s">
        <v>217</v>
      </c>
      <c r="C14" s="23"/>
      <c r="D14" s="24" t="s">
        <v>217</v>
      </c>
      <c r="E14" s="25"/>
      <c r="F14" s="26" t="s">
        <v>218</v>
      </c>
      <c r="G14" s="27"/>
      <c r="H14" s="28"/>
      <c r="I14" s="31" t="s">
        <v>197</v>
      </c>
      <c r="J14" s="32" t="s">
        <v>219</v>
      </c>
      <c r="K14" s="33" t="s">
        <v>207</v>
      </c>
      <c r="L14" s="32" t="s">
        <v>208</v>
      </c>
    </row>
    <row r="15" spans="1:12">
      <c r="A15" s="9"/>
      <c r="B15" s="9"/>
      <c r="C15" s="9"/>
      <c r="D15" s="9"/>
      <c r="E15" s="9"/>
      <c r="F15" s="9"/>
      <c r="G15" s="9"/>
      <c r="H15" s="9"/>
      <c r="I15" s="9"/>
      <c r="J15" s="9"/>
      <c r="K15" s="9"/>
      <c r="L15" s="9"/>
    </row>
    <row r="16" ht="20.25" spans="1:1">
      <c r="A16" s="29"/>
    </row>
  </sheetData>
  <mergeCells count="32">
    <mergeCell ref="A2:L2"/>
    <mergeCell ref="E3:H3"/>
    <mergeCell ref="I3:L3"/>
    <mergeCell ref="C5:D5"/>
    <mergeCell ref="B6:C6"/>
    <mergeCell ref="D6:L6"/>
    <mergeCell ref="B7:L7"/>
    <mergeCell ref="B8:C8"/>
    <mergeCell ref="D8:E8"/>
    <mergeCell ref="F8:H8"/>
    <mergeCell ref="B9:C9"/>
    <mergeCell ref="D9:E9"/>
    <mergeCell ref="F9:H9"/>
    <mergeCell ref="B10:C10"/>
    <mergeCell ref="D10:E10"/>
    <mergeCell ref="F10:H10"/>
    <mergeCell ref="B11:C11"/>
    <mergeCell ref="D11:E11"/>
    <mergeCell ref="F11:H11"/>
    <mergeCell ref="B12:C12"/>
    <mergeCell ref="D12:E12"/>
    <mergeCell ref="F12:H12"/>
    <mergeCell ref="B13:C13"/>
    <mergeCell ref="D13:E13"/>
    <mergeCell ref="F13:H13"/>
    <mergeCell ref="B14:C14"/>
    <mergeCell ref="D14:E14"/>
    <mergeCell ref="F14:H14"/>
    <mergeCell ref="A15:G15"/>
    <mergeCell ref="A6:A14"/>
    <mergeCell ref="A3:B5"/>
    <mergeCell ref="C3:D4"/>
  </mergeCells>
  <pageMargins left="0.7" right="0.7" top="0.75" bottom="0.75" header="0.3" footer="0.3"/>
  <pageSetup paperSize="9" scale="80"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5"/>
  <sheetViews>
    <sheetView topLeftCell="A2" workbookViewId="0">
      <selection activeCell="V12" sqref="V12"/>
    </sheetView>
  </sheetViews>
  <sheetFormatPr defaultColWidth="9" defaultRowHeight="13.5"/>
  <cols>
    <col min="1" max="1" width="11.125" customWidth="1"/>
    <col min="2" max="2" width="11" customWidth="1"/>
    <col min="4" max="4" width="13.875" customWidth="1"/>
    <col min="5" max="5" width="8.25" customWidth="1"/>
    <col min="6" max="6" width="7.75" customWidth="1"/>
    <col min="7" max="7" width="6.25" customWidth="1"/>
    <col min="9" max="9" width="10" customWidth="1"/>
    <col min="10" max="10" width="4.75" customWidth="1"/>
    <col min="12" max="12" width="5.875" customWidth="1"/>
    <col min="13" max="13" width="5.625" customWidth="1"/>
    <col min="14" max="14" width="6.75" customWidth="1"/>
    <col min="15" max="15" width="5.875" customWidth="1"/>
    <col min="16" max="16" width="6.75" customWidth="1"/>
    <col min="17" max="17" width="7.625" customWidth="1"/>
  </cols>
  <sheetData>
    <row r="1" ht="20.25" spans="1:1">
      <c r="A1" s="1" t="s">
        <v>220</v>
      </c>
    </row>
    <row r="2" ht="24" spans="1:17">
      <c r="A2" s="2" t="s">
        <v>221</v>
      </c>
      <c r="B2" s="2"/>
      <c r="C2" s="2"/>
      <c r="D2" s="2"/>
      <c r="E2" s="2"/>
      <c r="F2" s="2"/>
      <c r="G2" s="2"/>
      <c r="H2" s="2"/>
      <c r="I2" s="2"/>
      <c r="J2" s="2"/>
      <c r="K2" s="2"/>
      <c r="L2" s="2"/>
      <c r="M2" s="2"/>
      <c r="N2" s="2"/>
      <c r="O2" s="2"/>
      <c r="P2" s="2"/>
      <c r="Q2" s="2"/>
    </row>
    <row r="3" ht="32" customHeight="1" spans="1:17">
      <c r="A3" s="3" t="s">
        <v>222</v>
      </c>
      <c r="B3" s="3" t="s">
        <v>223</v>
      </c>
      <c r="C3" s="3"/>
      <c r="D3" s="3" t="s">
        <v>224</v>
      </c>
      <c r="E3" s="3"/>
      <c r="F3" s="3"/>
      <c r="G3" s="3" t="s">
        <v>225</v>
      </c>
      <c r="H3" s="3"/>
      <c r="I3" s="3"/>
      <c r="J3" s="3"/>
      <c r="K3" s="3" t="s">
        <v>226</v>
      </c>
      <c r="L3" s="3"/>
      <c r="M3" s="3" t="s">
        <v>227</v>
      </c>
      <c r="N3" s="3"/>
      <c r="O3" s="3"/>
      <c r="P3" s="3"/>
      <c r="Q3" s="3"/>
    </row>
    <row r="4" ht="39" customHeight="1" spans="1:17">
      <c r="A4" s="3" t="s">
        <v>228</v>
      </c>
      <c r="B4" s="3" t="s">
        <v>223</v>
      </c>
      <c r="C4" s="3"/>
      <c r="D4" s="3" t="s">
        <v>229</v>
      </c>
      <c r="E4" s="3"/>
      <c r="F4" s="3"/>
      <c r="G4" s="4" t="s">
        <v>230</v>
      </c>
      <c r="H4" s="4"/>
      <c r="I4" s="4"/>
      <c r="J4" s="4"/>
      <c r="K4" s="3" t="s">
        <v>231</v>
      </c>
      <c r="L4" s="3"/>
      <c r="M4" s="10">
        <v>20</v>
      </c>
      <c r="N4" s="10"/>
      <c r="O4" s="10"/>
      <c r="P4" s="10"/>
      <c r="Q4" s="3" t="s">
        <v>232</v>
      </c>
    </row>
    <row r="5" ht="27" customHeight="1" spans="1:17">
      <c r="A5" s="3" t="s">
        <v>233</v>
      </c>
      <c r="B5" s="3">
        <v>10</v>
      </c>
      <c r="C5" s="3"/>
      <c r="D5" s="3" t="s">
        <v>234</v>
      </c>
      <c r="E5" s="3"/>
      <c r="F5" s="3"/>
      <c r="G5" s="4">
        <v>53235108</v>
      </c>
      <c r="H5" s="4"/>
      <c r="I5" s="4"/>
      <c r="J5" s="4"/>
      <c r="K5" s="3" t="s">
        <v>235</v>
      </c>
      <c r="L5" s="3"/>
      <c r="M5" s="3"/>
      <c r="N5" s="3"/>
      <c r="O5" s="10">
        <v>20</v>
      </c>
      <c r="P5" s="10"/>
      <c r="Q5" s="3" t="s">
        <v>232</v>
      </c>
    </row>
    <row r="6" ht="21.95" customHeight="1" spans="1:17">
      <c r="A6" s="3" t="s">
        <v>236</v>
      </c>
      <c r="B6" s="3" t="s">
        <v>237</v>
      </c>
      <c r="C6" s="3"/>
      <c r="D6" s="3"/>
      <c r="E6" s="3"/>
      <c r="F6" s="3"/>
      <c r="G6" s="3"/>
      <c r="H6" s="3"/>
      <c r="I6" s="3"/>
      <c r="J6" s="3"/>
      <c r="K6" s="11" t="s">
        <v>238</v>
      </c>
      <c r="L6" s="11"/>
      <c r="M6" s="11"/>
      <c r="N6" s="11"/>
      <c r="O6" s="12"/>
      <c r="P6" s="12"/>
      <c r="Q6" s="3" t="s">
        <v>232</v>
      </c>
    </row>
    <row r="7" ht="21.95" customHeight="1" spans="1:17">
      <c r="A7" s="3"/>
      <c r="B7" s="3"/>
      <c r="C7" s="3"/>
      <c r="D7" s="3"/>
      <c r="E7" s="3"/>
      <c r="F7" s="3"/>
      <c r="G7" s="3"/>
      <c r="H7" s="3"/>
      <c r="I7" s="3"/>
      <c r="J7" s="3"/>
      <c r="K7" s="11" t="s">
        <v>239</v>
      </c>
      <c r="L7" s="11"/>
      <c r="M7" s="11"/>
      <c r="N7" s="11"/>
      <c r="O7" s="12"/>
      <c r="P7" s="12"/>
      <c r="Q7" s="3" t="s">
        <v>232</v>
      </c>
    </row>
    <row r="8" ht="21.95" customHeight="1" spans="1:17">
      <c r="A8" s="3"/>
      <c r="B8" s="3"/>
      <c r="C8" s="3"/>
      <c r="D8" s="3"/>
      <c r="E8" s="3"/>
      <c r="F8" s="3"/>
      <c r="G8" s="3"/>
      <c r="H8" s="3"/>
      <c r="I8" s="3"/>
      <c r="J8" s="3"/>
      <c r="K8" s="11" t="s">
        <v>240</v>
      </c>
      <c r="L8" s="11"/>
      <c r="M8" s="11"/>
      <c r="N8" s="11"/>
      <c r="O8" s="12"/>
      <c r="P8" s="12"/>
      <c r="Q8" s="3" t="s">
        <v>232</v>
      </c>
    </row>
    <row r="9" ht="21.95" customHeight="1" spans="1:17">
      <c r="A9" s="3"/>
      <c r="B9" s="3"/>
      <c r="C9" s="3"/>
      <c r="D9" s="3"/>
      <c r="E9" s="3"/>
      <c r="F9" s="3"/>
      <c r="G9" s="3"/>
      <c r="H9" s="3"/>
      <c r="I9" s="3"/>
      <c r="J9" s="3"/>
      <c r="K9" s="11" t="s">
        <v>241</v>
      </c>
      <c r="L9" s="11"/>
      <c r="M9" s="11"/>
      <c r="N9" s="11"/>
      <c r="O9" s="12"/>
      <c r="P9" s="12"/>
      <c r="Q9" s="3" t="s">
        <v>232</v>
      </c>
    </row>
    <row r="10" ht="21.95" customHeight="1" spans="1:17">
      <c r="A10" s="5" t="s">
        <v>187</v>
      </c>
      <c r="B10" s="5" t="s">
        <v>188</v>
      </c>
      <c r="C10" s="5" t="s">
        <v>242</v>
      </c>
      <c r="D10" s="5"/>
      <c r="E10" s="5" t="s">
        <v>243</v>
      </c>
      <c r="F10" s="5" t="s">
        <v>244</v>
      </c>
      <c r="G10" s="5"/>
      <c r="H10" s="5" t="s">
        <v>245</v>
      </c>
      <c r="I10" s="5" t="s">
        <v>246</v>
      </c>
      <c r="J10" s="5" t="s">
        <v>247</v>
      </c>
      <c r="K10" s="5"/>
      <c r="L10" s="5" t="s">
        <v>248</v>
      </c>
      <c r="M10" s="5"/>
      <c r="N10" s="5" t="s">
        <v>249</v>
      </c>
      <c r="O10" s="5"/>
      <c r="P10" s="5" t="s">
        <v>250</v>
      </c>
      <c r="Q10" s="5"/>
    </row>
    <row r="11" ht="35" customHeight="1" spans="1:17">
      <c r="A11" s="6" t="s">
        <v>251</v>
      </c>
      <c r="B11" s="6" t="s">
        <v>252</v>
      </c>
      <c r="C11" s="7" t="s">
        <v>253</v>
      </c>
      <c r="D11" s="7"/>
      <c r="E11" s="6" t="s">
        <v>254</v>
      </c>
      <c r="F11" s="5"/>
      <c r="G11" s="5"/>
      <c r="H11" s="6" t="s">
        <v>255</v>
      </c>
      <c r="I11" s="6" t="s">
        <v>255</v>
      </c>
      <c r="J11" s="13" t="s">
        <v>207</v>
      </c>
      <c r="K11" s="14"/>
      <c r="L11" s="5">
        <v>23</v>
      </c>
      <c r="M11" s="5"/>
      <c r="N11" s="5">
        <v>23</v>
      </c>
      <c r="O11" s="5"/>
      <c r="P11" s="8" t="s">
        <v>256</v>
      </c>
      <c r="Q11" s="8"/>
    </row>
    <row r="12" ht="31" customHeight="1" spans="1:17">
      <c r="A12" s="6" t="s">
        <v>194</v>
      </c>
      <c r="B12" s="6" t="s">
        <v>204</v>
      </c>
      <c r="C12" s="7" t="s">
        <v>257</v>
      </c>
      <c r="D12" s="7"/>
      <c r="E12" s="6" t="s">
        <v>254</v>
      </c>
      <c r="F12" s="5"/>
      <c r="G12" s="5"/>
      <c r="H12" s="6" t="s">
        <v>258</v>
      </c>
      <c r="I12" s="6" t="s">
        <v>258</v>
      </c>
      <c r="J12" s="13" t="s">
        <v>207</v>
      </c>
      <c r="K12" s="14" t="s">
        <v>207</v>
      </c>
      <c r="L12" s="5">
        <v>22</v>
      </c>
      <c r="M12" s="5"/>
      <c r="N12" s="5">
        <v>22</v>
      </c>
      <c r="O12" s="5"/>
      <c r="P12" s="8" t="s">
        <v>256</v>
      </c>
      <c r="Q12" s="8"/>
    </row>
    <row r="13" ht="33" customHeight="1" spans="1:17">
      <c r="A13" s="6" t="s">
        <v>194</v>
      </c>
      <c r="B13" s="6" t="s">
        <v>204</v>
      </c>
      <c r="C13" s="7" t="s">
        <v>259</v>
      </c>
      <c r="D13" s="7"/>
      <c r="E13" s="6" t="s">
        <v>260</v>
      </c>
      <c r="F13" s="5"/>
      <c r="G13" s="5"/>
      <c r="H13" s="6" t="s">
        <v>198</v>
      </c>
      <c r="I13" s="6" t="s">
        <v>198</v>
      </c>
      <c r="J13" s="13" t="s">
        <v>261</v>
      </c>
      <c r="K13" s="14" t="s">
        <v>261</v>
      </c>
      <c r="L13" s="5">
        <v>22</v>
      </c>
      <c r="M13" s="5"/>
      <c r="N13" s="5">
        <v>22</v>
      </c>
      <c r="O13" s="5"/>
      <c r="P13" s="8" t="s">
        <v>256</v>
      </c>
      <c r="Q13" s="8"/>
    </row>
    <row r="14" ht="45" customHeight="1" spans="1:17">
      <c r="A14" s="6" t="s">
        <v>262</v>
      </c>
      <c r="B14" s="6" t="s">
        <v>263</v>
      </c>
      <c r="C14" s="7" t="s">
        <v>264</v>
      </c>
      <c r="D14" s="7"/>
      <c r="E14" s="6" t="s">
        <v>214</v>
      </c>
      <c r="F14" s="8"/>
      <c r="G14" s="8"/>
      <c r="H14" s="6" t="s">
        <v>265</v>
      </c>
      <c r="I14" s="6" t="s">
        <v>265</v>
      </c>
      <c r="J14" s="13"/>
      <c r="K14" s="14"/>
      <c r="L14" s="5">
        <v>23</v>
      </c>
      <c r="M14" s="5"/>
      <c r="N14" s="5">
        <v>23</v>
      </c>
      <c r="O14" s="5"/>
      <c r="P14" s="8" t="s">
        <v>256</v>
      </c>
      <c r="Q14" s="8"/>
    </row>
    <row r="15" spans="1:17">
      <c r="A15" s="9"/>
      <c r="B15" s="9"/>
      <c r="C15" s="9"/>
      <c r="D15" s="9"/>
      <c r="E15" s="9"/>
      <c r="F15" s="9"/>
      <c r="G15" s="9"/>
      <c r="H15" s="9"/>
      <c r="I15" s="9"/>
      <c r="J15" s="9"/>
      <c r="K15" s="9"/>
      <c r="L15" s="9"/>
      <c r="M15" s="9"/>
      <c r="N15" s="9"/>
      <c r="O15" s="9"/>
      <c r="P15" s="9"/>
      <c r="Q15" s="9"/>
    </row>
  </sheetData>
  <mergeCells count="56">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C14:D14"/>
    <mergeCell ref="F14:G14"/>
    <mergeCell ref="J14:K14"/>
    <mergeCell ref="L14:M14"/>
    <mergeCell ref="N14:O14"/>
    <mergeCell ref="P14:Q14"/>
    <mergeCell ref="A6:A9"/>
    <mergeCell ref="B6:J9"/>
  </mergeCells>
  <pageMargins left="0.7" right="0.7" top="0.75" bottom="0.75" header="0.3" footer="0.3"/>
  <pageSetup paperSize="9" scale="9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workbookViewId="0">
      <selection activeCell="C11" sqref="C11"/>
    </sheetView>
  </sheetViews>
  <sheetFormatPr defaultColWidth="9" defaultRowHeight="13.5" outlineLevelCol="4"/>
  <cols>
    <col min="1" max="1" width="13" customWidth="1"/>
    <col min="2" max="2" width="34.125" customWidth="1"/>
    <col min="3" max="5" width="20.625" customWidth="1"/>
  </cols>
  <sheetData>
    <row r="1" ht="23.25" spans="1:1">
      <c r="A1" s="72" t="s">
        <v>24</v>
      </c>
    </row>
    <row r="2" ht="36" customHeight="1" spans="1:5">
      <c r="A2" s="73" t="s">
        <v>25</v>
      </c>
      <c r="B2" s="73"/>
      <c r="C2" s="73"/>
      <c r="D2" s="73"/>
      <c r="E2" s="73"/>
    </row>
    <row r="3" ht="15" customHeight="1" spans="1:5">
      <c r="A3" s="74" t="s">
        <v>26</v>
      </c>
      <c r="B3" s="75"/>
      <c r="C3" s="75"/>
      <c r="D3" s="75"/>
      <c r="E3" s="76"/>
    </row>
    <row r="4" ht="15" customHeight="1" spans="1:5">
      <c r="A4" s="22" t="s">
        <v>27</v>
      </c>
      <c r="B4" s="30"/>
      <c r="C4" s="18" t="s">
        <v>28</v>
      </c>
      <c r="D4" s="18"/>
      <c r="E4" s="18"/>
    </row>
    <row r="5" ht="15" customHeight="1" spans="1:5">
      <c r="A5" s="77" t="s">
        <v>29</v>
      </c>
      <c r="B5" s="22" t="s">
        <v>30</v>
      </c>
      <c r="C5" s="16" t="s">
        <v>31</v>
      </c>
      <c r="D5" s="22" t="s">
        <v>32</v>
      </c>
      <c r="E5" s="22" t="s">
        <v>33</v>
      </c>
    </row>
    <row r="6" ht="15" customHeight="1" spans="1:5">
      <c r="A6" s="6" t="s">
        <v>7</v>
      </c>
      <c r="B6" s="78"/>
      <c r="C6" s="48">
        <f>C7+C11+C15+C19</f>
        <v>6586.16</v>
      </c>
      <c r="D6" s="48">
        <f>D7+D11+D15+D19</f>
        <v>257.78</v>
      </c>
      <c r="E6" s="48">
        <f>E7+E11+E15+E19</f>
        <v>6328.38</v>
      </c>
    </row>
    <row r="7" ht="15" customHeight="1" spans="1:5">
      <c r="A7" s="49" t="s">
        <v>34</v>
      </c>
      <c r="B7" s="50" t="s">
        <v>35</v>
      </c>
      <c r="C7" s="48">
        <f>D7+E7</f>
        <v>6537.57</v>
      </c>
      <c r="D7" s="48">
        <v>209.19</v>
      </c>
      <c r="E7" s="48">
        <v>6328.38</v>
      </c>
    </row>
    <row r="8" ht="15" customHeight="1" spans="1:5">
      <c r="A8" s="51" t="s">
        <v>36</v>
      </c>
      <c r="B8" s="79" t="s">
        <v>37</v>
      </c>
      <c r="C8" s="48">
        <f>D8+E8</f>
        <v>6537.57</v>
      </c>
      <c r="D8" s="48">
        <f>D9+D10</f>
        <v>209.19</v>
      </c>
      <c r="E8" s="48">
        <f>E9+E10</f>
        <v>6328.38</v>
      </c>
    </row>
    <row r="9" ht="15" customHeight="1" spans="1:5">
      <c r="A9" s="51" t="s">
        <v>38</v>
      </c>
      <c r="B9" s="79" t="s">
        <v>39</v>
      </c>
      <c r="C9" s="48">
        <f>D9+E9</f>
        <v>6328.38</v>
      </c>
      <c r="D9" s="48"/>
      <c r="E9" s="48">
        <v>6328.38</v>
      </c>
    </row>
    <row r="10" ht="15" customHeight="1" spans="1:5">
      <c r="A10" s="51" t="s">
        <v>40</v>
      </c>
      <c r="B10" s="79" t="s">
        <v>41</v>
      </c>
      <c r="C10" s="48">
        <v>209.19</v>
      </c>
      <c r="D10" s="48">
        <v>209.19</v>
      </c>
      <c r="E10" s="48"/>
    </row>
    <row r="11" ht="15" customHeight="1" spans="1:5">
      <c r="A11" s="49" t="s">
        <v>42</v>
      </c>
      <c r="B11" s="50" t="s">
        <v>43</v>
      </c>
      <c r="C11" s="48">
        <f t="shared" ref="C11:C21" si="0">D11+E11</f>
        <v>24.45</v>
      </c>
      <c r="D11" s="48">
        <v>24.45</v>
      </c>
      <c r="E11" s="48"/>
    </row>
    <row r="12" ht="15" customHeight="1" spans="1:5">
      <c r="A12" s="51" t="s">
        <v>44</v>
      </c>
      <c r="B12" s="79" t="s">
        <v>45</v>
      </c>
      <c r="C12" s="48">
        <f t="shared" si="0"/>
        <v>24.45</v>
      </c>
      <c r="D12" s="48">
        <f>D13+D14</f>
        <v>24.45</v>
      </c>
      <c r="E12" s="48"/>
    </row>
    <row r="13" ht="15" customHeight="1" spans="1:5">
      <c r="A13" s="51" t="s">
        <v>46</v>
      </c>
      <c r="B13" s="79" t="s">
        <v>47</v>
      </c>
      <c r="C13" s="48">
        <f t="shared" si="0"/>
        <v>16.3</v>
      </c>
      <c r="D13" s="48">
        <v>16.3</v>
      </c>
      <c r="E13" s="48"/>
    </row>
    <row r="14" ht="15" customHeight="1" spans="1:5">
      <c r="A14" s="51" t="s">
        <v>48</v>
      </c>
      <c r="B14" s="79" t="s">
        <v>49</v>
      </c>
      <c r="C14" s="48">
        <f t="shared" si="0"/>
        <v>8.15</v>
      </c>
      <c r="D14" s="48">
        <v>8.15</v>
      </c>
      <c r="E14" s="48"/>
    </row>
    <row r="15" ht="15" customHeight="1" spans="1:5">
      <c r="A15" s="49" t="s">
        <v>50</v>
      </c>
      <c r="B15" s="50" t="s">
        <v>51</v>
      </c>
      <c r="C15" s="48">
        <f t="shared" si="0"/>
        <v>11.92</v>
      </c>
      <c r="D15" s="48">
        <f>D16</f>
        <v>11.92</v>
      </c>
      <c r="E15" s="48"/>
    </row>
    <row r="16" ht="15" spans="1:5">
      <c r="A16" s="51" t="s">
        <v>52</v>
      </c>
      <c r="B16" s="79" t="s">
        <v>53</v>
      </c>
      <c r="C16" s="48">
        <f t="shared" si="0"/>
        <v>11.92</v>
      </c>
      <c r="D16" s="48">
        <f>D17+D18</f>
        <v>11.92</v>
      </c>
      <c r="E16" s="48"/>
    </row>
    <row r="17" ht="15" customHeight="1" spans="1:5">
      <c r="A17" s="51" t="s">
        <v>54</v>
      </c>
      <c r="B17" s="79" t="s">
        <v>55</v>
      </c>
      <c r="C17" s="48">
        <f t="shared" si="0"/>
        <v>9.68</v>
      </c>
      <c r="D17" s="48">
        <v>9.68</v>
      </c>
      <c r="E17" s="48"/>
    </row>
    <row r="18" ht="15" customHeight="1" spans="1:5">
      <c r="A18" s="51" t="s">
        <v>56</v>
      </c>
      <c r="B18" s="79" t="s">
        <v>57</v>
      </c>
      <c r="C18" s="48">
        <f t="shared" si="0"/>
        <v>2.24</v>
      </c>
      <c r="D18" s="48">
        <v>2.24</v>
      </c>
      <c r="E18" s="48"/>
    </row>
    <row r="19" ht="15" customHeight="1" spans="1:5">
      <c r="A19" s="49" t="s">
        <v>58</v>
      </c>
      <c r="B19" s="50" t="s">
        <v>20</v>
      </c>
      <c r="C19" s="48">
        <f t="shared" si="0"/>
        <v>12.22</v>
      </c>
      <c r="D19" s="48">
        <f>D20</f>
        <v>12.22</v>
      </c>
      <c r="E19" s="48"/>
    </row>
    <row r="20" ht="15" customHeight="1" spans="1:5">
      <c r="A20" s="51" t="s">
        <v>59</v>
      </c>
      <c r="B20" s="79" t="s">
        <v>60</v>
      </c>
      <c r="C20" s="48">
        <f t="shared" si="0"/>
        <v>12.22</v>
      </c>
      <c r="D20" s="48">
        <v>12.22</v>
      </c>
      <c r="E20" s="48"/>
    </row>
    <row r="21" ht="15" customHeight="1" spans="1:5">
      <c r="A21" s="51" t="s">
        <v>61</v>
      </c>
      <c r="B21" s="79" t="s">
        <v>62</v>
      </c>
      <c r="C21" s="48">
        <f t="shared" si="0"/>
        <v>12.22</v>
      </c>
      <c r="D21" s="48">
        <v>12.22</v>
      </c>
      <c r="E21" s="48"/>
    </row>
    <row r="22" ht="15" customHeight="1" spans="1:5">
      <c r="A22" s="8"/>
      <c r="B22" s="80"/>
      <c r="C22" s="81"/>
      <c r="D22" s="81"/>
      <c r="E22" s="81"/>
    </row>
    <row r="23" ht="15" customHeight="1" spans="1:5">
      <c r="A23" s="82"/>
      <c r="B23" s="80"/>
      <c r="C23" s="81"/>
      <c r="D23" s="81"/>
      <c r="E23" s="81"/>
    </row>
    <row r="24" ht="15" customHeight="1" spans="1:5">
      <c r="A24" s="64"/>
      <c r="B24" s="83"/>
      <c r="C24" s="81"/>
      <c r="D24" s="81"/>
      <c r="E24" s="81"/>
    </row>
    <row r="25" ht="15" customHeight="1" spans="1:5">
      <c r="A25" s="64"/>
      <c r="B25" s="83"/>
      <c r="C25" s="81"/>
      <c r="D25" s="81"/>
      <c r="E25" s="81"/>
    </row>
    <row r="26" ht="15" customHeight="1" spans="1:5">
      <c r="A26" s="64"/>
      <c r="B26" s="83"/>
      <c r="C26" s="81"/>
      <c r="D26" s="81"/>
      <c r="E26" s="81"/>
    </row>
    <row r="27" ht="15" customHeight="1" spans="1:5">
      <c r="A27" s="64"/>
      <c r="B27" s="83"/>
      <c r="C27" s="81"/>
      <c r="D27" s="81"/>
      <c r="E27" s="81"/>
    </row>
    <row r="28" ht="15" customHeight="1" spans="1:5">
      <c r="A28" s="64"/>
      <c r="B28" s="83"/>
      <c r="C28" s="81"/>
      <c r="D28" s="81"/>
      <c r="E28" s="81"/>
    </row>
    <row r="29" ht="15" customHeight="1" spans="1:5">
      <c r="A29" s="84"/>
      <c r="B29" s="85"/>
      <c r="C29" s="81"/>
      <c r="D29" s="81"/>
      <c r="E29" s="81"/>
    </row>
    <row r="30" ht="22.5" customHeight="1" spans="1:5">
      <c r="A30" s="86" t="s">
        <v>63</v>
      </c>
      <c r="B30" s="86"/>
      <c r="C30" s="86"/>
      <c r="D30" s="86"/>
      <c r="E30" s="86"/>
    </row>
  </sheetData>
  <mergeCells count="6">
    <mergeCell ref="A2:E2"/>
    <mergeCell ref="A3:E3"/>
    <mergeCell ref="A4:B4"/>
    <mergeCell ref="C4:E4"/>
    <mergeCell ref="A6:B6"/>
    <mergeCell ref="A30:E30"/>
  </mergeCells>
  <pageMargins left="0.7" right="0.7" top="0.75" bottom="0.75" header="0.3" footer="0.3"/>
  <pageSetup paperSize="9" scale="81"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workbookViewId="0">
      <selection activeCell="J23" sqref="J23"/>
    </sheetView>
  </sheetViews>
  <sheetFormatPr defaultColWidth="9" defaultRowHeight="13.5" outlineLevelCol="4"/>
  <cols>
    <col min="1" max="1" width="16" customWidth="1"/>
    <col min="2" max="2" width="33" customWidth="1"/>
    <col min="3" max="3" width="16" customWidth="1"/>
    <col min="4" max="4" width="15.75" customWidth="1"/>
    <col min="5" max="5" width="14.5" customWidth="1"/>
  </cols>
  <sheetData>
    <row r="1" ht="20.25" spans="1:1">
      <c r="A1" s="1" t="s">
        <v>64</v>
      </c>
    </row>
    <row r="2" ht="24" spans="1:5">
      <c r="A2" s="43" t="s">
        <v>65</v>
      </c>
      <c r="B2" s="44"/>
      <c r="C2" s="44"/>
      <c r="D2" s="44"/>
      <c r="E2" s="44"/>
    </row>
    <row r="3" ht="15" spans="1:5">
      <c r="A3" s="45" t="s">
        <v>66</v>
      </c>
      <c r="B3" s="45"/>
      <c r="C3" s="45"/>
      <c r="D3" s="45"/>
      <c r="E3" s="45"/>
    </row>
    <row r="4" ht="15" customHeight="1" spans="1:5">
      <c r="A4" s="22" t="s">
        <v>67</v>
      </c>
      <c r="B4" s="22"/>
      <c r="C4" s="30" t="s">
        <v>68</v>
      </c>
      <c r="D4" s="30"/>
      <c r="E4" s="30"/>
    </row>
    <row r="5" ht="15" customHeight="1" spans="1:5">
      <c r="A5" s="22" t="s">
        <v>29</v>
      </c>
      <c r="B5" s="22" t="s">
        <v>30</v>
      </c>
      <c r="C5" s="22" t="s">
        <v>7</v>
      </c>
      <c r="D5" s="22" t="s">
        <v>69</v>
      </c>
      <c r="E5" s="22" t="s">
        <v>70</v>
      </c>
    </row>
    <row r="6" ht="15" customHeight="1" spans="1:5">
      <c r="A6" s="61" t="s">
        <v>7</v>
      </c>
      <c r="B6" s="61"/>
      <c r="C6" s="70">
        <f>D6+E6</f>
        <v>257.78</v>
      </c>
      <c r="D6" s="70">
        <f>D7+D30</f>
        <v>231.94</v>
      </c>
      <c r="E6" s="70">
        <v>25.84</v>
      </c>
    </row>
    <row r="7" ht="15" customHeight="1" spans="1:5">
      <c r="A7" s="49" t="s">
        <v>71</v>
      </c>
      <c r="B7" s="50" t="s">
        <v>72</v>
      </c>
      <c r="C7" s="70">
        <f>C8+C9+C10+C11+C12+C13+C14+C15+C16</f>
        <v>231.91</v>
      </c>
      <c r="D7" s="70">
        <f>D8+D9+D10+D11+D12+D13+D14+D15+D16</f>
        <v>231.91</v>
      </c>
      <c r="E7" s="70"/>
    </row>
    <row r="8" ht="15" customHeight="1" spans="1:5">
      <c r="A8" s="51" t="s">
        <v>73</v>
      </c>
      <c r="B8" s="52" t="s">
        <v>74</v>
      </c>
      <c r="C8" s="70">
        <f>D8+E8</f>
        <v>49.33</v>
      </c>
      <c r="D8" s="70">
        <v>49.33</v>
      </c>
      <c r="E8" s="70"/>
    </row>
    <row r="9" ht="15" customHeight="1" spans="1:5">
      <c r="A9" s="51" t="s">
        <v>75</v>
      </c>
      <c r="B9" s="52" t="s">
        <v>76</v>
      </c>
      <c r="C9" s="70">
        <f t="shared" ref="C9:C17" si="0">D9+E9</f>
        <v>2.17</v>
      </c>
      <c r="D9" s="70">
        <v>2.17</v>
      </c>
      <c r="E9" s="70"/>
    </row>
    <row r="10" ht="15" customHeight="1" spans="1:5">
      <c r="A10" s="51" t="s">
        <v>77</v>
      </c>
      <c r="B10" s="52" t="s">
        <v>78</v>
      </c>
      <c r="C10" s="70">
        <f t="shared" si="0"/>
        <v>131.01</v>
      </c>
      <c r="D10" s="70">
        <v>131.01</v>
      </c>
      <c r="E10" s="70"/>
    </row>
    <row r="11" ht="15" customHeight="1" spans="1:5">
      <c r="A11" s="51" t="s">
        <v>79</v>
      </c>
      <c r="B11" s="52" t="s">
        <v>80</v>
      </c>
      <c r="C11" s="70">
        <f t="shared" si="0"/>
        <v>16.3</v>
      </c>
      <c r="D11" s="70">
        <v>16.3</v>
      </c>
      <c r="E11" s="70"/>
    </row>
    <row r="12" ht="15" customHeight="1" spans="1:5">
      <c r="A12" s="51" t="s">
        <v>81</v>
      </c>
      <c r="B12" s="52" t="s">
        <v>82</v>
      </c>
      <c r="C12" s="70">
        <f t="shared" si="0"/>
        <v>8.15</v>
      </c>
      <c r="D12" s="70">
        <v>8.15</v>
      </c>
      <c r="E12" s="70"/>
    </row>
    <row r="13" ht="15" customHeight="1" spans="1:5">
      <c r="A13" s="51" t="s">
        <v>83</v>
      </c>
      <c r="B13" s="52" t="s">
        <v>84</v>
      </c>
      <c r="C13" s="70">
        <f t="shared" si="0"/>
        <v>9.68</v>
      </c>
      <c r="D13" s="70">
        <v>9.68</v>
      </c>
      <c r="E13" s="70"/>
    </row>
    <row r="14" ht="15" customHeight="1" spans="1:5">
      <c r="A14" s="51" t="s">
        <v>85</v>
      </c>
      <c r="B14" s="52" t="s">
        <v>86</v>
      </c>
      <c r="C14" s="70">
        <f t="shared" si="0"/>
        <v>0.81</v>
      </c>
      <c r="D14" s="70">
        <v>0.81</v>
      </c>
      <c r="E14" s="70"/>
    </row>
    <row r="15" ht="15" customHeight="1" spans="1:5">
      <c r="A15" s="51" t="s">
        <v>87</v>
      </c>
      <c r="B15" s="52" t="s">
        <v>88</v>
      </c>
      <c r="C15" s="70">
        <f t="shared" si="0"/>
        <v>12.22</v>
      </c>
      <c r="D15" s="70">
        <v>12.22</v>
      </c>
      <c r="E15" s="70"/>
    </row>
    <row r="16" ht="15" customHeight="1" spans="1:5">
      <c r="A16" s="51" t="s">
        <v>89</v>
      </c>
      <c r="B16" s="52" t="s">
        <v>90</v>
      </c>
      <c r="C16" s="70">
        <f t="shared" si="0"/>
        <v>2.24</v>
      </c>
      <c r="D16" s="70">
        <v>2.24</v>
      </c>
      <c r="E16" s="70"/>
    </row>
    <row r="17" ht="15" customHeight="1" spans="1:5">
      <c r="A17" s="49" t="s">
        <v>91</v>
      </c>
      <c r="B17" s="50" t="s">
        <v>92</v>
      </c>
      <c r="C17" s="70">
        <f t="shared" si="0"/>
        <v>25.84</v>
      </c>
      <c r="D17" s="70"/>
      <c r="E17" s="70">
        <f>E18+E19+E20+E21+E22+E23+E24+E25+E26+E27+E28+E29</f>
        <v>25.84</v>
      </c>
    </row>
    <row r="18" ht="15" customHeight="1" spans="1:5">
      <c r="A18" s="51" t="s">
        <v>93</v>
      </c>
      <c r="B18" s="52" t="s">
        <v>94</v>
      </c>
      <c r="C18" s="70">
        <f t="shared" ref="C18:C31" si="1">D18+E18</f>
        <v>5</v>
      </c>
      <c r="D18" s="70"/>
      <c r="E18" s="70">
        <v>5</v>
      </c>
    </row>
    <row r="19" ht="15" customHeight="1" spans="1:5">
      <c r="A19" s="51" t="s">
        <v>95</v>
      </c>
      <c r="B19" s="52" t="s">
        <v>96</v>
      </c>
      <c r="C19" s="70">
        <f t="shared" si="1"/>
        <v>2</v>
      </c>
      <c r="D19" s="70"/>
      <c r="E19" s="70">
        <v>2</v>
      </c>
    </row>
    <row r="20" ht="15" customHeight="1" spans="1:5">
      <c r="A20" s="51" t="s">
        <v>97</v>
      </c>
      <c r="B20" s="52" t="s">
        <v>98</v>
      </c>
      <c r="C20" s="70">
        <f t="shared" si="1"/>
        <v>1</v>
      </c>
      <c r="D20" s="70"/>
      <c r="E20" s="70">
        <v>1</v>
      </c>
    </row>
    <row r="21" ht="15" customHeight="1" spans="1:5">
      <c r="A21" s="51" t="s">
        <v>99</v>
      </c>
      <c r="B21" s="52" t="s">
        <v>100</v>
      </c>
      <c r="C21" s="70">
        <f t="shared" si="1"/>
        <v>3</v>
      </c>
      <c r="D21" s="70"/>
      <c r="E21" s="70">
        <v>3</v>
      </c>
    </row>
    <row r="22" ht="15" customHeight="1" spans="1:5">
      <c r="A22" s="51" t="s">
        <v>101</v>
      </c>
      <c r="B22" s="52" t="s">
        <v>102</v>
      </c>
      <c r="C22" s="70">
        <f t="shared" si="1"/>
        <v>4</v>
      </c>
      <c r="D22" s="70"/>
      <c r="E22" s="70">
        <v>4</v>
      </c>
    </row>
    <row r="23" ht="15" customHeight="1" spans="1:5">
      <c r="A23" s="51" t="s">
        <v>103</v>
      </c>
      <c r="B23" s="52" t="s">
        <v>104</v>
      </c>
      <c r="C23" s="70">
        <f t="shared" si="1"/>
        <v>3</v>
      </c>
      <c r="D23" s="70"/>
      <c r="E23" s="70">
        <v>3</v>
      </c>
    </row>
    <row r="24" ht="15" customHeight="1" spans="1:5">
      <c r="A24" s="51" t="s">
        <v>105</v>
      </c>
      <c r="B24" s="52" t="s">
        <v>106</v>
      </c>
      <c r="C24" s="70">
        <f t="shared" si="1"/>
        <v>2</v>
      </c>
      <c r="D24" s="70"/>
      <c r="E24" s="70">
        <v>2</v>
      </c>
    </row>
    <row r="25" ht="15" customHeight="1" spans="1:5">
      <c r="A25" s="51" t="s">
        <v>107</v>
      </c>
      <c r="B25" s="52" t="s">
        <v>108</v>
      </c>
      <c r="C25" s="70">
        <f t="shared" si="1"/>
        <v>1.74</v>
      </c>
      <c r="D25" s="70"/>
      <c r="E25" s="70">
        <v>1.74</v>
      </c>
    </row>
    <row r="26" ht="15" customHeight="1" spans="1:5">
      <c r="A26" s="51" t="s">
        <v>109</v>
      </c>
      <c r="B26" s="52" t="s">
        <v>110</v>
      </c>
      <c r="C26" s="70">
        <f t="shared" si="1"/>
        <v>1</v>
      </c>
      <c r="D26" s="70"/>
      <c r="E26" s="70">
        <v>1</v>
      </c>
    </row>
    <row r="27" ht="15" customHeight="1" spans="1:5">
      <c r="A27" s="51" t="s">
        <v>111</v>
      </c>
      <c r="B27" s="52" t="s">
        <v>112</v>
      </c>
      <c r="C27" s="70">
        <f t="shared" si="1"/>
        <v>1.22</v>
      </c>
      <c r="D27" s="70"/>
      <c r="E27" s="70">
        <v>1.22</v>
      </c>
    </row>
    <row r="28" ht="15" customHeight="1" spans="1:5">
      <c r="A28" s="51" t="s">
        <v>113</v>
      </c>
      <c r="B28" s="52" t="s">
        <v>114</v>
      </c>
      <c r="C28" s="70">
        <f t="shared" si="1"/>
        <v>1.48</v>
      </c>
      <c r="D28" s="70"/>
      <c r="E28" s="70">
        <v>1.48</v>
      </c>
    </row>
    <row r="29" ht="15" customHeight="1" spans="1:5">
      <c r="A29" s="51" t="s">
        <v>115</v>
      </c>
      <c r="B29" s="52" t="s">
        <v>116</v>
      </c>
      <c r="C29" s="70">
        <f t="shared" si="1"/>
        <v>0.4</v>
      </c>
      <c r="D29" s="70"/>
      <c r="E29" s="70">
        <v>0.4</v>
      </c>
    </row>
    <row r="30" ht="15" customHeight="1" spans="1:5">
      <c r="A30" s="49" t="s">
        <v>117</v>
      </c>
      <c r="B30" s="50" t="s">
        <v>118</v>
      </c>
      <c r="C30" s="70">
        <f t="shared" si="1"/>
        <v>0.03</v>
      </c>
      <c r="D30" s="70">
        <v>0.03</v>
      </c>
      <c r="E30" s="70"/>
    </row>
    <row r="31" ht="15" customHeight="1" spans="1:5">
      <c r="A31" s="51" t="s">
        <v>119</v>
      </c>
      <c r="B31" s="52" t="s">
        <v>120</v>
      </c>
      <c r="C31" s="70">
        <f t="shared" si="1"/>
        <v>0.03</v>
      </c>
      <c r="D31" s="70">
        <v>0.03</v>
      </c>
      <c r="E31" s="70"/>
    </row>
    <row r="32" ht="15" spans="1:5">
      <c r="A32" s="71"/>
      <c r="B32" s="71"/>
      <c r="C32" s="71"/>
      <c r="D32" s="71"/>
      <c r="E32" s="71"/>
    </row>
  </sheetData>
  <mergeCells count="5">
    <mergeCell ref="A2:E2"/>
    <mergeCell ref="A3:E3"/>
    <mergeCell ref="A4:B4"/>
    <mergeCell ref="C4:E4"/>
    <mergeCell ref="A6:B6"/>
  </mergeCells>
  <pageMargins left="0.7" right="0.7" top="0.75" bottom="0.75" header="0.3" footer="0.3"/>
  <pageSetup paperSize="9" scale="93"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
  <sheetViews>
    <sheetView workbookViewId="0">
      <selection activeCell="I22" sqref="I22"/>
    </sheetView>
  </sheetViews>
  <sheetFormatPr defaultColWidth="9" defaultRowHeight="13.5" outlineLevelRow="6" outlineLevelCol="6"/>
  <cols>
    <col min="1" max="6" width="15.625" customWidth="1"/>
    <col min="7" max="7" width="10.125" customWidth="1"/>
  </cols>
  <sheetData>
    <row r="1" ht="20.25" spans="1:1">
      <c r="A1" s="1" t="s">
        <v>121</v>
      </c>
    </row>
    <row r="2" ht="30" customHeight="1" spans="1:7">
      <c r="A2" s="43" t="s">
        <v>122</v>
      </c>
      <c r="B2" s="43"/>
      <c r="C2" s="43"/>
      <c r="D2" s="43"/>
      <c r="E2" s="43"/>
      <c r="F2" s="43"/>
      <c r="G2" s="43"/>
    </row>
    <row r="3" ht="25.5" customHeight="1" spans="1:7">
      <c r="A3" s="67" t="s">
        <v>66</v>
      </c>
      <c r="B3" s="67"/>
      <c r="C3" s="67"/>
      <c r="D3" s="67"/>
      <c r="E3" s="67"/>
      <c r="F3" s="67"/>
      <c r="G3" s="67"/>
    </row>
    <row r="4" ht="23.25" customHeight="1" spans="1:7">
      <c r="A4" s="17" t="s">
        <v>123</v>
      </c>
      <c r="B4" s="17"/>
      <c r="C4" s="17"/>
      <c r="D4" s="17"/>
      <c r="E4" s="17"/>
      <c r="F4" s="17"/>
      <c r="G4" s="17"/>
    </row>
    <row r="5" ht="20.1" customHeight="1" spans="1:7">
      <c r="A5" s="5" t="s">
        <v>7</v>
      </c>
      <c r="B5" s="4" t="s">
        <v>124</v>
      </c>
      <c r="C5" s="5" t="s">
        <v>125</v>
      </c>
      <c r="D5" s="17"/>
      <c r="E5" s="17"/>
      <c r="F5" s="5" t="s">
        <v>126</v>
      </c>
      <c r="G5" s="17"/>
    </row>
    <row r="6" ht="20.1" customHeight="1" spans="1:7">
      <c r="A6" s="17"/>
      <c r="B6" s="68"/>
      <c r="C6" s="5" t="s">
        <v>31</v>
      </c>
      <c r="D6" s="4" t="s">
        <v>127</v>
      </c>
      <c r="E6" s="4" t="s">
        <v>128</v>
      </c>
      <c r="F6" s="17"/>
      <c r="G6" s="17"/>
    </row>
    <row r="7" ht="20.1" customHeight="1" spans="1:7">
      <c r="A7" s="69">
        <f>B7+C7+F7</f>
        <v>276</v>
      </c>
      <c r="B7" s="69"/>
      <c r="C7" s="69">
        <f>D7+E7</f>
        <v>15</v>
      </c>
      <c r="D7" s="69"/>
      <c r="E7" s="69">
        <v>15</v>
      </c>
      <c r="F7" s="69">
        <v>261</v>
      </c>
      <c r="G7" s="69"/>
    </row>
  </sheetData>
  <mergeCells count="8">
    <mergeCell ref="A2:G2"/>
    <mergeCell ref="A3:G3"/>
    <mergeCell ref="A4:G4"/>
    <mergeCell ref="C5:E5"/>
    <mergeCell ref="F7:G7"/>
    <mergeCell ref="A5:A6"/>
    <mergeCell ref="B5:B6"/>
    <mergeCell ref="F5:G6"/>
  </mergeCells>
  <pageMargins left="0.7" right="0.7" top="0.75" bottom="0.75" header="0.3" footer="0.3"/>
  <pageSetup paperSize="9" scale="86"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A2" sqref="A2:E2"/>
    </sheetView>
  </sheetViews>
  <sheetFormatPr defaultColWidth="9" defaultRowHeight="13.5" outlineLevelCol="4"/>
  <cols>
    <col min="1" max="1" width="15.75" customWidth="1"/>
    <col min="2" max="3" width="17.375" customWidth="1"/>
    <col min="4" max="4" width="20.625" customWidth="1"/>
    <col min="5" max="5" width="17.875" customWidth="1"/>
  </cols>
  <sheetData>
    <row r="1" ht="20.25" spans="1:1">
      <c r="A1" s="1" t="s">
        <v>129</v>
      </c>
    </row>
    <row r="2" ht="28.5" customHeight="1" spans="1:5">
      <c r="A2" s="62" t="s">
        <v>130</v>
      </c>
      <c r="B2" s="2"/>
      <c r="C2" s="2"/>
      <c r="D2" s="2"/>
      <c r="E2" s="2"/>
    </row>
    <row r="3" ht="18" customHeight="1" spans="1:5">
      <c r="A3" s="63" t="s">
        <v>66</v>
      </c>
      <c r="B3" s="63"/>
      <c r="C3" s="63"/>
      <c r="D3" s="63"/>
      <c r="E3" s="63"/>
    </row>
    <row r="4" ht="18" customHeight="1" spans="1:5">
      <c r="A4" s="22" t="s">
        <v>29</v>
      </c>
      <c r="B4" s="22" t="s">
        <v>30</v>
      </c>
      <c r="C4" s="22" t="s">
        <v>131</v>
      </c>
      <c r="D4" s="22"/>
      <c r="E4" s="22"/>
    </row>
    <row r="5" ht="18" customHeight="1" spans="1:5">
      <c r="A5" s="22"/>
      <c r="B5" s="22"/>
      <c r="C5" s="22" t="s">
        <v>7</v>
      </c>
      <c r="D5" s="22" t="s">
        <v>32</v>
      </c>
      <c r="E5" s="22" t="s">
        <v>33</v>
      </c>
    </row>
    <row r="6" ht="18" customHeight="1" spans="1:5">
      <c r="A6" s="56"/>
      <c r="B6" s="22" t="s">
        <v>7</v>
      </c>
      <c r="C6" s="56"/>
      <c r="D6" s="56"/>
      <c r="E6" s="56"/>
    </row>
    <row r="7" ht="18" customHeight="1" spans="1:5">
      <c r="A7" s="64"/>
      <c r="B7" s="65"/>
      <c r="C7" s="56"/>
      <c r="D7" s="56"/>
      <c r="E7" s="56"/>
    </row>
    <row r="8" ht="18" customHeight="1" spans="1:5">
      <c r="A8" s="64"/>
      <c r="B8" s="65"/>
      <c r="C8" s="56"/>
      <c r="D8" s="56"/>
      <c r="E8" s="56"/>
    </row>
    <row r="9" ht="18" customHeight="1" spans="1:5">
      <c r="A9" s="64"/>
      <c r="B9" s="65"/>
      <c r="C9" s="56"/>
      <c r="D9" s="56"/>
      <c r="E9" s="56"/>
    </row>
    <row r="10" ht="18" customHeight="1" spans="1:5">
      <c r="A10" s="64"/>
      <c r="B10" s="65"/>
      <c r="C10" s="56"/>
      <c r="D10" s="56"/>
      <c r="E10" s="56"/>
    </row>
    <row r="11" ht="18" customHeight="1" spans="1:5">
      <c r="A11" s="64"/>
      <c r="B11" s="65"/>
      <c r="C11" s="56"/>
      <c r="D11" s="56"/>
      <c r="E11" s="56"/>
    </row>
    <row r="12" ht="18" customHeight="1" spans="1:5">
      <c r="A12" s="64"/>
      <c r="B12" s="64"/>
      <c r="C12" s="56"/>
      <c r="D12" s="56"/>
      <c r="E12" s="56"/>
    </row>
    <row r="13" ht="18" customHeight="1" spans="1:5">
      <c r="A13" s="64"/>
      <c r="B13" s="64"/>
      <c r="C13" s="56"/>
      <c r="D13" s="56"/>
      <c r="E13" s="56"/>
    </row>
    <row r="14" ht="15.75" spans="1:1">
      <c r="A14" s="66" t="s">
        <v>132</v>
      </c>
    </row>
  </sheetData>
  <mergeCells count="5">
    <mergeCell ref="A2:E2"/>
    <mergeCell ref="A3:E3"/>
    <mergeCell ref="C4:E4"/>
    <mergeCell ref="A4:A5"/>
    <mergeCell ref="B4:B5"/>
  </mergeCells>
  <pageMargins left="0.7" right="0.7"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workbookViewId="0">
      <selection activeCell="A2" sqref="A2:D2"/>
    </sheetView>
  </sheetViews>
  <sheetFormatPr defaultColWidth="9" defaultRowHeight="13.5" outlineLevelCol="3"/>
  <cols>
    <col min="1" max="1" width="30.625" customWidth="1"/>
    <col min="2" max="2" width="22.5" customWidth="1"/>
    <col min="3" max="4" width="30.625" customWidth="1"/>
  </cols>
  <sheetData>
    <row r="1" ht="20.25" spans="1:1">
      <c r="A1" s="1" t="s">
        <v>133</v>
      </c>
    </row>
    <row r="2" ht="27" customHeight="1" spans="1:4">
      <c r="A2" s="43" t="s">
        <v>134</v>
      </c>
      <c r="B2" s="44"/>
      <c r="C2" s="44"/>
      <c r="D2" s="44"/>
    </row>
    <row r="3" ht="18" customHeight="1" spans="1:4">
      <c r="A3" s="59" t="s">
        <v>66</v>
      </c>
      <c r="B3" s="59"/>
      <c r="C3" s="59"/>
      <c r="D3" s="59"/>
    </row>
    <row r="4" ht="18" customHeight="1" spans="1:4">
      <c r="A4" s="22" t="s">
        <v>3</v>
      </c>
      <c r="B4" s="22"/>
      <c r="C4" s="22" t="s">
        <v>4</v>
      </c>
      <c r="D4" s="22"/>
    </row>
    <row r="5" ht="18" customHeight="1" spans="1:4">
      <c r="A5" s="22" t="s">
        <v>5</v>
      </c>
      <c r="B5" s="22" t="s">
        <v>6</v>
      </c>
      <c r="C5" s="22" t="s">
        <v>5</v>
      </c>
      <c r="D5" s="22" t="s">
        <v>6</v>
      </c>
    </row>
    <row r="6" ht="18" customHeight="1" spans="1:4">
      <c r="A6" s="22" t="s">
        <v>135</v>
      </c>
      <c r="B6" s="60">
        <v>6586.16</v>
      </c>
      <c r="C6" s="61" t="s">
        <v>35</v>
      </c>
      <c r="D6" s="60">
        <v>6537.57</v>
      </c>
    </row>
    <row r="7" ht="18" customHeight="1" spans="1:4">
      <c r="A7" s="22" t="s">
        <v>136</v>
      </c>
      <c r="B7" s="60"/>
      <c r="C7" s="61" t="s">
        <v>43</v>
      </c>
      <c r="D7" s="60">
        <v>24.45</v>
      </c>
    </row>
    <row r="8" ht="18" customHeight="1" spans="1:4">
      <c r="A8" s="22" t="s">
        <v>137</v>
      </c>
      <c r="B8" s="60"/>
      <c r="C8" s="61" t="s">
        <v>51</v>
      </c>
      <c r="D8" s="60">
        <v>11.92</v>
      </c>
    </row>
    <row r="9" ht="18" customHeight="1" spans="1:4">
      <c r="A9" s="22" t="s">
        <v>138</v>
      </c>
      <c r="B9" s="60"/>
      <c r="C9" s="61" t="s">
        <v>20</v>
      </c>
      <c r="D9" s="60">
        <v>12.22</v>
      </c>
    </row>
    <row r="10" ht="18" customHeight="1" spans="1:4">
      <c r="A10" s="22" t="s">
        <v>139</v>
      </c>
      <c r="B10" s="30"/>
      <c r="C10" s="5"/>
      <c r="D10" s="30"/>
    </row>
    <row r="11" ht="18" customHeight="1" spans="1:4">
      <c r="A11" s="22" t="s">
        <v>140</v>
      </c>
      <c r="B11" s="30"/>
      <c r="C11" s="5"/>
      <c r="D11" s="30"/>
    </row>
    <row r="12" ht="18" customHeight="1" spans="1:4">
      <c r="A12" s="22"/>
      <c r="B12" s="30"/>
      <c r="C12" s="5"/>
      <c r="D12" s="30"/>
    </row>
    <row r="13" ht="18" customHeight="1" spans="1:4">
      <c r="A13" s="22"/>
      <c r="B13" s="30"/>
      <c r="C13" s="5"/>
      <c r="D13" s="30"/>
    </row>
    <row r="14" ht="18" customHeight="1" spans="1:4">
      <c r="A14" s="22"/>
      <c r="B14" s="30"/>
      <c r="C14" s="5"/>
      <c r="D14" s="30"/>
    </row>
    <row r="15" ht="18" customHeight="1" spans="1:4">
      <c r="A15" s="22"/>
      <c r="B15" s="30"/>
      <c r="C15" s="5"/>
      <c r="D15" s="30"/>
    </row>
    <row r="16" ht="18" customHeight="1" spans="1:4">
      <c r="A16" s="22"/>
      <c r="B16" s="30"/>
      <c r="C16" s="22"/>
      <c r="D16" s="30"/>
    </row>
    <row r="17" ht="18" customHeight="1" spans="1:4">
      <c r="A17" s="22"/>
      <c r="B17" s="30"/>
      <c r="C17" s="22"/>
      <c r="D17" s="30"/>
    </row>
    <row r="18" ht="18" customHeight="1" spans="1:4">
      <c r="A18" s="22" t="s">
        <v>141</v>
      </c>
      <c r="B18" s="30">
        <f>B6</f>
        <v>6586.16</v>
      </c>
      <c r="C18" s="22" t="s">
        <v>142</v>
      </c>
      <c r="D18" s="30">
        <f>D6+D7+D8+D9</f>
        <v>6586.16</v>
      </c>
    </row>
    <row r="19" ht="18" customHeight="1" spans="1:4">
      <c r="A19" s="22" t="s">
        <v>143</v>
      </c>
      <c r="B19" s="30"/>
      <c r="C19" s="22" t="s">
        <v>144</v>
      </c>
      <c r="D19" s="30"/>
    </row>
    <row r="20" ht="18" customHeight="1" spans="1:4">
      <c r="A20" s="22" t="s">
        <v>145</v>
      </c>
      <c r="B20" s="30"/>
      <c r="C20" s="22"/>
      <c r="D20" s="30"/>
    </row>
    <row r="21" ht="18" customHeight="1" spans="1:4">
      <c r="A21" s="22" t="s">
        <v>146</v>
      </c>
      <c r="B21" s="30">
        <f>+B18</f>
        <v>6586.16</v>
      </c>
      <c r="C21" s="22" t="s">
        <v>147</v>
      </c>
      <c r="D21" s="30">
        <f>D18</f>
        <v>6586.16</v>
      </c>
    </row>
  </sheetData>
  <mergeCells count="4">
    <mergeCell ref="A2:D2"/>
    <mergeCell ref="A3:D3"/>
    <mergeCell ref="A4:B4"/>
    <mergeCell ref="C4:D4"/>
  </mergeCell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A2" sqref="A2:L2"/>
    </sheetView>
  </sheetViews>
  <sheetFormatPr defaultColWidth="9" defaultRowHeight="13.5"/>
  <cols>
    <col min="1" max="1" width="10.625" customWidth="1"/>
    <col min="2" max="2" width="34.75" customWidth="1"/>
    <col min="3" max="7" width="10.625" customWidth="1"/>
    <col min="8" max="8" width="18.875" customWidth="1"/>
    <col min="9" max="9" width="17.75" customWidth="1"/>
    <col min="10" max="10" width="10.625" customWidth="1"/>
    <col min="11" max="11" width="13.875" customWidth="1"/>
    <col min="12" max="12" width="10.875" customWidth="1"/>
  </cols>
  <sheetData>
    <row r="1" ht="20.25" spans="1:1">
      <c r="A1" s="1" t="s">
        <v>148</v>
      </c>
    </row>
    <row r="2" ht="24" spans="1:12">
      <c r="A2" s="43" t="s">
        <v>149</v>
      </c>
      <c r="B2" s="44"/>
      <c r="C2" s="44"/>
      <c r="D2" s="44"/>
      <c r="E2" s="44"/>
      <c r="F2" s="44"/>
      <c r="G2" s="44"/>
      <c r="H2" s="44"/>
      <c r="I2" s="44"/>
      <c r="J2" s="44"/>
      <c r="K2" s="44"/>
      <c r="L2" s="44"/>
    </row>
    <row r="3" ht="15" spans="1:12">
      <c r="A3" s="53" t="s">
        <v>66</v>
      </c>
      <c r="B3" s="53"/>
      <c r="C3" s="53"/>
      <c r="D3" s="53"/>
      <c r="E3" s="53"/>
      <c r="F3" s="53"/>
      <c r="G3" s="53"/>
      <c r="H3" s="53"/>
      <c r="I3" s="53"/>
      <c r="J3" s="53"/>
      <c r="K3" s="53"/>
      <c r="L3" s="53"/>
    </row>
    <row r="4" ht="20.25" customHeight="1" spans="1:12">
      <c r="A4" s="22" t="s">
        <v>150</v>
      </c>
      <c r="B4" s="22"/>
      <c r="C4" s="22" t="s">
        <v>7</v>
      </c>
      <c r="D4" s="54" t="s">
        <v>145</v>
      </c>
      <c r="E4" s="16" t="s">
        <v>135</v>
      </c>
      <c r="F4" s="16" t="s">
        <v>136</v>
      </c>
      <c r="G4" s="16" t="s">
        <v>137</v>
      </c>
      <c r="H4" s="22" t="s">
        <v>151</v>
      </c>
      <c r="I4" s="22"/>
      <c r="J4" s="16" t="s">
        <v>139</v>
      </c>
      <c r="K4" s="22" t="s">
        <v>140</v>
      </c>
      <c r="L4" s="16" t="s">
        <v>143</v>
      </c>
    </row>
    <row r="5" ht="37.5" customHeight="1" spans="1:12">
      <c r="A5" s="22" t="s">
        <v>29</v>
      </c>
      <c r="B5" s="22" t="s">
        <v>30</v>
      </c>
      <c r="C5" s="22"/>
      <c r="D5" s="55"/>
      <c r="E5" s="16"/>
      <c r="F5" s="16"/>
      <c r="G5" s="16"/>
      <c r="H5" s="22" t="s">
        <v>152</v>
      </c>
      <c r="I5" s="16" t="s">
        <v>153</v>
      </c>
      <c r="J5" s="16"/>
      <c r="K5" s="22"/>
      <c r="L5" s="16"/>
    </row>
    <row r="6" ht="18" customHeight="1" spans="1:12">
      <c r="A6" s="7" t="s">
        <v>7</v>
      </c>
      <c r="B6" s="7"/>
      <c r="C6" s="48">
        <f>C7+C11+C15+C19</f>
        <v>6586.16</v>
      </c>
      <c r="D6" s="48"/>
      <c r="E6" s="48">
        <v>6586.16</v>
      </c>
      <c r="F6" s="56"/>
      <c r="G6" s="22"/>
      <c r="H6" s="22"/>
      <c r="I6" s="22"/>
      <c r="J6" s="22"/>
      <c r="K6" s="22"/>
      <c r="L6" s="22"/>
    </row>
    <row r="7" ht="18" customHeight="1" spans="1:12">
      <c r="A7" s="49" t="s">
        <v>34</v>
      </c>
      <c r="B7" s="57" t="s">
        <v>35</v>
      </c>
      <c r="C7" s="48">
        <f>D7+E7</f>
        <v>6537.57</v>
      </c>
      <c r="D7" s="48"/>
      <c r="E7" s="48">
        <v>6537.57</v>
      </c>
      <c r="F7" s="56"/>
      <c r="G7" s="22"/>
      <c r="H7" s="22"/>
      <c r="I7" s="22"/>
      <c r="J7" s="22"/>
      <c r="K7" s="22"/>
      <c r="L7" s="22"/>
    </row>
    <row r="8" ht="18" customHeight="1" spans="1:12">
      <c r="A8" s="51" t="s">
        <v>36</v>
      </c>
      <c r="B8" s="58" t="s">
        <v>37</v>
      </c>
      <c r="C8" s="48">
        <f t="shared" ref="C7:C9" si="0">D8+E8</f>
        <v>6537.57</v>
      </c>
      <c r="D8" s="48"/>
      <c r="E8" s="48">
        <v>6537.57</v>
      </c>
      <c r="F8" s="56"/>
      <c r="G8" s="22"/>
      <c r="H8" s="22"/>
      <c r="I8" s="22"/>
      <c r="J8" s="22"/>
      <c r="K8" s="22"/>
      <c r="L8" s="22"/>
    </row>
    <row r="9" ht="18" customHeight="1" spans="1:12">
      <c r="A9" s="51" t="s">
        <v>38</v>
      </c>
      <c r="B9" s="58" t="s">
        <v>39</v>
      </c>
      <c r="C9" s="48">
        <f t="shared" si="0"/>
        <v>6328.38</v>
      </c>
      <c r="D9" s="48"/>
      <c r="E9" s="48">
        <v>6328.38</v>
      </c>
      <c r="F9" s="56"/>
      <c r="G9" s="22"/>
      <c r="H9" s="22"/>
      <c r="I9" s="22"/>
      <c r="J9" s="22"/>
      <c r="K9" s="22"/>
      <c r="L9" s="22"/>
    </row>
    <row r="10" ht="18" customHeight="1" spans="1:12">
      <c r="A10" s="51" t="s">
        <v>40</v>
      </c>
      <c r="B10" s="58" t="s">
        <v>41</v>
      </c>
      <c r="C10" s="48">
        <v>209.19</v>
      </c>
      <c r="D10" s="48"/>
      <c r="E10" s="48">
        <v>209.19</v>
      </c>
      <c r="F10" s="56"/>
      <c r="G10" s="22"/>
      <c r="H10" s="22"/>
      <c r="I10" s="22"/>
      <c r="J10" s="22"/>
      <c r="K10" s="22"/>
      <c r="L10" s="22"/>
    </row>
    <row r="11" ht="18" customHeight="1" spans="1:12">
      <c r="A11" s="49" t="s">
        <v>42</v>
      </c>
      <c r="B11" s="57" t="s">
        <v>43</v>
      </c>
      <c r="C11" s="48">
        <f t="shared" ref="C11:C21" si="1">D11+E11</f>
        <v>24.45</v>
      </c>
      <c r="D11" s="48"/>
      <c r="E11" s="48">
        <v>24.45</v>
      </c>
      <c r="F11" s="56"/>
      <c r="G11" s="22"/>
      <c r="H11" s="22"/>
      <c r="I11" s="22"/>
      <c r="J11" s="22"/>
      <c r="K11" s="22"/>
      <c r="L11" s="22"/>
    </row>
    <row r="12" ht="18" customHeight="1" spans="1:12">
      <c r="A12" s="51" t="s">
        <v>44</v>
      </c>
      <c r="B12" s="58" t="s">
        <v>45</v>
      </c>
      <c r="C12" s="48">
        <f t="shared" si="1"/>
        <v>24.45</v>
      </c>
      <c r="D12" s="48"/>
      <c r="E12" s="48">
        <v>24.45</v>
      </c>
      <c r="F12" s="56"/>
      <c r="G12" s="22"/>
      <c r="H12" s="22"/>
      <c r="I12" s="22"/>
      <c r="J12" s="22"/>
      <c r="K12" s="22"/>
      <c r="L12" s="22"/>
    </row>
    <row r="13" ht="18" customHeight="1" spans="1:12">
      <c r="A13" s="51" t="s">
        <v>46</v>
      </c>
      <c r="B13" s="58" t="s">
        <v>47</v>
      </c>
      <c r="C13" s="48">
        <f t="shared" si="1"/>
        <v>16.3</v>
      </c>
      <c r="D13" s="48"/>
      <c r="E13" s="48">
        <v>16.3</v>
      </c>
      <c r="F13" s="56"/>
      <c r="G13" s="22"/>
      <c r="H13" s="22"/>
      <c r="I13" s="22"/>
      <c r="J13" s="22"/>
      <c r="K13" s="22"/>
      <c r="L13" s="22"/>
    </row>
    <row r="14" ht="18" customHeight="1" spans="1:12">
      <c r="A14" s="51" t="s">
        <v>48</v>
      </c>
      <c r="B14" s="58" t="s">
        <v>49</v>
      </c>
      <c r="C14" s="48">
        <f t="shared" si="1"/>
        <v>8.15</v>
      </c>
      <c r="D14" s="48"/>
      <c r="E14" s="48">
        <v>8.15</v>
      </c>
      <c r="F14" s="56"/>
      <c r="G14" s="22"/>
      <c r="H14" s="22"/>
      <c r="I14" s="22"/>
      <c r="J14" s="22"/>
      <c r="K14" s="22"/>
      <c r="L14" s="22"/>
    </row>
    <row r="15" ht="18" customHeight="1" spans="1:12">
      <c r="A15" s="49" t="s">
        <v>50</v>
      </c>
      <c r="B15" s="57" t="s">
        <v>51</v>
      </c>
      <c r="C15" s="48">
        <f t="shared" si="1"/>
        <v>11.92</v>
      </c>
      <c r="D15" s="48"/>
      <c r="E15" s="48">
        <v>11.92</v>
      </c>
      <c r="F15" s="56"/>
      <c r="G15" s="22"/>
      <c r="H15" s="22"/>
      <c r="I15" s="22"/>
      <c r="J15" s="22"/>
      <c r="K15" s="22"/>
      <c r="L15" s="22"/>
    </row>
    <row r="16" ht="18" customHeight="1" spans="1:12">
      <c r="A16" s="51" t="s">
        <v>52</v>
      </c>
      <c r="B16" s="58" t="s">
        <v>53</v>
      </c>
      <c r="C16" s="48">
        <f t="shared" si="1"/>
        <v>11.92</v>
      </c>
      <c r="D16" s="48"/>
      <c r="E16" s="48">
        <v>11.92</v>
      </c>
      <c r="F16" s="56"/>
      <c r="G16" s="22"/>
      <c r="H16" s="22"/>
      <c r="I16" s="22"/>
      <c r="J16" s="22"/>
      <c r="K16" s="22"/>
      <c r="L16" s="22"/>
    </row>
    <row r="17" ht="18" customHeight="1" spans="1:12">
      <c r="A17" s="51" t="s">
        <v>54</v>
      </c>
      <c r="B17" s="58" t="s">
        <v>55</v>
      </c>
      <c r="C17" s="48">
        <f t="shared" si="1"/>
        <v>9.68</v>
      </c>
      <c r="D17" s="48"/>
      <c r="E17" s="48">
        <v>9.68</v>
      </c>
      <c r="F17" s="56"/>
      <c r="G17" s="22"/>
      <c r="H17" s="22"/>
      <c r="I17" s="22"/>
      <c r="J17" s="22"/>
      <c r="K17" s="22"/>
      <c r="L17" s="22"/>
    </row>
    <row r="18" ht="18" customHeight="1" spans="1:12">
      <c r="A18" s="51" t="s">
        <v>56</v>
      </c>
      <c r="B18" s="58" t="s">
        <v>57</v>
      </c>
      <c r="C18" s="48">
        <f t="shared" si="1"/>
        <v>2.24</v>
      </c>
      <c r="D18" s="48"/>
      <c r="E18" s="48">
        <v>2.24</v>
      </c>
      <c r="F18" s="56"/>
      <c r="G18" s="22"/>
      <c r="H18" s="22"/>
      <c r="I18" s="22"/>
      <c r="J18" s="22"/>
      <c r="K18" s="22"/>
      <c r="L18" s="22"/>
    </row>
    <row r="19" ht="18" customHeight="1" spans="1:12">
      <c r="A19" s="49" t="s">
        <v>58</v>
      </c>
      <c r="B19" s="57" t="s">
        <v>20</v>
      </c>
      <c r="C19" s="48">
        <f t="shared" si="1"/>
        <v>12.22</v>
      </c>
      <c r="D19" s="48"/>
      <c r="E19" s="48">
        <v>12.22</v>
      </c>
      <c r="F19" s="56"/>
      <c r="G19" s="22"/>
      <c r="H19" s="22"/>
      <c r="I19" s="22"/>
      <c r="J19" s="22"/>
      <c r="K19" s="22"/>
      <c r="L19" s="22"/>
    </row>
    <row r="20" ht="18" customHeight="1" spans="1:12">
      <c r="A20" s="51" t="s">
        <v>59</v>
      </c>
      <c r="B20" s="58" t="s">
        <v>60</v>
      </c>
      <c r="C20" s="48">
        <f t="shared" si="1"/>
        <v>12.22</v>
      </c>
      <c r="D20" s="48"/>
      <c r="E20" s="48">
        <v>12.22</v>
      </c>
      <c r="F20" s="56"/>
      <c r="G20" s="22"/>
      <c r="H20" s="22"/>
      <c r="I20" s="22"/>
      <c r="J20" s="22"/>
      <c r="K20" s="22"/>
      <c r="L20" s="22"/>
    </row>
    <row r="21" ht="18" customHeight="1" spans="1:12">
      <c r="A21" s="51" t="s">
        <v>61</v>
      </c>
      <c r="B21" s="58" t="s">
        <v>62</v>
      </c>
      <c r="C21" s="48">
        <f t="shared" si="1"/>
        <v>12.22</v>
      </c>
      <c r="D21" s="48"/>
      <c r="E21" s="48">
        <v>12.22</v>
      </c>
      <c r="F21" s="56"/>
      <c r="G21" s="22"/>
      <c r="H21" s="22"/>
      <c r="I21" s="22"/>
      <c r="J21" s="22"/>
      <c r="K21" s="22"/>
      <c r="L21" s="22"/>
    </row>
  </sheetData>
  <mergeCells count="13">
    <mergeCell ref="A2:L2"/>
    <mergeCell ref="A3:L3"/>
    <mergeCell ref="A4:B4"/>
    <mergeCell ref="H4:I4"/>
    <mergeCell ref="A6:B6"/>
    <mergeCell ref="C4:C5"/>
    <mergeCell ref="D4:D5"/>
    <mergeCell ref="E4:E5"/>
    <mergeCell ref="F4:F5"/>
    <mergeCell ref="G4:G5"/>
    <mergeCell ref="J4:J5"/>
    <mergeCell ref="K4:K5"/>
    <mergeCell ref="L4:L5"/>
  </mergeCells>
  <pageMargins left="0.7" right="0.7" top="0.75" bottom="0.75" header="0.3" footer="0.3"/>
  <pageSetup paperSize="9" scale="78"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workbookViewId="0">
      <selection activeCell="A2" sqref="A2:H2"/>
    </sheetView>
  </sheetViews>
  <sheetFormatPr defaultColWidth="9" defaultRowHeight="13.5" outlineLevelCol="7"/>
  <cols>
    <col min="1" max="1" width="15.625" customWidth="1"/>
    <col min="2" max="2" width="34.5" customWidth="1"/>
    <col min="3" max="6" width="15.625" customWidth="1"/>
    <col min="7" max="7" width="13.25" customWidth="1"/>
    <col min="8" max="8" width="14" customWidth="1"/>
  </cols>
  <sheetData>
    <row r="1" ht="20.25" spans="1:1">
      <c r="A1" s="1" t="s">
        <v>154</v>
      </c>
    </row>
    <row r="2" ht="24" spans="1:8">
      <c r="A2" s="43" t="s">
        <v>155</v>
      </c>
      <c r="B2" s="44"/>
      <c r="C2" s="44"/>
      <c r="D2" s="44"/>
      <c r="E2" s="44"/>
      <c r="F2" s="44"/>
      <c r="G2" s="44"/>
      <c r="H2" s="44"/>
    </row>
    <row r="3" ht="25.5" customHeight="1" spans="1:8">
      <c r="A3" s="45" t="s">
        <v>66</v>
      </c>
      <c r="B3" s="45"/>
      <c r="C3" s="45"/>
      <c r="D3" s="45"/>
      <c r="E3" s="45"/>
      <c r="F3" s="45"/>
      <c r="G3" s="45"/>
      <c r="H3" s="45"/>
    </row>
    <row r="4" ht="20.1" customHeight="1" spans="1:8">
      <c r="A4" s="22" t="s">
        <v>29</v>
      </c>
      <c r="B4" s="22" t="s">
        <v>30</v>
      </c>
      <c r="C4" s="22" t="s">
        <v>7</v>
      </c>
      <c r="D4" s="22" t="s">
        <v>32</v>
      </c>
      <c r="E4" s="22" t="s">
        <v>33</v>
      </c>
      <c r="F4" s="22" t="s">
        <v>156</v>
      </c>
      <c r="G4" s="46" t="s">
        <v>157</v>
      </c>
      <c r="H4" s="46" t="s">
        <v>158</v>
      </c>
    </row>
    <row r="5" ht="20.1" customHeight="1" spans="1:8">
      <c r="A5" s="22"/>
      <c r="B5" s="22"/>
      <c r="C5" s="22"/>
      <c r="D5" s="22"/>
      <c r="E5" s="22"/>
      <c r="F5" s="22"/>
      <c r="G5" s="47"/>
      <c r="H5" s="47"/>
    </row>
    <row r="6" ht="20.1" customHeight="1" spans="1:8">
      <c r="A6" s="6" t="s">
        <v>7</v>
      </c>
      <c r="B6" s="6"/>
      <c r="C6" s="48">
        <f>C7+C11+C15+C19</f>
        <v>6586.16</v>
      </c>
      <c r="D6" s="48">
        <f>D7+D11+D15+D19</f>
        <v>257.78</v>
      </c>
      <c r="E6" s="48">
        <v>6328.38</v>
      </c>
      <c r="F6" s="22"/>
      <c r="G6" s="22"/>
      <c r="H6" s="22"/>
    </row>
    <row r="7" ht="20.1" customHeight="1" spans="1:8">
      <c r="A7" s="49" t="s">
        <v>34</v>
      </c>
      <c r="B7" s="50" t="s">
        <v>35</v>
      </c>
      <c r="C7" s="48">
        <f>C8</f>
        <v>6537.57</v>
      </c>
      <c r="D7" s="48">
        <f>D8</f>
        <v>209.19</v>
      </c>
      <c r="E7" s="48">
        <v>6328.38</v>
      </c>
      <c r="F7" s="22"/>
      <c r="G7" s="22"/>
      <c r="H7" s="22"/>
    </row>
    <row r="8" ht="20.1" customHeight="1" spans="1:8">
      <c r="A8" s="51" t="s">
        <v>36</v>
      </c>
      <c r="B8" s="52" t="s">
        <v>159</v>
      </c>
      <c r="C8" s="48">
        <f>C9+C10</f>
        <v>6537.57</v>
      </c>
      <c r="D8" s="48">
        <f>D9+D10</f>
        <v>209.19</v>
      </c>
      <c r="E8" s="48">
        <v>6328.38</v>
      </c>
      <c r="F8" s="22"/>
      <c r="G8" s="22"/>
      <c r="H8" s="22"/>
    </row>
    <row r="9" ht="20.1" customHeight="1" spans="1:8">
      <c r="A9" s="51" t="s">
        <v>38</v>
      </c>
      <c r="B9" s="52" t="s">
        <v>160</v>
      </c>
      <c r="C9" s="48">
        <v>6328.38</v>
      </c>
      <c r="D9" s="48"/>
      <c r="E9" s="48">
        <v>6328.38</v>
      </c>
      <c r="F9" s="22"/>
      <c r="G9" s="22"/>
      <c r="H9" s="22"/>
    </row>
    <row r="10" ht="20.1" customHeight="1" spans="1:8">
      <c r="A10" s="51" t="s">
        <v>40</v>
      </c>
      <c r="B10" s="52" t="s">
        <v>161</v>
      </c>
      <c r="C10" s="48">
        <f t="shared" ref="C10:C21" si="0">D10+E10</f>
        <v>209.19</v>
      </c>
      <c r="D10" s="48">
        <v>209.19</v>
      </c>
      <c r="E10" s="48"/>
      <c r="F10" s="22"/>
      <c r="G10" s="22"/>
      <c r="H10" s="22"/>
    </row>
    <row r="11" ht="20.1" customHeight="1" spans="1:8">
      <c r="A11" s="49" t="s">
        <v>42</v>
      </c>
      <c r="B11" s="50" t="s">
        <v>43</v>
      </c>
      <c r="C11" s="48">
        <f t="shared" si="0"/>
        <v>24.45</v>
      </c>
      <c r="D11" s="48">
        <f>D12</f>
        <v>24.45</v>
      </c>
      <c r="E11" s="48"/>
      <c r="F11" s="22"/>
      <c r="G11" s="22"/>
      <c r="H11" s="22"/>
    </row>
    <row r="12" ht="20.1" customHeight="1" spans="1:8">
      <c r="A12" s="51" t="s">
        <v>44</v>
      </c>
      <c r="B12" s="52" t="s">
        <v>162</v>
      </c>
      <c r="C12" s="48">
        <f t="shared" si="0"/>
        <v>24.45</v>
      </c>
      <c r="D12" s="48">
        <f>D13+D14</f>
        <v>24.45</v>
      </c>
      <c r="E12" s="48"/>
      <c r="F12" s="22"/>
      <c r="G12" s="22"/>
      <c r="H12" s="22"/>
    </row>
    <row r="13" ht="20.1" customHeight="1" spans="1:8">
      <c r="A13" s="51" t="s">
        <v>46</v>
      </c>
      <c r="B13" s="52" t="s">
        <v>163</v>
      </c>
      <c r="C13" s="48">
        <f t="shared" si="0"/>
        <v>16.3</v>
      </c>
      <c r="D13" s="48">
        <v>16.3</v>
      </c>
      <c r="E13" s="48"/>
      <c r="F13" s="22"/>
      <c r="G13" s="22"/>
      <c r="H13" s="22"/>
    </row>
    <row r="14" ht="20.1" customHeight="1" spans="1:8">
      <c r="A14" s="51" t="s">
        <v>48</v>
      </c>
      <c r="B14" s="52" t="s">
        <v>164</v>
      </c>
      <c r="C14" s="48">
        <f t="shared" si="0"/>
        <v>8.15</v>
      </c>
      <c r="D14" s="48">
        <v>8.15</v>
      </c>
      <c r="E14" s="48"/>
      <c r="F14" s="22"/>
      <c r="G14" s="22"/>
      <c r="H14" s="22"/>
    </row>
    <row r="15" ht="20.1" customHeight="1" spans="1:8">
      <c r="A15" s="49" t="s">
        <v>50</v>
      </c>
      <c r="B15" s="50" t="s">
        <v>51</v>
      </c>
      <c r="C15" s="48">
        <f t="shared" si="0"/>
        <v>11.92</v>
      </c>
      <c r="D15" s="48">
        <f>D16</f>
        <v>11.92</v>
      </c>
      <c r="E15" s="48"/>
      <c r="F15" s="22"/>
      <c r="G15" s="22"/>
      <c r="H15" s="22"/>
    </row>
    <row r="16" ht="20.1" customHeight="1" spans="1:8">
      <c r="A16" s="51" t="s">
        <v>52</v>
      </c>
      <c r="B16" s="52" t="s">
        <v>165</v>
      </c>
      <c r="C16" s="48">
        <f t="shared" si="0"/>
        <v>11.92</v>
      </c>
      <c r="D16" s="48">
        <f>D17+D18</f>
        <v>11.92</v>
      </c>
      <c r="E16" s="48"/>
      <c r="F16" s="22"/>
      <c r="G16" s="22"/>
      <c r="H16" s="22"/>
    </row>
    <row r="17" ht="20.1" customHeight="1" spans="1:8">
      <c r="A17" s="51" t="s">
        <v>54</v>
      </c>
      <c r="B17" s="52" t="s">
        <v>166</v>
      </c>
      <c r="C17" s="48">
        <f t="shared" si="0"/>
        <v>9.68</v>
      </c>
      <c r="D17" s="48">
        <v>9.68</v>
      </c>
      <c r="E17" s="48"/>
      <c r="F17" s="22"/>
      <c r="G17" s="22"/>
      <c r="H17" s="22"/>
    </row>
    <row r="18" ht="20.1" customHeight="1" spans="1:8">
      <c r="A18" s="51" t="s">
        <v>56</v>
      </c>
      <c r="B18" s="52" t="s">
        <v>167</v>
      </c>
      <c r="C18" s="48">
        <f t="shared" si="0"/>
        <v>2.24</v>
      </c>
      <c r="D18" s="48">
        <v>2.24</v>
      </c>
      <c r="E18" s="48"/>
      <c r="F18" s="22"/>
      <c r="G18" s="22"/>
      <c r="H18" s="22"/>
    </row>
    <row r="19" ht="20.1" customHeight="1" spans="1:8">
      <c r="A19" s="49" t="s">
        <v>58</v>
      </c>
      <c r="B19" s="50" t="s">
        <v>20</v>
      </c>
      <c r="C19" s="48">
        <f t="shared" si="0"/>
        <v>12.22</v>
      </c>
      <c r="D19" s="48">
        <f>D20</f>
        <v>12.22</v>
      </c>
      <c r="E19" s="48"/>
      <c r="F19" s="22"/>
      <c r="G19" s="22"/>
      <c r="H19" s="22"/>
    </row>
    <row r="20" ht="20.1" customHeight="1" spans="1:8">
      <c r="A20" s="51" t="s">
        <v>59</v>
      </c>
      <c r="B20" s="52" t="s">
        <v>168</v>
      </c>
      <c r="C20" s="48">
        <f t="shared" si="0"/>
        <v>12.22</v>
      </c>
      <c r="D20" s="48">
        <f>D21</f>
        <v>12.22</v>
      </c>
      <c r="E20" s="48"/>
      <c r="F20" s="22"/>
      <c r="G20" s="22"/>
      <c r="H20" s="22"/>
    </row>
    <row r="21" ht="20.1" customHeight="1" spans="1:8">
      <c r="A21" s="51" t="s">
        <v>61</v>
      </c>
      <c r="B21" s="52" t="s">
        <v>169</v>
      </c>
      <c r="C21" s="48">
        <f t="shared" si="0"/>
        <v>12.22</v>
      </c>
      <c r="D21" s="48">
        <v>12.22</v>
      </c>
      <c r="E21" s="48"/>
      <c r="F21" s="22"/>
      <c r="G21" s="22"/>
      <c r="H21" s="22"/>
    </row>
    <row r="22" ht="20.25" spans="1:1">
      <c r="A22" s="29"/>
    </row>
  </sheetData>
  <mergeCells count="11">
    <mergeCell ref="A2:H2"/>
    <mergeCell ref="A3:H3"/>
    <mergeCell ref="A6:B6"/>
    <mergeCell ref="A4:A5"/>
    <mergeCell ref="B4:B5"/>
    <mergeCell ref="C4:C5"/>
    <mergeCell ref="D4:D5"/>
    <mergeCell ref="E4:E5"/>
    <mergeCell ref="F4:F5"/>
    <mergeCell ref="G4:G5"/>
    <mergeCell ref="H4:H5"/>
  </mergeCells>
  <pageMargins left="0.7" right="0.7" top="0.75" bottom="0.75" header="0.3" footer="0.3"/>
  <pageSetup paperSize="9" scale="95"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9" sqref="D9"/>
    </sheetView>
  </sheetViews>
  <sheetFormatPr defaultColWidth="9" defaultRowHeight="13.5"/>
  <cols>
    <col min="1" max="1" width="15.75" customWidth="1"/>
    <col min="2" max="11" width="12.625" customWidth="1"/>
  </cols>
  <sheetData>
    <row r="1" ht="20.25" spans="1:1">
      <c r="A1" s="1" t="s">
        <v>170</v>
      </c>
    </row>
    <row r="2" ht="24" customHeight="1" spans="1:11">
      <c r="A2" s="35" t="s">
        <v>171</v>
      </c>
      <c r="B2" s="36"/>
      <c r="C2" s="36"/>
      <c r="D2" s="36"/>
      <c r="E2" s="36"/>
      <c r="F2" s="36"/>
      <c r="G2" s="36"/>
      <c r="H2" s="36"/>
      <c r="I2" s="36"/>
      <c r="J2" s="36"/>
      <c r="K2" s="36"/>
    </row>
    <row r="3" spans="1:11">
      <c r="A3" s="9"/>
      <c r="B3" s="9"/>
      <c r="C3" s="9"/>
      <c r="D3" s="9"/>
      <c r="E3" s="9"/>
      <c r="F3" s="9"/>
      <c r="G3" s="37"/>
      <c r="H3" s="37"/>
      <c r="I3" s="37"/>
      <c r="J3" s="37"/>
      <c r="K3" s="42" t="s">
        <v>66</v>
      </c>
    </row>
    <row r="4" ht="30" customHeight="1" spans="1:11">
      <c r="A4" s="16" t="s">
        <v>5</v>
      </c>
      <c r="B4" s="4" t="s">
        <v>7</v>
      </c>
      <c r="C4" s="4" t="s">
        <v>145</v>
      </c>
      <c r="D4" s="4" t="s">
        <v>135</v>
      </c>
      <c r="E4" s="4" t="s">
        <v>136</v>
      </c>
      <c r="F4" s="4" t="s">
        <v>137</v>
      </c>
      <c r="G4" s="4" t="s">
        <v>138</v>
      </c>
      <c r="H4" s="4"/>
      <c r="I4" s="4" t="s">
        <v>139</v>
      </c>
      <c r="J4" s="4" t="s">
        <v>140</v>
      </c>
      <c r="K4" s="4" t="s">
        <v>143</v>
      </c>
    </row>
    <row r="5" ht="37.5" customHeight="1" spans="1:11">
      <c r="A5" s="16"/>
      <c r="B5" s="4"/>
      <c r="C5" s="4"/>
      <c r="D5" s="4"/>
      <c r="E5" s="4"/>
      <c r="F5" s="4"/>
      <c r="G5" s="4" t="s">
        <v>152</v>
      </c>
      <c r="H5" s="4" t="s">
        <v>172</v>
      </c>
      <c r="I5" s="4"/>
      <c r="J5" s="4"/>
      <c r="K5" s="4"/>
    </row>
    <row r="6" ht="30" customHeight="1" spans="1:11">
      <c r="A6" s="5" t="s">
        <v>7</v>
      </c>
      <c r="B6" s="22">
        <f>B7+B8+B9</f>
        <v>98.83</v>
      </c>
      <c r="C6" s="22"/>
      <c r="D6" s="22">
        <f>D7+D8+D9</f>
        <v>98.83</v>
      </c>
      <c r="E6" s="22"/>
      <c r="F6" s="22"/>
      <c r="G6" s="22"/>
      <c r="H6" s="22"/>
      <c r="I6" s="22"/>
      <c r="J6" s="22"/>
      <c r="K6" s="22"/>
    </row>
    <row r="7" ht="30" customHeight="1" spans="1:11">
      <c r="A7" s="5" t="s">
        <v>173</v>
      </c>
      <c r="B7" s="38">
        <f>D7</f>
        <v>50</v>
      </c>
      <c r="C7" s="39"/>
      <c r="D7" s="40">
        <v>50</v>
      </c>
      <c r="E7" s="22"/>
      <c r="F7" s="22"/>
      <c r="G7" s="22"/>
      <c r="H7" s="22"/>
      <c r="I7" s="22"/>
      <c r="J7" s="22"/>
      <c r="K7" s="22"/>
    </row>
    <row r="8" ht="30" customHeight="1" spans="1:11">
      <c r="A8" s="5" t="s">
        <v>174</v>
      </c>
      <c r="B8" s="38">
        <f>D8</f>
        <v>48.83</v>
      </c>
      <c r="C8" s="39"/>
      <c r="D8" s="40">
        <v>48.83</v>
      </c>
      <c r="E8" s="22"/>
      <c r="F8" s="22"/>
      <c r="G8" s="22"/>
      <c r="H8" s="22"/>
      <c r="I8" s="22"/>
      <c r="J8" s="22"/>
      <c r="K8" s="22"/>
    </row>
    <row r="9" ht="30" customHeight="1" spans="1:11">
      <c r="A9" s="5" t="s">
        <v>175</v>
      </c>
      <c r="B9" s="22"/>
      <c r="C9" s="22"/>
      <c r="D9" s="22"/>
      <c r="E9" s="22"/>
      <c r="F9" s="22"/>
      <c r="G9" s="22"/>
      <c r="H9" s="22"/>
      <c r="I9" s="22"/>
      <c r="J9" s="22"/>
      <c r="K9" s="22"/>
    </row>
    <row r="10" ht="20.25" spans="1:1">
      <c r="A10" s="41"/>
    </row>
    <row r="11" ht="20.25" spans="1:1">
      <c r="A11" s="41"/>
    </row>
  </sheetData>
  <mergeCells count="11">
    <mergeCell ref="A2:K2"/>
    <mergeCell ref="G4:H4"/>
    <mergeCell ref="A4:A5"/>
    <mergeCell ref="B4:B5"/>
    <mergeCell ref="C4:C5"/>
    <mergeCell ref="D4:D5"/>
    <mergeCell ref="E4:E5"/>
    <mergeCell ref="F4:F5"/>
    <mergeCell ref="I4:I5"/>
    <mergeCell ref="J4:J5"/>
    <mergeCell ref="K4:K5"/>
  </mergeCells>
  <pageMargins left="0.7" right="0.7" top="0.75" bottom="0.75" header="0.3" footer="0.3"/>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表1财政拨款收支总表</vt:lpstr>
      <vt:lpstr>表2一般公共预算财政拨款支出预算表</vt:lpstr>
      <vt:lpstr>表3一般公共预算财政拨款基本支出预算表</vt:lpstr>
      <vt:lpstr>表4一般公共预算“三公”经费支出表</vt:lpstr>
      <vt:lpstr>表5政府性基金预算支出表</vt:lpstr>
      <vt:lpstr>表6部门（单位）收支总表</vt:lpstr>
      <vt:lpstr>表7部门（单位）收入总表</vt:lpstr>
      <vt:lpstr>表8部门（单位）支出总表</vt:lpstr>
      <vt:lpstr>表9政府采购预算明细表</vt:lpstr>
      <vt:lpstr>表10部门预算整体绩效目标表</vt:lpstr>
      <vt:lpstr>表11项目绩效目标表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pu＆米线</cp:lastModifiedBy>
  <dcterms:created xsi:type="dcterms:W3CDTF">2006-09-16T00:00:00Z</dcterms:created>
  <dcterms:modified xsi:type="dcterms:W3CDTF">2022-02-11T06:18:46Z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40AFAC75B4074AE38D9A7BDE8D813614</vt:lpwstr>
  </property>
  <property fmtid="{D5CDD505-2E9C-101B-9397-08002B2CF9AE}" pid="3" name="KSOProductBuildVer">
    <vt:lpwstr>2052-11.1.0.11294</vt:lpwstr>
  </property>
</Properties>
</file>