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6" activeTab="9"/>
  </bookViews>
  <sheets>
    <sheet name="表1财政拨款收支总表" sheetId="1" r:id="rId1"/>
    <sheet name="表2一般公共预算财政拨款支出预算表" sheetId="2" r:id="rId2"/>
    <sheet name="表3一般公共预算财政拨款基本支出预算表" sheetId="3" r:id="rId3"/>
    <sheet name="表4一般公共预算“三公”经费支出表" sheetId="4" r:id="rId4"/>
    <sheet name="表5政府性基金预算支出表" sheetId="5" r:id="rId5"/>
    <sheet name="表6部门（单位）收支总表" sheetId="6" r:id="rId6"/>
    <sheet name="表7部门（单位）收入总表" sheetId="7" r:id="rId7"/>
    <sheet name="表8部门（单位）支出总表" sheetId="8" r:id="rId8"/>
    <sheet name="表9政府采购预算明细表" sheetId="9" r:id="rId9"/>
    <sheet name="表10部门预算整体绩效目标表" sheetId="10" r:id="rId10"/>
    <sheet name="表11项目绩效目标表" sheetId="11" r:id="rId11"/>
  </sheets>
  <calcPr calcId="144525"/>
</workbook>
</file>

<file path=xl/sharedStrings.xml><?xml version="1.0" encoding="utf-8"?>
<sst xmlns="http://schemas.openxmlformats.org/spreadsheetml/2006/main" count="426" uniqueCount="266">
  <si>
    <r>
      <rPr>
        <sz val="16"/>
        <color theme="1"/>
        <rFont val="方正仿宋_GBK"/>
        <charset val="134"/>
      </rPr>
      <t>附件</t>
    </r>
    <r>
      <rPr>
        <sz val="16"/>
        <color theme="1"/>
        <rFont val="Times New Roman"/>
        <charset val="134"/>
      </rPr>
      <t>3-1</t>
    </r>
  </si>
  <si>
    <t>重庆市梁平区机关事务管理中心财政拨款收支总表</t>
  </si>
  <si>
    <t>　　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</si>
  <si>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</si>
  <si>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</si>
  <si>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</si>
  <si>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</si>
  <si>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</si>
  <si>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</si>
  <si>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</si>
  <si>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</si>
  <si>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</si>
  <si>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</si>
  <si>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</si>
  <si>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t>
  </si>
  <si>
    <t>政府性基金预算拨款</t>
  </si>
  <si>
    <t>社会保障和就业</t>
  </si>
  <si>
    <t>国有资本经营预算拨款</t>
  </si>
  <si>
    <t>卫生健康</t>
  </si>
  <si>
    <t>二、上年结转</t>
  </si>
  <si>
    <t>住房保障支出</t>
  </si>
  <si>
    <t>二、结转下年</t>
  </si>
  <si>
    <t>收入总数</t>
  </si>
  <si>
    <t>支出总数</t>
  </si>
  <si>
    <r>
      <rPr>
        <sz val="18"/>
        <color rgb="FF000000"/>
        <rFont val="方正仿宋_GBK"/>
        <charset val="134"/>
      </rPr>
      <t>附件</t>
    </r>
    <r>
      <rPr>
        <sz val="18"/>
        <color rgb="FF000000"/>
        <rFont val="Times New Roman"/>
        <charset val="134"/>
      </rPr>
      <t>3-2</t>
    </r>
  </si>
  <si>
    <r>
      <rPr>
        <sz val="18"/>
        <color theme="1"/>
        <rFont val="方正小标宋_GBK"/>
        <charset val="134"/>
      </rPr>
      <t>重庆市梁平区机关事务管理中心一般公共预算财政拨款支出预算表</t>
    </r>
  </si>
  <si>
    <r>
      <rPr>
        <sz val="12"/>
        <color rgb="FF000000"/>
        <rFont val="方正仿宋_GBK"/>
        <charset val="134"/>
      </rPr>
      <t>单位：万元</t>
    </r>
  </si>
  <si>
    <t>功能分类科目</t>
  </si>
  <si>
    <r>
      <rPr>
        <sz val="11"/>
        <color rgb="FF000000"/>
        <rFont val="Times New Roman"/>
        <charset val="134"/>
      </rPr>
      <t>2022</t>
    </r>
    <r>
      <rPr>
        <sz val="11"/>
        <color rgb="FF000000"/>
        <rFont val="方正仿宋_GBK"/>
        <charset val="134"/>
      </rPr>
      <t>年预算数</t>
    </r>
  </si>
  <si>
    <t>科目编码</t>
  </si>
  <si>
    <t>科目名称</t>
  </si>
  <si>
    <t>小计</t>
  </si>
  <si>
    <t>基本支出</t>
  </si>
  <si>
    <t>项目支出</t>
  </si>
  <si>
    <t>201</t>
  </si>
  <si>
    <t>一般公共服务支出</t>
  </si>
  <si>
    <t> 20103</t>
  </si>
  <si>
    <r>
      <rPr>
        <sz val="11"/>
        <color rgb="FF000000"/>
        <rFont val="Times New Roman"/>
        <charset val="134"/>
      </rPr>
      <t> </t>
    </r>
    <r>
      <rPr>
        <sz val="11"/>
        <color rgb="FF000000"/>
        <rFont val="方正仿宋_GBK"/>
        <charset val="134"/>
      </rPr>
      <t>政府办公厅（室）及相关机构事务</t>
    </r>
  </si>
  <si>
    <t>  2010303</t>
  </si>
  <si>
    <r>
      <rPr>
        <sz val="11"/>
        <color rgb="FF000000"/>
        <rFont val="Times New Roman"/>
        <charset val="134"/>
      </rPr>
      <t>  </t>
    </r>
    <r>
      <rPr>
        <sz val="11"/>
        <color rgb="FF000000"/>
        <rFont val="方正仿宋_GBK"/>
        <charset val="134"/>
      </rPr>
      <t>机关服务</t>
    </r>
  </si>
  <si>
    <t>  2010350</t>
  </si>
  <si>
    <r>
      <rPr>
        <sz val="11"/>
        <color rgb="FF000000"/>
        <rFont val="Times New Roman"/>
        <charset val="134"/>
      </rPr>
      <t>  </t>
    </r>
    <r>
      <rPr>
        <sz val="11"/>
        <color rgb="FF000000"/>
        <rFont val="方正仿宋_GBK"/>
        <charset val="134"/>
      </rPr>
      <t>事业运行</t>
    </r>
  </si>
  <si>
    <t>208</t>
  </si>
  <si>
    <t>社会保障和就业支出</t>
  </si>
  <si>
    <t> 20805</t>
  </si>
  <si>
    <r>
      <rPr>
        <sz val="11"/>
        <color rgb="FF000000"/>
        <rFont val="Times New Roman"/>
        <charset val="134"/>
      </rPr>
      <t> </t>
    </r>
    <r>
      <rPr>
        <sz val="11"/>
        <color rgb="FF000000"/>
        <rFont val="方正仿宋_GBK"/>
        <charset val="134"/>
      </rPr>
      <t>行政事业单位养老支出</t>
    </r>
  </si>
  <si>
    <t>  2080505</t>
  </si>
  <si>
    <r>
      <rPr>
        <sz val="11"/>
        <color rgb="FF000000"/>
        <rFont val="Times New Roman"/>
        <charset val="134"/>
      </rPr>
      <t>  </t>
    </r>
    <r>
      <rPr>
        <sz val="11"/>
        <color rgb="FF000000"/>
        <rFont val="方正仿宋_GBK"/>
        <charset val="134"/>
      </rPr>
      <t>机关事业单位基本养老保险缴费支出</t>
    </r>
  </si>
  <si>
    <t>  2080506</t>
  </si>
  <si>
    <r>
      <rPr>
        <sz val="11"/>
        <color rgb="FF000000"/>
        <rFont val="Times New Roman"/>
        <charset val="134"/>
      </rPr>
      <t>  </t>
    </r>
    <r>
      <rPr>
        <sz val="11"/>
        <color rgb="FF000000"/>
        <rFont val="方正仿宋_GBK"/>
        <charset val="134"/>
      </rPr>
      <t>机关事业单位职业年金缴费支出</t>
    </r>
  </si>
  <si>
    <t>210</t>
  </si>
  <si>
    <t>卫生健康支出</t>
  </si>
  <si>
    <t> 21011</t>
  </si>
  <si>
    <r>
      <rPr>
        <sz val="11"/>
        <color rgb="FF000000"/>
        <rFont val="Times New Roman"/>
        <charset val="134"/>
      </rPr>
      <t> </t>
    </r>
    <r>
      <rPr>
        <sz val="11"/>
        <color rgb="FF000000"/>
        <rFont val="方正仿宋_GBK"/>
        <charset val="134"/>
      </rPr>
      <t>行政事业单位医疗</t>
    </r>
  </si>
  <si>
    <t>  2101102</t>
  </si>
  <si>
    <r>
      <rPr>
        <sz val="11"/>
        <color rgb="FF000000"/>
        <rFont val="Times New Roman"/>
        <charset val="134"/>
      </rPr>
      <t>  </t>
    </r>
    <r>
      <rPr>
        <sz val="11"/>
        <color rgb="FF000000"/>
        <rFont val="方正仿宋_GBK"/>
        <charset val="134"/>
      </rPr>
      <t>事业单位医疗</t>
    </r>
  </si>
  <si>
    <t>  2101199</t>
  </si>
  <si>
    <r>
      <rPr>
        <sz val="11"/>
        <color rgb="FF000000"/>
        <rFont val="Times New Roman"/>
        <charset val="134"/>
      </rPr>
      <t>  </t>
    </r>
    <r>
      <rPr>
        <sz val="11"/>
        <color rgb="FF000000"/>
        <rFont val="方正仿宋_GBK"/>
        <charset val="134"/>
      </rPr>
      <t>其他行政事业单位医疗支出</t>
    </r>
  </si>
  <si>
    <t>221</t>
  </si>
  <si>
    <t> 22102</t>
  </si>
  <si>
    <r>
      <rPr>
        <sz val="11"/>
        <color rgb="FF000000"/>
        <rFont val="Times New Roman"/>
        <charset val="134"/>
      </rPr>
      <t> </t>
    </r>
    <r>
      <rPr>
        <sz val="11"/>
        <color rgb="FF000000"/>
        <rFont val="方正仿宋_GBK"/>
        <charset val="134"/>
      </rPr>
      <t>住房改革支出</t>
    </r>
  </si>
  <si>
    <t>  2210201</t>
  </si>
  <si>
    <r>
      <rPr>
        <sz val="11"/>
        <color rgb="FF000000"/>
        <rFont val="Times New Roman"/>
        <charset val="134"/>
      </rPr>
      <t>  </t>
    </r>
    <r>
      <rPr>
        <sz val="11"/>
        <color rgb="FF000000"/>
        <rFont val="方正仿宋_GBK"/>
        <charset val="134"/>
      </rPr>
      <t>住房公积金</t>
    </r>
  </si>
  <si>
    <r>
      <rPr>
        <sz val="12"/>
        <color rgb="FF000000"/>
        <rFont val="方正仿宋_GBK"/>
        <charset val="134"/>
      </rPr>
      <t>备注：本表反映</t>
    </r>
    <r>
      <rPr>
        <sz val="12"/>
        <color rgb="FF000000"/>
        <rFont val="Times New Roman"/>
        <charset val="134"/>
      </rPr>
      <t>2022</t>
    </r>
    <r>
      <rPr>
        <sz val="12"/>
        <color rgb="FF000000"/>
        <rFont val="方正仿宋_GBK"/>
        <charset val="134"/>
      </rPr>
      <t>年当年一般公共预算财政拨款支出情况。</t>
    </r>
  </si>
  <si>
    <r>
      <rPr>
        <sz val="16"/>
        <color theme="1"/>
        <rFont val="方正仿宋_GBK"/>
        <charset val="134"/>
      </rPr>
      <t>附件</t>
    </r>
    <r>
      <rPr>
        <sz val="16"/>
        <color theme="1"/>
        <rFont val="Times New Roman"/>
        <charset val="134"/>
      </rPr>
      <t>3-3</t>
    </r>
  </si>
  <si>
    <t>重庆市梁平区机关事务管理中心一般公共预算财政拨款基本支出预算表</t>
  </si>
  <si>
    <t>单位：万元</t>
  </si>
  <si>
    <t>经济分类科目</t>
  </si>
  <si>
    <r>
      <rPr>
        <sz val="11"/>
        <color rgb="FF000000"/>
        <rFont val="Times New Roman"/>
        <charset val="134"/>
      </rPr>
      <t>2022</t>
    </r>
    <r>
      <rPr>
        <sz val="11"/>
        <color rgb="FF000000"/>
        <rFont val="方正仿宋_GBK"/>
        <charset val="134"/>
      </rPr>
      <t>年基本支出</t>
    </r>
  </si>
  <si>
    <t>人员经费</t>
  </si>
  <si>
    <t>公用经费</t>
  </si>
  <si>
    <t>301</t>
  </si>
  <si>
    <t>工资福利支出</t>
  </si>
  <si>
    <t> 30101</t>
  </si>
  <si>
    <r>
      <rPr>
        <sz val="11"/>
        <color rgb="FF000000"/>
        <rFont val="Times New Roman"/>
        <charset val="134"/>
      </rPr>
      <t> </t>
    </r>
    <r>
      <rPr>
        <sz val="11"/>
        <color rgb="FF000000"/>
        <rFont val="方正仿宋_GBK"/>
        <charset val="134"/>
      </rPr>
      <t>基本工资</t>
    </r>
  </si>
  <si>
    <t> 30102</t>
  </si>
  <si>
    <r>
      <rPr>
        <sz val="11"/>
        <color rgb="FF000000"/>
        <rFont val="Times New Roman"/>
        <charset val="134"/>
      </rPr>
      <t> </t>
    </r>
    <r>
      <rPr>
        <sz val="11"/>
        <color rgb="FF000000"/>
        <rFont val="方正仿宋_GBK"/>
        <charset val="134"/>
      </rPr>
      <t>津贴补贴</t>
    </r>
  </si>
  <si>
    <t> 30107</t>
  </si>
  <si>
    <r>
      <rPr>
        <sz val="11"/>
        <color rgb="FF000000"/>
        <rFont val="Times New Roman"/>
        <charset val="134"/>
      </rPr>
      <t> </t>
    </r>
    <r>
      <rPr>
        <sz val="11"/>
        <color rgb="FF000000"/>
        <rFont val="方正仿宋_GBK"/>
        <charset val="134"/>
      </rPr>
      <t>绩效工资</t>
    </r>
  </si>
  <si>
    <t> 30108</t>
  </si>
  <si>
    <r>
      <rPr>
        <sz val="11"/>
        <color rgb="FF000000"/>
        <rFont val="Times New Roman"/>
        <charset val="134"/>
      </rPr>
      <t> </t>
    </r>
    <r>
      <rPr>
        <sz val="11"/>
        <color rgb="FF000000"/>
        <rFont val="方正仿宋_GBK"/>
        <charset val="134"/>
      </rPr>
      <t>机关事业单位基本养老保险缴费</t>
    </r>
  </si>
  <si>
    <t> 30109</t>
  </si>
  <si>
    <r>
      <rPr>
        <sz val="11"/>
        <color rgb="FF000000"/>
        <rFont val="Times New Roman"/>
        <charset val="134"/>
      </rPr>
      <t> </t>
    </r>
    <r>
      <rPr>
        <sz val="11"/>
        <color rgb="FF000000"/>
        <rFont val="方正仿宋_GBK"/>
        <charset val="134"/>
      </rPr>
      <t>职业年金缴费</t>
    </r>
  </si>
  <si>
    <t> 30110</t>
  </si>
  <si>
    <r>
      <rPr>
        <sz val="11"/>
        <color rgb="FF000000"/>
        <rFont val="Times New Roman"/>
        <charset val="134"/>
      </rPr>
      <t> </t>
    </r>
    <r>
      <rPr>
        <sz val="11"/>
        <color rgb="FF000000"/>
        <rFont val="方正仿宋_GBK"/>
        <charset val="134"/>
      </rPr>
      <t>职工基本医疗保险缴费</t>
    </r>
  </si>
  <si>
    <t> 30112</t>
  </si>
  <si>
    <r>
      <rPr>
        <sz val="11"/>
        <color rgb="FF000000"/>
        <rFont val="Times New Roman"/>
        <charset val="134"/>
      </rPr>
      <t> </t>
    </r>
    <r>
      <rPr>
        <sz val="11"/>
        <color rgb="FF000000"/>
        <rFont val="方正仿宋_GBK"/>
        <charset val="134"/>
      </rPr>
      <t>其他社会保障缴费</t>
    </r>
  </si>
  <si>
    <t> 30113</t>
  </si>
  <si>
    <r>
      <rPr>
        <sz val="11"/>
        <color rgb="FF000000"/>
        <rFont val="Times New Roman"/>
        <charset val="134"/>
      </rPr>
      <t> </t>
    </r>
    <r>
      <rPr>
        <sz val="11"/>
        <color rgb="FF000000"/>
        <rFont val="方正仿宋_GBK"/>
        <charset val="134"/>
      </rPr>
      <t>住房公积金</t>
    </r>
  </si>
  <si>
    <t> 30114</t>
  </si>
  <si>
    <r>
      <rPr>
        <sz val="11"/>
        <color rgb="FF000000"/>
        <rFont val="Times New Roman"/>
        <charset val="134"/>
      </rPr>
      <t> </t>
    </r>
    <r>
      <rPr>
        <sz val="11"/>
        <color rgb="FF000000"/>
        <rFont val="方正仿宋_GBK"/>
        <charset val="134"/>
      </rPr>
      <t>医疗费</t>
    </r>
  </si>
  <si>
    <t>302</t>
  </si>
  <si>
    <t>商品和服务支出</t>
  </si>
  <si>
    <t> 30201</t>
  </si>
  <si>
    <r>
      <rPr>
        <sz val="11"/>
        <color rgb="FF000000"/>
        <rFont val="Times New Roman"/>
        <charset val="134"/>
      </rPr>
      <t> </t>
    </r>
    <r>
      <rPr>
        <sz val="11"/>
        <color rgb="FF000000"/>
        <rFont val="方正仿宋_GBK"/>
        <charset val="134"/>
      </rPr>
      <t>办公费</t>
    </r>
  </si>
  <si>
    <t> 30202</t>
  </si>
  <si>
    <r>
      <rPr>
        <sz val="11"/>
        <color rgb="FF000000"/>
        <rFont val="Times New Roman"/>
        <charset val="134"/>
      </rPr>
      <t> </t>
    </r>
    <r>
      <rPr>
        <sz val="11"/>
        <color rgb="FF000000"/>
        <rFont val="方正仿宋_GBK"/>
        <charset val="134"/>
      </rPr>
      <t>印刷费</t>
    </r>
  </si>
  <si>
    <t> 30203</t>
  </si>
  <si>
    <r>
      <rPr>
        <sz val="11"/>
        <color rgb="FF000000"/>
        <rFont val="Times New Roman"/>
        <charset val="134"/>
      </rPr>
      <t> </t>
    </r>
    <r>
      <rPr>
        <sz val="11"/>
        <color rgb="FF000000"/>
        <rFont val="方正仿宋_GBK"/>
        <charset val="134"/>
      </rPr>
      <t>咨询费</t>
    </r>
  </si>
  <si>
    <t> 30205</t>
  </si>
  <si>
    <r>
      <rPr>
        <sz val="11"/>
        <color rgb="FF000000"/>
        <rFont val="Times New Roman"/>
        <charset val="134"/>
      </rPr>
      <t> </t>
    </r>
    <r>
      <rPr>
        <sz val="11"/>
        <color rgb="FF000000"/>
        <rFont val="方正仿宋_GBK"/>
        <charset val="134"/>
      </rPr>
      <t>水费</t>
    </r>
  </si>
  <si>
    <t> 30206</t>
  </si>
  <si>
    <r>
      <rPr>
        <sz val="11"/>
        <color rgb="FF000000"/>
        <rFont val="Times New Roman"/>
        <charset val="134"/>
      </rPr>
      <t> </t>
    </r>
    <r>
      <rPr>
        <sz val="11"/>
        <color rgb="FF000000"/>
        <rFont val="方正仿宋_GBK"/>
        <charset val="134"/>
      </rPr>
      <t>电费</t>
    </r>
  </si>
  <si>
    <t> 30207</t>
  </si>
  <si>
    <r>
      <rPr>
        <sz val="11"/>
        <color rgb="FF000000"/>
        <rFont val="Times New Roman"/>
        <charset val="134"/>
      </rPr>
      <t> </t>
    </r>
    <r>
      <rPr>
        <sz val="11"/>
        <color rgb="FF000000"/>
        <rFont val="方正仿宋_GBK"/>
        <charset val="134"/>
      </rPr>
      <t>邮电费</t>
    </r>
  </si>
  <si>
    <t> 30211</t>
  </si>
  <si>
    <r>
      <rPr>
        <sz val="11"/>
        <color rgb="FF000000"/>
        <rFont val="Times New Roman"/>
        <charset val="134"/>
      </rPr>
      <t> </t>
    </r>
    <r>
      <rPr>
        <sz val="11"/>
        <color rgb="FF000000"/>
        <rFont val="方正仿宋_GBK"/>
        <charset val="134"/>
      </rPr>
      <t>差旅费</t>
    </r>
  </si>
  <si>
    <t> 30216</t>
  </si>
  <si>
    <r>
      <rPr>
        <sz val="11"/>
        <color rgb="FF000000"/>
        <rFont val="Times New Roman"/>
        <charset val="134"/>
      </rPr>
      <t> </t>
    </r>
    <r>
      <rPr>
        <sz val="11"/>
        <color rgb="FF000000"/>
        <rFont val="方正仿宋_GBK"/>
        <charset val="134"/>
      </rPr>
      <t>培训费</t>
    </r>
  </si>
  <si>
    <t> 30217</t>
  </si>
  <si>
    <r>
      <rPr>
        <sz val="11"/>
        <color rgb="FF000000"/>
        <rFont val="Times New Roman"/>
        <charset val="134"/>
      </rPr>
      <t> </t>
    </r>
    <r>
      <rPr>
        <sz val="11"/>
        <color rgb="FF000000"/>
        <rFont val="方正仿宋_GBK"/>
        <charset val="134"/>
      </rPr>
      <t>公务接待费</t>
    </r>
  </si>
  <si>
    <t> 30228</t>
  </si>
  <si>
    <r>
      <rPr>
        <sz val="11"/>
        <color rgb="FF000000"/>
        <rFont val="Times New Roman"/>
        <charset val="134"/>
      </rPr>
      <t> </t>
    </r>
    <r>
      <rPr>
        <sz val="11"/>
        <color rgb="FF000000"/>
        <rFont val="方正仿宋_GBK"/>
        <charset val="134"/>
      </rPr>
      <t>工会经费</t>
    </r>
  </si>
  <si>
    <t> 30229</t>
  </si>
  <si>
    <r>
      <rPr>
        <sz val="11"/>
        <color rgb="FF000000"/>
        <rFont val="Times New Roman"/>
        <charset val="134"/>
      </rPr>
      <t> </t>
    </r>
    <r>
      <rPr>
        <sz val="11"/>
        <color rgb="FF000000"/>
        <rFont val="方正仿宋_GBK"/>
        <charset val="134"/>
      </rPr>
      <t>福利费</t>
    </r>
  </si>
  <si>
    <t> 30299</t>
  </si>
  <si>
    <r>
      <rPr>
        <sz val="11"/>
        <color rgb="FF000000"/>
        <rFont val="Times New Roman"/>
        <charset val="134"/>
      </rPr>
      <t> </t>
    </r>
    <r>
      <rPr>
        <sz val="11"/>
        <color rgb="FF000000"/>
        <rFont val="方正仿宋_GBK"/>
        <charset val="134"/>
      </rPr>
      <t>其他商品和服务支出</t>
    </r>
  </si>
  <si>
    <t>303</t>
  </si>
  <si>
    <t>对个人和家庭的补助</t>
  </si>
  <si>
    <t> 30309</t>
  </si>
  <si>
    <r>
      <rPr>
        <sz val="11"/>
        <color rgb="FF000000"/>
        <rFont val="Times New Roman"/>
        <charset val="134"/>
      </rPr>
      <t> </t>
    </r>
    <r>
      <rPr>
        <sz val="11"/>
        <color rgb="FF000000"/>
        <rFont val="方正仿宋_GBK"/>
        <charset val="134"/>
      </rPr>
      <t>奖励金</t>
    </r>
  </si>
  <si>
    <r>
      <rPr>
        <sz val="16"/>
        <color theme="1"/>
        <rFont val="方正仿宋_GBK"/>
        <charset val="134"/>
      </rPr>
      <t>附件</t>
    </r>
    <r>
      <rPr>
        <sz val="16"/>
        <color theme="1"/>
        <rFont val="Times New Roman"/>
        <charset val="134"/>
      </rPr>
      <t>3-4</t>
    </r>
  </si>
  <si>
    <r>
      <rPr>
        <sz val="18"/>
        <color rgb="FF000000"/>
        <rFont val="方正小标宋_GBK"/>
        <charset val="134"/>
      </rPr>
      <t>重庆市梁平区机关事务管理中心一般公共预算</t>
    </r>
    <r>
      <rPr>
        <sz val="18"/>
        <color rgb="FF000000"/>
        <rFont val="Times New Roman"/>
        <charset val="134"/>
      </rPr>
      <t>“</t>
    </r>
    <r>
      <rPr>
        <sz val="18"/>
        <color rgb="FF000000"/>
        <rFont val="方正小标宋_GBK"/>
        <charset val="134"/>
      </rPr>
      <t>三公</t>
    </r>
    <r>
      <rPr>
        <sz val="18"/>
        <color rgb="FF000000"/>
        <rFont val="Times New Roman"/>
        <charset val="134"/>
      </rPr>
      <t>”</t>
    </r>
    <r>
      <rPr>
        <sz val="18"/>
        <color rgb="FF000000"/>
        <rFont val="方正小标宋_GBK"/>
        <charset val="134"/>
      </rPr>
      <t>经费支出表</t>
    </r>
  </si>
  <si>
    <r>
      <rPr>
        <sz val="11"/>
        <color theme="1"/>
        <rFont val="Times New Roman"/>
        <charset val="134"/>
      </rPr>
      <t>2022</t>
    </r>
    <r>
      <rPr>
        <sz val="11"/>
        <color theme="1"/>
        <rFont val="方正仿宋_GBK"/>
        <charset val="134"/>
      </rPr>
      <t>年预算数</t>
    </r>
  </si>
  <si>
    <t>因公出国（境）费</t>
  </si>
  <si>
    <t>公务用车购置及运行费</t>
  </si>
  <si>
    <t>公务接待费</t>
  </si>
  <si>
    <t>公务用车购置费</t>
  </si>
  <si>
    <t>公务用车运行费</t>
  </si>
  <si>
    <r>
      <rPr>
        <sz val="16"/>
        <color theme="1"/>
        <rFont val="方正仿宋_GBK"/>
        <charset val="134"/>
      </rPr>
      <t>附件</t>
    </r>
    <r>
      <rPr>
        <sz val="16"/>
        <color theme="1"/>
        <rFont val="Times New Roman"/>
        <charset val="134"/>
      </rPr>
      <t>3-5</t>
    </r>
  </si>
  <si>
    <t>重庆市梁平区机关事务管理中心政府性基金预算支出表</t>
  </si>
  <si>
    <t>本年政府性基金预算财政拨款支出</t>
  </si>
  <si>
    <t>备注：本单位无政府性基金收支，故此表无数据。</t>
  </si>
  <si>
    <r>
      <rPr>
        <sz val="16"/>
        <color theme="1"/>
        <rFont val="方正仿宋_GBK"/>
        <charset val="134"/>
      </rPr>
      <t>附件</t>
    </r>
    <r>
      <rPr>
        <sz val="16"/>
        <color theme="1"/>
        <rFont val="Times New Roman"/>
        <charset val="134"/>
      </rPr>
      <t>3-6</t>
    </r>
  </si>
  <si>
    <t>重庆市梁平区机关事务管理中心部门收支总表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</si>
  <si>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</si>
  <si>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</si>
  <si>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</si>
  <si>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</si>
  <si>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</si>
  <si>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</si>
  <si>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</si>
  <si>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</si>
  <si>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</si>
  <si>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</si>
  <si>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</si>
  <si>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</si>
  <si>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</si>
  <si>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r>
      <rPr>
        <sz val="16"/>
        <color theme="1"/>
        <rFont val="方正仿宋_GBK"/>
        <charset val="134"/>
      </rPr>
      <t>附件</t>
    </r>
    <r>
      <rPr>
        <sz val="16"/>
        <color theme="1"/>
        <rFont val="Times New Roman"/>
        <charset val="134"/>
      </rPr>
      <t>3-7</t>
    </r>
  </si>
  <si>
    <t>重庆市梁平区机关事务管理中心部门收入总表</t>
  </si>
  <si>
    <t>科目</t>
  </si>
  <si>
    <t>事业收入</t>
  </si>
  <si>
    <t>非教育收费收入预算</t>
  </si>
  <si>
    <t>教育收费预算收入</t>
  </si>
  <si>
    <r>
      <rPr>
        <sz val="16"/>
        <color theme="1"/>
        <rFont val="方正仿宋_GBK"/>
        <charset val="134"/>
      </rPr>
      <t>附件</t>
    </r>
    <r>
      <rPr>
        <sz val="16"/>
        <color theme="1"/>
        <rFont val="Times New Roman"/>
        <charset val="134"/>
      </rPr>
      <t>3-8</t>
    </r>
  </si>
  <si>
    <t>重庆市梁平区机关事务管理中心部门支出总表</t>
  </si>
  <si>
    <t>上缴上级支出</t>
  </si>
  <si>
    <t>事业单位经营支出</t>
  </si>
  <si>
    <t>对下级单位补助支出</t>
  </si>
  <si>
    <r>
      <rPr>
        <sz val="11"/>
        <color rgb="FF000000"/>
        <rFont val="Dialog.plain"/>
        <charset val="134"/>
      </rPr>
      <t> </t>
    </r>
    <r>
      <rPr>
        <sz val="11"/>
        <color rgb="FF000000"/>
        <rFont val="方正仿宋_GBK"/>
        <charset val="134"/>
      </rPr>
      <t>政府办公厅（室）及相关机构事务</t>
    </r>
  </si>
  <si>
    <r>
      <rPr>
        <sz val="11"/>
        <color rgb="FF000000"/>
        <rFont val="Dialog.plain"/>
        <charset val="134"/>
      </rPr>
      <t>  </t>
    </r>
    <r>
      <rPr>
        <sz val="11"/>
        <color rgb="FF000000"/>
        <rFont val="方正仿宋_GBK"/>
        <charset val="134"/>
      </rPr>
      <t>机关服务</t>
    </r>
  </si>
  <si>
    <r>
      <rPr>
        <sz val="11"/>
        <color rgb="FF000000"/>
        <rFont val="Dialog.plain"/>
        <charset val="134"/>
      </rPr>
      <t>  </t>
    </r>
    <r>
      <rPr>
        <sz val="11"/>
        <color rgb="FF000000"/>
        <rFont val="方正仿宋_GBK"/>
        <charset val="134"/>
      </rPr>
      <t>事业运行</t>
    </r>
  </si>
  <si>
    <r>
      <rPr>
        <sz val="11"/>
        <color rgb="FF000000"/>
        <rFont val="Dialog.plain"/>
        <charset val="134"/>
      </rPr>
      <t> </t>
    </r>
    <r>
      <rPr>
        <sz val="11"/>
        <color rgb="FF000000"/>
        <rFont val="方正仿宋_GBK"/>
        <charset val="134"/>
      </rPr>
      <t>行政事业单位养老支出</t>
    </r>
  </si>
  <si>
    <r>
      <rPr>
        <sz val="11"/>
        <color rgb="FF000000"/>
        <rFont val="Dialog.plain"/>
        <charset val="134"/>
      </rPr>
      <t>  </t>
    </r>
    <r>
      <rPr>
        <sz val="11"/>
        <color rgb="FF000000"/>
        <rFont val="方正仿宋_GBK"/>
        <charset val="134"/>
      </rPr>
      <t>机关事业单位基本养老保险缴费支出</t>
    </r>
  </si>
  <si>
    <r>
      <rPr>
        <sz val="11"/>
        <color rgb="FF000000"/>
        <rFont val="Dialog.plain"/>
        <charset val="134"/>
      </rPr>
      <t>  </t>
    </r>
    <r>
      <rPr>
        <sz val="11"/>
        <color rgb="FF000000"/>
        <rFont val="方正仿宋_GBK"/>
        <charset val="134"/>
      </rPr>
      <t>机关事业单位职业年金缴费支出</t>
    </r>
  </si>
  <si>
    <r>
      <rPr>
        <sz val="11"/>
        <color rgb="FF000000"/>
        <rFont val="Dialog.plain"/>
        <charset val="134"/>
      </rPr>
      <t> </t>
    </r>
    <r>
      <rPr>
        <sz val="11"/>
        <color rgb="FF000000"/>
        <rFont val="方正仿宋_GBK"/>
        <charset val="134"/>
      </rPr>
      <t>行政事业单位医疗</t>
    </r>
  </si>
  <si>
    <r>
      <rPr>
        <sz val="11"/>
        <color rgb="FF000000"/>
        <rFont val="Dialog.plain"/>
        <charset val="134"/>
      </rPr>
      <t>  </t>
    </r>
    <r>
      <rPr>
        <sz val="11"/>
        <color rgb="FF000000"/>
        <rFont val="方正仿宋_GBK"/>
        <charset val="134"/>
      </rPr>
      <t>事业单位医疗</t>
    </r>
  </si>
  <si>
    <r>
      <rPr>
        <sz val="11"/>
        <color rgb="FF000000"/>
        <rFont val="Dialog.plain"/>
        <charset val="134"/>
      </rPr>
      <t>  </t>
    </r>
    <r>
      <rPr>
        <sz val="11"/>
        <color rgb="FF000000"/>
        <rFont val="方正仿宋_GBK"/>
        <charset val="134"/>
      </rPr>
      <t>其他行政事业单位医疗支出</t>
    </r>
  </si>
  <si>
    <r>
      <rPr>
        <sz val="11"/>
        <color rgb="FF000000"/>
        <rFont val="Dialog.plain"/>
        <charset val="134"/>
      </rPr>
      <t> </t>
    </r>
    <r>
      <rPr>
        <sz val="11"/>
        <color rgb="FF000000"/>
        <rFont val="方正仿宋_GBK"/>
        <charset val="134"/>
      </rPr>
      <t>住房改革支出</t>
    </r>
  </si>
  <si>
    <r>
      <rPr>
        <sz val="11"/>
        <color rgb="FF000000"/>
        <rFont val="Dialog.plain"/>
        <charset val="134"/>
      </rPr>
      <t>  </t>
    </r>
    <r>
      <rPr>
        <sz val="11"/>
        <color rgb="FF000000"/>
        <rFont val="方正仿宋_GBK"/>
        <charset val="134"/>
      </rPr>
      <t>住房公积金</t>
    </r>
  </si>
  <si>
    <r>
      <rPr>
        <sz val="16"/>
        <color theme="1"/>
        <rFont val="方正仿宋_GBK"/>
        <charset val="134"/>
      </rPr>
      <t>附件</t>
    </r>
    <r>
      <rPr>
        <sz val="16"/>
        <color theme="1"/>
        <rFont val="Times New Roman"/>
        <charset val="134"/>
      </rPr>
      <t>3-9</t>
    </r>
  </si>
  <si>
    <t>重庆市梁平区机关事务管理中心政府采购预算明细表</t>
  </si>
  <si>
    <t>教育收费收入预算</t>
  </si>
  <si>
    <t>货物类</t>
  </si>
  <si>
    <t>服务类</t>
  </si>
  <si>
    <t>工程类</t>
  </si>
  <si>
    <r>
      <rPr>
        <sz val="16"/>
        <color theme="1"/>
        <rFont val="方正仿宋_GBK"/>
        <charset val="134"/>
      </rPr>
      <t>附件</t>
    </r>
    <r>
      <rPr>
        <sz val="16"/>
        <color theme="1"/>
        <rFont val="Times New Roman"/>
        <charset val="134"/>
      </rPr>
      <t>3-10</t>
    </r>
  </si>
  <si>
    <r>
      <rPr>
        <sz val="18"/>
        <color rgb="FF000000"/>
        <rFont val="Times New Roman"/>
        <charset val="134"/>
      </rPr>
      <t>2022</t>
    </r>
    <r>
      <rPr>
        <sz val="18"/>
        <color rgb="FF000000"/>
        <rFont val="方正小标宋_GBK"/>
        <charset val="134"/>
      </rPr>
      <t>年部门预算整体绩效目标表</t>
    </r>
  </si>
  <si>
    <t>总体资金情况（万元）</t>
  </si>
  <si>
    <t>预算支出总额</t>
  </si>
  <si>
    <t>财政拨款</t>
  </si>
  <si>
    <t>专户资金</t>
  </si>
  <si>
    <t>单位资金</t>
  </si>
  <si>
    <t>部门整体绩效情况</t>
  </si>
  <si>
    <t>整体绩效目标</t>
  </si>
  <si>
    <t>为区级机关正常运转提供保障服务工作，完成规定范围的公务接待服务、行政中心办公楼物业管理及会议中心会场服务、机关职工食堂管理、异地交流市管领导干部周转房的管理及保障等工作；配合完成公务用车管理和党政机关办公用房管理的日常工作；负责全区公共机构节约能源资源工作；保障本单位正常运转。</t>
  </si>
  <si>
    <t>年度绩效指标</t>
  </si>
  <si>
    <t>一级指标</t>
  </si>
  <si>
    <t>二级指标</t>
  </si>
  <si>
    <t xml:space="preserve"> 三级指标</t>
  </si>
  <si>
    <t>绩效指标性质</t>
  </si>
  <si>
    <t>绩效指标值</t>
  </si>
  <si>
    <t>绩效度量单位</t>
  </si>
  <si>
    <t>权重</t>
  </si>
  <si>
    <t>产出指标</t>
  </si>
  <si>
    <t>数量指标</t>
  </si>
  <si>
    <t>完成会议室网络视频服务项数</t>
  </si>
  <si>
    <t>≥</t>
  </si>
  <si>
    <t>1</t>
  </si>
  <si>
    <r>
      <rPr>
        <sz val="11"/>
        <color theme="1"/>
        <rFont val="方正仿宋_GBK"/>
        <charset val="134"/>
      </rPr>
      <t>项</t>
    </r>
  </si>
  <si>
    <t>16</t>
  </si>
  <si>
    <t>履职效能</t>
  </si>
  <si>
    <t>保障直饮水机正常供水台数</t>
  </si>
  <si>
    <r>
      <rPr>
        <sz val="11"/>
        <color theme="1"/>
        <rFont val="方正仿宋_GBK"/>
        <charset val="134"/>
      </rPr>
      <t>台</t>
    </r>
  </si>
  <si>
    <t>质量指标</t>
  </si>
  <si>
    <t>保障机关食堂和一楼两馆四中心正常运转；保障公务用车出行；保障规定范围的公务接待；实现节能降耗常态化；推动机关事务标准化建设。</t>
  </si>
  <si>
    <t>95</t>
  </si>
  <si>
    <t>%</t>
  </si>
  <si>
    <t>18</t>
  </si>
  <si>
    <t>社会效应</t>
  </si>
  <si>
    <t>经济效益</t>
  </si>
  <si>
    <t>向社会购买服务实现综合大楼等办公楼物业管理专业化、规范化，节约时间、提高工作效率。服务合格。</t>
  </si>
  <si>
    <t>生态效益</t>
  </si>
  <si>
    <t>实现节能减排，提升工作环境，服务达标。</t>
  </si>
  <si>
    <t>定性</t>
  </si>
  <si>
    <t>明显改善</t>
  </si>
  <si>
    <t/>
  </si>
  <si>
    <t>服务对象满意度</t>
  </si>
  <si>
    <t>后勤保障服务对象满意度</t>
  </si>
  <si>
    <t>85</t>
  </si>
  <si>
    <r>
      <rPr>
        <sz val="16"/>
        <color theme="1"/>
        <rFont val="方正仿宋_GBK"/>
        <charset val="134"/>
      </rPr>
      <t>附件</t>
    </r>
    <r>
      <rPr>
        <sz val="16"/>
        <color theme="1"/>
        <rFont val="Times New Roman"/>
        <charset val="134"/>
      </rPr>
      <t>3-11</t>
    </r>
  </si>
  <si>
    <r>
      <rPr>
        <sz val="18"/>
        <color rgb="FF000000"/>
        <rFont val="Times New Roman"/>
        <charset val="134"/>
      </rPr>
      <t>2022</t>
    </r>
    <r>
      <rPr>
        <sz val="18"/>
        <color rgb="FF000000"/>
        <rFont val="方正小标宋_GBK"/>
        <charset val="134"/>
      </rPr>
      <t>年项目绩效目标表</t>
    </r>
  </si>
  <si>
    <t>单位信息：</t>
  </si>
  <si>
    <t>重庆市梁平区机关事务管理中心</t>
  </si>
  <si>
    <t>预算项目：</t>
  </si>
  <si>
    <t>会议室网络视频服务项目</t>
  </si>
  <si>
    <t>职能职责与活动：</t>
  </si>
  <si>
    <t>会议中心会场服务</t>
  </si>
  <si>
    <t>主管部门：</t>
  </si>
  <si>
    <t>项目经办人：</t>
  </si>
  <si>
    <t>蒲后平</t>
  </si>
  <si>
    <t>项目总额：</t>
  </si>
  <si>
    <t>万元</t>
  </si>
  <si>
    <t>预算执行率权重：</t>
  </si>
  <si>
    <t>项目经办人电话：</t>
  </si>
  <si>
    <t>其中: 财政资金：</t>
  </si>
  <si>
    <t>年度目标：</t>
  </si>
  <si>
    <t>保障普网视频会议。</t>
  </si>
  <si>
    <t>财政专户管理资金：</t>
  </si>
  <si>
    <t>单位资金：</t>
  </si>
  <si>
    <t>社会投入资金：</t>
  </si>
  <si>
    <t>银行贷款：</t>
  </si>
  <si>
    <t>三级指标</t>
  </si>
  <si>
    <t>指标性质</t>
  </si>
  <si>
    <t>历史参考值</t>
  </si>
  <si>
    <t>指标值</t>
  </si>
  <si>
    <t>本年指标值</t>
  </si>
  <si>
    <t>度量单位</t>
  </si>
  <si>
    <t>权重(%)</t>
  </si>
  <si>
    <t>本年权重(%)</t>
  </si>
  <si>
    <t>指标方向性</t>
  </si>
  <si>
    <t>满意度指标</t>
  </si>
  <si>
    <t>服务对象满意度指标</t>
  </si>
  <si>
    <t>使视频服务满意度达到90%以上</t>
  </si>
  <si>
    <t>＞</t>
  </si>
  <si>
    <t>90</t>
  </si>
  <si>
    <t>正向指标</t>
  </si>
  <si>
    <t>视频服务达到会议使用要求</t>
  </si>
  <si>
    <t>98</t>
  </si>
  <si>
    <t>完成会议室网络视频服务1项</t>
  </si>
  <si>
    <t>＝</t>
  </si>
  <si>
    <t>项</t>
  </si>
  <si>
    <t>效益指标</t>
  </si>
  <si>
    <t>可持续影响指标</t>
  </si>
  <si>
    <t>提升会议中心会务硬件设施持续保障能力，提高会务服务质量</t>
  </si>
  <si>
    <t>良</t>
  </si>
</sst>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00_ "/>
  </numFmts>
  <fonts count="43">
    <font>
      <sz val="11"/>
      <color theme="1"/>
      <name val="宋体"/>
      <charset val="134"/>
      <scheme val="minor"/>
    </font>
    <font>
      <sz val="16"/>
      <color theme="1"/>
      <name val="方正仿宋_GBK"/>
      <charset val="134"/>
    </font>
    <font>
      <sz val="18"/>
      <color rgb="FF000000"/>
      <name val="Times New Roman"/>
      <charset val="134"/>
    </font>
    <font>
      <sz val="11"/>
      <color theme="1"/>
      <name val="方正仿宋_GBK"/>
      <charset val="134"/>
    </font>
    <font>
      <sz val="11"/>
      <name val="方正仿宋_GBK"/>
      <charset val="134"/>
    </font>
    <font>
      <sz val="10"/>
      <color theme="1"/>
      <name val="Times New Roman"/>
      <charset val="134"/>
    </font>
    <font>
      <sz val="11"/>
      <color rgb="FF000000"/>
      <name val="方正仿宋_GBK"/>
      <charset val="134"/>
    </font>
    <font>
      <sz val="11"/>
      <color theme="1"/>
      <name val="Times New Roman"/>
      <charset val="134"/>
    </font>
    <font>
      <sz val="11"/>
      <color rgb="FF000000"/>
      <name val="Times New Roman"/>
      <charset val="134"/>
    </font>
    <font>
      <sz val="12"/>
      <color rgb="FF000000"/>
      <name val="方正仿宋_GBK"/>
      <charset val="134"/>
    </font>
    <font>
      <sz val="10"/>
      <color theme="1"/>
      <name val="方正仿宋_GBK"/>
      <charset val="134"/>
    </font>
    <font>
      <sz val="16"/>
      <color theme="1"/>
      <name val="Times New Roman"/>
      <charset val="134"/>
    </font>
    <font>
      <sz val="18"/>
      <color rgb="FF000000"/>
      <name val="方正小标宋_GBK"/>
      <charset val="134"/>
    </font>
    <font>
      <sz val="16"/>
      <color rgb="FF000000"/>
      <name val="Times New Roman"/>
      <charset val="134"/>
    </font>
    <font>
      <sz val="11"/>
      <color rgb="FF000000"/>
      <name val="等线"/>
      <charset val="134"/>
    </font>
    <font>
      <sz val="11"/>
      <name val="Times New Roman"/>
      <charset val="134"/>
    </font>
    <font>
      <sz val="12"/>
      <color theme="1"/>
      <name val="方正仿宋_GBK"/>
      <charset val="134"/>
    </font>
    <font>
      <sz val="18"/>
      <color rgb="FF000000"/>
      <name val="方正仿宋_GBK"/>
      <charset val="134"/>
    </font>
    <font>
      <sz val="18"/>
      <color theme="1"/>
      <name val="Times New Roman"/>
      <charset val="134"/>
    </font>
    <font>
      <sz val="12"/>
      <color rgb="FF000000"/>
      <name val="Times New Roman"/>
      <charset val="134"/>
    </font>
    <font>
      <sz val="11"/>
      <color indexed="10"/>
      <name val="Times New Roman"/>
      <charset val="134"/>
    </font>
    <font>
      <b/>
      <sz val="11"/>
      <color theme="3"/>
      <name val="宋体"/>
      <charset val="134"/>
      <scheme val="minor"/>
    </font>
    <font>
      <sz val="11"/>
      <color theme="0"/>
      <name val="宋体"/>
      <charset val="0"/>
      <scheme val="minor"/>
    </font>
    <font>
      <sz val="11"/>
      <color theme="1"/>
      <name val="宋体"/>
      <charset val="0"/>
      <scheme val="minor"/>
    </font>
    <font>
      <b/>
      <sz val="11"/>
      <color rgb="FFFA7D00"/>
      <name val="宋体"/>
      <charset val="0"/>
      <scheme val="minor"/>
    </font>
    <font>
      <sz val="11"/>
      <color rgb="FF9C0006"/>
      <name val="宋体"/>
      <charset val="0"/>
      <scheme val="minor"/>
    </font>
    <font>
      <sz val="11"/>
      <color rgb="FF3F3F76"/>
      <name val="宋体"/>
      <charset val="0"/>
      <scheme val="minor"/>
    </font>
    <font>
      <i/>
      <sz val="11"/>
      <color rgb="FF7F7F7F"/>
      <name val="宋体"/>
      <charset val="0"/>
      <scheme val="minor"/>
    </font>
    <font>
      <u/>
      <sz val="11"/>
      <color rgb="FF0000FF"/>
      <name val="宋体"/>
      <charset val="0"/>
      <scheme val="minor"/>
    </font>
    <font>
      <u/>
      <sz val="11"/>
      <color rgb="FF800080"/>
      <name val="宋体"/>
      <charset val="0"/>
      <scheme val="minor"/>
    </font>
    <font>
      <sz val="9"/>
      <name val="宋体"/>
      <charset val="134"/>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006100"/>
      <name val="宋体"/>
      <charset val="0"/>
      <scheme val="minor"/>
    </font>
    <font>
      <b/>
      <sz val="11"/>
      <color theme="1"/>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
      <sz val="11"/>
      <color rgb="FF000000"/>
      <name val="Dialog.plain"/>
      <charset val="134"/>
    </font>
    <font>
      <sz val="18"/>
      <color theme="1"/>
      <name val="方正小标宋_GBK"/>
      <charset val="134"/>
    </font>
  </fonts>
  <fills count="33">
    <fill>
      <patternFill patternType="none"/>
    </fill>
    <fill>
      <patternFill patternType="gray125"/>
    </fill>
    <fill>
      <patternFill patternType="solid">
        <fgColor theme="4" tint="0.399975585192419"/>
        <bgColor indexed="64"/>
      </patternFill>
    </fill>
    <fill>
      <patternFill patternType="solid">
        <fgColor theme="6" tint="0.599993896298105"/>
        <bgColor indexed="64"/>
      </patternFill>
    </fill>
    <fill>
      <patternFill patternType="solid">
        <fgColor theme="5"/>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4"/>
        <bgColor indexed="64"/>
      </patternFill>
    </fill>
    <fill>
      <patternFill patternType="solid">
        <fgColor rgb="FFFFCC99"/>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6"/>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7"/>
        <bgColor indexed="64"/>
      </patternFill>
    </fill>
    <fill>
      <patternFill patternType="solid">
        <fgColor theme="9"/>
        <bgColor indexed="64"/>
      </patternFill>
    </fill>
    <fill>
      <patternFill patternType="solid">
        <fgColor theme="8"/>
        <bgColor indexed="64"/>
      </patternFill>
    </fill>
    <fill>
      <patternFill patternType="solid">
        <fgColor theme="8" tint="0.599993896298105"/>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diagonal/>
    </border>
    <border>
      <left style="thin">
        <color auto="1"/>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xf numFmtId="42" fontId="0" fillId="0" borderId="0" applyFont="0" applyFill="0" applyBorder="0" applyAlignment="0" applyProtection="0">
      <alignment vertical="center"/>
    </xf>
    <xf numFmtId="0" fontId="23" fillId="5" borderId="0" applyNumberFormat="0" applyBorder="0" applyAlignment="0" applyProtection="0">
      <alignment vertical="center"/>
    </xf>
    <xf numFmtId="0" fontId="26" fillId="9"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3" borderId="0" applyNumberFormat="0" applyBorder="0" applyAlignment="0" applyProtection="0">
      <alignment vertical="center"/>
    </xf>
    <xf numFmtId="0" fontId="25" fillId="7" borderId="0" applyNumberFormat="0" applyBorder="0" applyAlignment="0" applyProtection="0">
      <alignment vertical="center"/>
    </xf>
    <xf numFmtId="43" fontId="0" fillId="0" borderId="0" applyFont="0" applyFill="0" applyBorder="0" applyAlignment="0" applyProtection="0">
      <alignment vertical="center"/>
    </xf>
    <xf numFmtId="0" fontId="22" fillId="11"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12" borderId="14" applyNumberFormat="0" applyFont="0" applyAlignment="0" applyProtection="0">
      <alignment vertical="center"/>
    </xf>
    <xf numFmtId="0" fontId="22" fillId="15" borderId="0" applyNumberFormat="0" applyBorder="0" applyAlignment="0" applyProtection="0">
      <alignment vertical="center"/>
    </xf>
    <xf numFmtId="0" fontId="2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3" fillId="0" borderId="15" applyNumberFormat="0" applyFill="0" applyAlignment="0" applyProtection="0">
      <alignment vertical="center"/>
    </xf>
    <xf numFmtId="0" fontId="34" fillId="0" borderId="15" applyNumberFormat="0" applyFill="0" applyAlignment="0" applyProtection="0">
      <alignment vertical="center"/>
    </xf>
    <xf numFmtId="0" fontId="22" fillId="2" borderId="0" applyNumberFormat="0" applyBorder="0" applyAlignment="0" applyProtection="0">
      <alignment vertical="center"/>
    </xf>
    <xf numFmtId="0" fontId="21" fillId="0" borderId="16" applyNumberFormat="0" applyFill="0" applyAlignment="0" applyProtection="0">
      <alignment vertical="center"/>
    </xf>
    <xf numFmtId="0" fontId="22" fillId="14" borderId="0" applyNumberFormat="0" applyBorder="0" applyAlignment="0" applyProtection="0">
      <alignment vertical="center"/>
    </xf>
    <xf numFmtId="0" fontId="37" fillId="6" borderId="18" applyNumberFormat="0" applyAlignment="0" applyProtection="0">
      <alignment vertical="center"/>
    </xf>
    <xf numFmtId="0" fontId="24" fillId="6" borderId="13" applyNumberFormat="0" applyAlignment="0" applyProtection="0">
      <alignment vertical="center"/>
    </xf>
    <xf numFmtId="0" fontId="38" fillId="23" borderId="19" applyNumberFormat="0" applyAlignment="0" applyProtection="0">
      <alignment vertical="center"/>
    </xf>
    <xf numFmtId="0" fontId="23" fillId="22" borderId="0" applyNumberFormat="0" applyBorder="0" applyAlignment="0" applyProtection="0">
      <alignment vertical="center"/>
    </xf>
    <xf numFmtId="0" fontId="22" fillId="4" borderId="0" applyNumberFormat="0" applyBorder="0" applyAlignment="0" applyProtection="0">
      <alignment vertical="center"/>
    </xf>
    <xf numFmtId="0" fontId="39" fillId="0" borderId="20" applyNumberFormat="0" applyFill="0" applyAlignment="0" applyProtection="0">
      <alignment vertical="center"/>
    </xf>
    <xf numFmtId="0" fontId="36" fillId="0" borderId="17" applyNumberFormat="0" applyFill="0" applyAlignment="0" applyProtection="0">
      <alignment vertical="center"/>
    </xf>
    <xf numFmtId="0" fontId="35" fillId="17" borderId="0" applyNumberFormat="0" applyBorder="0" applyAlignment="0" applyProtection="0">
      <alignment vertical="center"/>
    </xf>
    <xf numFmtId="0" fontId="40" fillId="25" borderId="0" applyNumberFormat="0" applyBorder="0" applyAlignment="0" applyProtection="0">
      <alignment vertical="center"/>
    </xf>
    <xf numFmtId="0" fontId="23" fillId="19" borderId="0" applyNumberFormat="0" applyBorder="0" applyAlignment="0" applyProtection="0">
      <alignment vertical="center"/>
    </xf>
    <xf numFmtId="0" fontId="22" fillId="8" borderId="0" applyNumberFormat="0" applyBorder="0" applyAlignment="0" applyProtection="0">
      <alignment vertical="center"/>
    </xf>
    <xf numFmtId="0" fontId="23" fillId="16" borderId="0" applyNumberFormat="0" applyBorder="0" applyAlignment="0" applyProtection="0">
      <alignment vertical="center"/>
    </xf>
    <xf numFmtId="0" fontId="23" fillId="24" borderId="0" applyNumberFormat="0" applyBorder="0" applyAlignment="0" applyProtection="0">
      <alignment vertical="center"/>
    </xf>
    <xf numFmtId="0" fontId="23" fillId="27" borderId="0" applyNumberFormat="0" applyBorder="0" applyAlignment="0" applyProtection="0">
      <alignment vertical="center"/>
    </xf>
    <xf numFmtId="0" fontId="23" fillId="13" borderId="0" applyNumberFormat="0" applyBorder="0" applyAlignment="0" applyProtection="0">
      <alignment vertical="center"/>
    </xf>
    <xf numFmtId="0" fontId="22" fillId="21" borderId="0" applyNumberFormat="0" applyBorder="0" applyAlignment="0" applyProtection="0">
      <alignment vertical="center"/>
    </xf>
    <xf numFmtId="0" fontId="22" fillId="29" borderId="0" applyNumberFormat="0" applyBorder="0" applyAlignment="0" applyProtection="0">
      <alignment vertical="center"/>
    </xf>
    <xf numFmtId="0" fontId="23" fillId="20" borderId="0" applyNumberFormat="0" applyBorder="0" applyAlignment="0" applyProtection="0">
      <alignment vertical="center"/>
    </xf>
    <xf numFmtId="0" fontId="23" fillId="10" borderId="0" applyNumberFormat="0" applyBorder="0" applyAlignment="0" applyProtection="0">
      <alignment vertical="center"/>
    </xf>
    <xf numFmtId="0" fontId="22" fillId="31" borderId="0" applyNumberFormat="0" applyBorder="0" applyAlignment="0" applyProtection="0">
      <alignment vertical="center"/>
    </xf>
    <xf numFmtId="0" fontId="23" fillId="32" borderId="0" applyNumberFormat="0" applyBorder="0" applyAlignment="0" applyProtection="0">
      <alignment vertical="center"/>
    </xf>
    <xf numFmtId="0" fontId="22" fillId="28" borderId="0" applyNumberFormat="0" applyBorder="0" applyAlignment="0" applyProtection="0">
      <alignment vertical="center"/>
    </xf>
    <xf numFmtId="0" fontId="22" fillId="30" borderId="0" applyNumberFormat="0" applyBorder="0" applyAlignment="0" applyProtection="0">
      <alignment vertical="center"/>
    </xf>
    <xf numFmtId="0" fontId="23" fillId="18" borderId="0" applyNumberFormat="0" applyBorder="0" applyAlignment="0" applyProtection="0">
      <alignment vertical="center"/>
    </xf>
    <xf numFmtId="0" fontId="22" fillId="26" borderId="0" applyNumberFormat="0" applyBorder="0" applyAlignment="0" applyProtection="0">
      <alignment vertical="center"/>
    </xf>
    <xf numFmtId="0" fontId="30" fillId="0" borderId="0"/>
    <xf numFmtId="0" fontId="30" fillId="0" borderId="0"/>
  </cellStyleXfs>
  <cellXfs count="102">
    <xf numFmtId="0" fontId="0" fillId="0" borderId="0" xfId="0"/>
    <xf numFmtId="0" fontId="1" fillId="0" borderId="0" xfId="0" applyFont="1" applyAlignment="1">
      <alignment horizontal="left" vertical="center"/>
    </xf>
    <xf numFmtId="0" fontId="2" fillId="0" borderId="0"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left" vertical="center"/>
    </xf>
    <xf numFmtId="0" fontId="5" fillId="0" borderId="0" xfId="0" applyFont="1" applyAlignment="1">
      <alignment vertical="center" wrapText="1"/>
    </xf>
    <xf numFmtId="176" fontId="3" fillId="0" borderId="1" xfId="0" applyNumberFormat="1" applyFont="1" applyBorder="1" applyAlignment="1">
      <alignment horizontal="right" vertical="center" wrapText="1"/>
    </xf>
    <xf numFmtId="0" fontId="3" fillId="0" borderId="1" xfId="0" applyFont="1" applyBorder="1" applyAlignment="1">
      <alignment horizontal="left" vertical="center" wrapText="1" indent="3"/>
    </xf>
    <xf numFmtId="0" fontId="3" fillId="0" borderId="1" xfId="0" applyFont="1" applyBorder="1" applyAlignment="1">
      <alignment horizontal="right"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2" fillId="0" borderId="0"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6" fillId="0" borderId="1" xfId="0" applyFont="1" applyBorder="1" applyAlignment="1">
      <alignment horizontal="left" vertical="center" wrapText="1"/>
    </xf>
    <xf numFmtId="0" fontId="3" fillId="0" borderId="0" xfId="0" applyFont="1" applyAlignment="1">
      <alignment horizontal="center"/>
    </xf>
    <xf numFmtId="0" fontId="6"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10" fillId="0" borderId="6" xfId="0" applyFont="1" applyBorder="1" applyAlignment="1">
      <alignment horizontal="center" vertical="center"/>
    </xf>
    <xf numFmtId="0" fontId="11" fillId="0" borderId="0" xfId="0" applyFont="1" applyAlignment="1">
      <alignment horizontal="left" vertical="center"/>
    </xf>
    <xf numFmtId="0" fontId="8" fillId="0" borderId="1" xfId="0" applyFont="1" applyBorder="1" applyAlignment="1">
      <alignment horizontal="center" vertical="center"/>
    </xf>
    <xf numFmtId="0" fontId="3"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12" fillId="0" borderId="0" xfId="0" applyFont="1" applyAlignment="1">
      <alignment horizontal="center" vertical="center" wrapText="1"/>
    </xf>
    <xf numFmtId="0" fontId="2" fillId="0" borderId="0" xfId="0" applyFont="1" applyAlignment="1">
      <alignment horizontal="center" vertical="center" wrapText="1"/>
    </xf>
    <xf numFmtId="0" fontId="5" fillId="0" borderId="0" xfId="0" applyFont="1"/>
    <xf numFmtId="4" fontId="4" fillId="0" borderId="3" xfId="0" applyNumberFormat="1" applyFont="1" applyFill="1" applyBorder="1" applyAlignment="1">
      <alignment horizontal="center" vertical="center"/>
    </xf>
    <xf numFmtId="0" fontId="3" fillId="0" borderId="1" xfId="0" applyFont="1" applyBorder="1" applyAlignment="1">
      <alignment horizontal="center"/>
    </xf>
    <xf numFmtId="4" fontId="4" fillId="0" borderId="1" xfId="0" applyNumberFormat="1" applyFont="1" applyFill="1" applyBorder="1" applyAlignment="1">
      <alignment horizontal="center" vertical="center"/>
    </xf>
    <xf numFmtId="0" fontId="13" fillId="0" borderId="0" xfId="0" applyFont="1" applyAlignment="1">
      <alignment horizontal="justify" vertical="center"/>
    </xf>
    <xf numFmtId="0" fontId="14" fillId="0" borderId="0" xfId="0" applyFont="1" applyAlignment="1">
      <alignment horizontal="left" vertical="center"/>
    </xf>
    <xf numFmtId="0" fontId="12" fillId="0" borderId="0" xfId="0" applyFont="1" applyAlignment="1">
      <alignment horizontal="center" vertical="center"/>
    </xf>
    <xf numFmtId="0" fontId="2" fillId="0" borderId="0" xfId="0" applyFont="1" applyAlignment="1">
      <alignment horizontal="center" vertical="center"/>
    </xf>
    <xf numFmtId="0" fontId="6" fillId="0" borderId="0" xfId="0" applyFont="1" applyBorder="1" applyAlignment="1">
      <alignment horizontal="right" vertical="center"/>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4" fontId="15" fillId="0" borderId="2" xfId="0" applyNumberFormat="1" applyFont="1" applyFill="1" applyBorder="1" applyAlignment="1">
      <alignment horizontal="center" vertical="center" wrapText="1"/>
    </xf>
    <xf numFmtId="0" fontId="15" fillId="0" borderId="2" xfId="0" applyFont="1" applyFill="1" applyBorder="1" applyAlignment="1">
      <alignment horizontal="left" vertical="center"/>
    </xf>
    <xf numFmtId="0" fontId="4" fillId="0" borderId="2" xfId="0" applyFont="1" applyFill="1" applyBorder="1" applyAlignment="1">
      <alignment vertical="center"/>
    </xf>
    <xf numFmtId="0" fontId="8" fillId="0" borderId="2" xfId="0" applyFont="1" applyFill="1" applyBorder="1" applyAlignment="1">
      <alignment horizontal="left" vertical="center"/>
    </xf>
    <xf numFmtId="0" fontId="6" fillId="0" borderId="2" xfId="0" applyFont="1" applyFill="1" applyBorder="1" applyAlignment="1">
      <alignment vertical="center"/>
    </xf>
    <xf numFmtId="0" fontId="6" fillId="0" borderId="0" xfId="0" applyFont="1" applyBorder="1" applyAlignment="1">
      <alignment horizontal="right" vertical="center" indent="4"/>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horizontal="left" vertical="center"/>
    </xf>
    <xf numFmtId="0" fontId="4" fillId="0" borderId="2" xfId="0" applyFont="1" applyFill="1" applyBorder="1" applyAlignment="1">
      <alignment horizontal="left" vertical="center"/>
    </xf>
    <xf numFmtId="0" fontId="6" fillId="0" borderId="2" xfId="0" applyFont="1" applyFill="1" applyBorder="1" applyAlignment="1">
      <alignment horizontal="left" vertical="center"/>
    </xf>
    <xf numFmtId="0" fontId="6" fillId="0" borderId="10" xfId="0" applyFont="1" applyBorder="1" applyAlignment="1">
      <alignment horizontal="right" vertical="center"/>
    </xf>
    <xf numFmtId="4" fontId="15" fillId="0" borderId="2"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12" fillId="0" borderId="0" xfId="0" applyFont="1" applyBorder="1" applyAlignment="1">
      <alignment horizontal="center" vertical="center"/>
    </xf>
    <xf numFmtId="0" fontId="6" fillId="0" borderId="1" xfId="0" applyFont="1" applyBorder="1" applyAlignment="1">
      <alignment horizontal="right" vertical="center"/>
    </xf>
    <xf numFmtId="0" fontId="5" fillId="0" borderId="1" xfId="0" applyFont="1" applyBorder="1" applyAlignment="1">
      <alignment horizontal="left" vertical="center"/>
    </xf>
    <xf numFmtId="0" fontId="10" fillId="0" borderId="1" xfId="0" applyFont="1" applyBorder="1" applyAlignment="1">
      <alignment horizontal="left" vertical="center"/>
    </xf>
    <xf numFmtId="0" fontId="16" fillId="0" borderId="0" xfId="0" applyFont="1" applyAlignment="1">
      <alignment horizontal="left" vertical="center" indent="1"/>
    </xf>
    <xf numFmtId="0" fontId="3" fillId="0" borderId="10" xfId="0" applyFont="1" applyBorder="1" applyAlignment="1">
      <alignment horizontal="right" vertical="center"/>
    </xf>
    <xf numFmtId="0" fontId="7" fillId="0" borderId="1" xfId="0" applyFont="1" applyBorder="1" applyAlignment="1">
      <alignment horizontal="center" vertical="center" wrapText="1"/>
    </xf>
    <xf numFmtId="176" fontId="7" fillId="0" borderId="1" xfId="0" applyNumberFormat="1" applyFont="1" applyBorder="1" applyAlignment="1">
      <alignment horizontal="center" vertical="center" wrapText="1"/>
    </xf>
    <xf numFmtId="4" fontId="7" fillId="0" borderId="2" xfId="0" applyNumberFormat="1" applyFont="1" applyFill="1" applyBorder="1" applyAlignment="1">
      <alignment horizontal="center" vertical="center"/>
    </xf>
    <xf numFmtId="0" fontId="3" fillId="0" borderId="0" xfId="0" applyFont="1"/>
    <xf numFmtId="0" fontId="17" fillId="0" borderId="0" xfId="0" applyFont="1" applyAlignment="1">
      <alignment horizontal="justify" vertical="center"/>
    </xf>
    <xf numFmtId="0" fontId="18" fillId="0" borderId="1" xfId="0" applyFont="1" applyBorder="1" applyAlignment="1">
      <alignment horizontal="center" vertical="center" wrapText="1"/>
    </xf>
    <xf numFmtId="0" fontId="19" fillId="0" borderId="5" xfId="0" applyFont="1" applyBorder="1" applyAlignment="1">
      <alignment horizontal="right" vertical="center"/>
    </xf>
    <xf numFmtId="0" fontId="19" fillId="0" borderId="7" xfId="0" applyFont="1" applyBorder="1" applyAlignment="1">
      <alignment horizontal="right" vertical="center"/>
    </xf>
    <xf numFmtId="0" fontId="19" fillId="0" borderId="6" xfId="0" applyFont="1" applyBorder="1" applyAlignment="1">
      <alignment horizontal="right" vertical="center"/>
    </xf>
    <xf numFmtId="0" fontId="6" fillId="0" borderId="1" xfId="0" applyFont="1" applyBorder="1" applyAlignment="1">
      <alignment horizontal="justify" vertical="center"/>
    </xf>
    <xf numFmtId="0" fontId="15" fillId="0" borderId="2" xfId="0" applyFont="1" applyFill="1" applyBorder="1" applyAlignment="1">
      <alignment horizontal="center" vertical="center" wrapText="1"/>
    </xf>
    <xf numFmtId="0" fontId="8" fillId="0" borderId="2" xfId="0" applyFont="1" applyFill="1" applyBorder="1" applyAlignment="1">
      <alignment vertical="center"/>
    </xf>
    <xf numFmtId="0" fontId="3" fillId="0" borderId="1" xfId="0" applyFont="1" applyBorder="1" applyAlignment="1">
      <alignment horizontal="justify" vertical="center"/>
    </xf>
    <xf numFmtId="0" fontId="8" fillId="0" borderId="1" xfId="0" applyFont="1" applyBorder="1" applyAlignment="1">
      <alignment horizontal="right" vertical="center"/>
    </xf>
    <xf numFmtId="0" fontId="7" fillId="0" borderId="1" xfId="0" applyFont="1" applyBorder="1" applyAlignment="1">
      <alignment horizontal="left" vertical="center"/>
    </xf>
    <xf numFmtId="0" fontId="10" fillId="0" borderId="1" xfId="0" applyFont="1" applyBorder="1" applyAlignment="1">
      <alignment horizontal="justify" vertical="center"/>
    </xf>
    <xf numFmtId="0" fontId="5" fillId="0" borderId="1" xfId="0" applyFont="1" applyBorder="1" applyAlignment="1">
      <alignment horizontal="center" vertical="center"/>
    </xf>
    <xf numFmtId="0" fontId="5" fillId="0" borderId="1" xfId="0" applyFont="1" applyBorder="1" applyAlignment="1">
      <alignment horizontal="justify" vertical="center"/>
    </xf>
    <xf numFmtId="0" fontId="9" fillId="0" borderId="11" xfId="0" applyFont="1" applyBorder="1" applyAlignment="1">
      <alignment horizontal="left" vertical="center"/>
    </xf>
    <xf numFmtId="0" fontId="6" fillId="0" borderId="5" xfId="0" applyFont="1" applyBorder="1" applyAlignment="1">
      <alignment horizontal="center" vertical="center"/>
    </xf>
    <xf numFmtId="0" fontId="4" fillId="0" borderId="12" xfId="49" applyFont="1" applyBorder="1" applyAlignment="1">
      <alignment horizontal="center" vertical="center"/>
    </xf>
    <xf numFmtId="0" fontId="7" fillId="0" borderId="1" xfId="0" applyFont="1" applyBorder="1" applyAlignment="1">
      <alignment horizontal="center"/>
    </xf>
    <xf numFmtId="4" fontId="4" fillId="0" borderId="1" xfId="49" applyNumberFormat="1" applyFont="1" applyBorder="1" applyAlignment="1">
      <alignment horizontal="left" vertical="center"/>
    </xf>
    <xf numFmtId="0" fontId="4" fillId="0" borderId="5" xfId="49" applyFont="1" applyFill="1" applyBorder="1" applyAlignment="1">
      <alignment horizontal="left" vertical="center"/>
    </xf>
    <xf numFmtId="4" fontId="4" fillId="0" borderId="1" xfId="49" applyNumberFormat="1" applyFont="1" applyBorder="1" applyAlignment="1">
      <alignment horizontal="left" vertical="center" wrapText="1"/>
    </xf>
    <xf numFmtId="4" fontId="4" fillId="0" borderId="1" xfId="49" applyNumberFormat="1" applyFont="1" applyFill="1" applyBorder="1" applyAlignment="1">
      <alignment horizontal="left" vertical="center" wrapText="1"/>
    </xf>
    <xf numFmtId="0" fontId="4" fillId="0" borderId="5" xfId="49" applyFont="1" applyBorder="1" applyAlignment="1">
      <alignment horizontal="left" vertical="center"/>
    </xf>
    <xf numFmtId="0" fontId="4" fillId="0" borderId="5" xfId="49" applyFont="1" applyBorder="1" applyAlignment="1">
      <alignment horizontal="center" vertical="center"/>
    </xf>
    <xf numFmtId="0" fontId="7" fillId="0" borderId="1" xfId="0" applyFont="1" applyBorder="1"/>
    <xf numFmtId="4" fontId="20" fillId="0" borderId="1" xfId="49" applyNumberFormat="1" applyFont="1" applyFill="1" applyBorder="1" applyAlignment="1">
      <alignment horizontal="left" vertical="center" wrapText="1"/>
    </xf>
    <xf numFmtId="4" fontId="15" fillId="0" borderId="1" xfId="49" applyNumberFormat="1" applyFont="1" applyFill="1" applyBorder="1" applyAlignment="1">
      <alignment horizontal="left" vertical="center" wrapText="1"/>
    </xf>
    <xf numFmtId="4" fontId="4" fillId="0" borderId="1" xfId="49" applyNumberFormat="1" applyFont="1" applyBorder="1" applyAlignment="1">
      <alignment horizontal="center" vertical="center"/>
    </xf>
    <xf numFmtId="4" fontId="15" fillId="0" borderId="1" xfId="49" applyNumberFormat="1" applyFont="1" applyBorder="1" applyAlignment="1">
      <alignment horizontal="center" vertical="center"/>
    </xf>
    <xf numFmtId="4" fontId="4" fillId="0" borderId="1" xfId="49" applyNumberFormat="1" applyFont="1" applyFill="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4" xfId="50"/>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7"/>
  <sheetViews>
    <sheetView workbookViewId="0">
      <selection activeCell="D8" sqref="D8:D10"/>
    </sheetView>
  </sheetViews>
  <sheetFormatPr defaultColWidth="9" defaultRowHeight="13.5" outlineLevelCol="6"/>
  <cols>
    <col min="1" max="1" width="20.625" customWidth="1"/>
    <col min="2" max="2" width="15.5" customWidth="1"/>
    <col min="3" max="3" width="17.25" customWidth="1"/>
    <col min="4" max="4" width="14.75" customWidth="1"/>
    <col min="5" max="7" width="20.625" customWidth="1"/>
  </cols>
  <sheetData>
    <row r="1" ht="20.25" spans="1:1">
      <c r="A1" s="1" t="s">
        <v>0</v>
      </c>
    </row>
    <row r="2" ht="24" spans="1:7">
      <c r="A2" s="43" t="s">
        <v>1</v>
      </c>
      <c r="B2" s="44"/>
      <c r="C2" s="44"/>
      <c r="D2" s="44"/>
      <c r="E2" s="44"/>
      <c r="F2" s="44"/>
      <c r="G2" s="44"/>
    </row>
    <row r="3" ht="15" spans="1:7">
      <c r="A3" s="45" t="s">
        <v>2</v>
      </c>
      <c r="B3" s="45"/>
      <c r="C3" s="45"/>
      <c r="D3" s="45"/>
      <c r="E3" s="45"/>
      <c r="F3" s="45"/>
      <c r="G3" s="45"/>
    </row>
    <row r="4" ht="15" customHeight="1" spans="1:7">
      <c r="A4" s="22" t="s">
        <v>3</v>
      </c>
      <c r="B4" s="22"/>
      <c r="C4" s="22" t="s">
        <v>4</v>
      </c>
      <c r="D4" s="22"/>
      <c r="E4" s="22"/>
      <c r="F4" s="22"/>
      <c r="G4" s="22"/>
    </row>
    <row r="5" ht="15" customHeight="1" spans="1:7">
      <c r="A5" s="87" t="s">
        <v>5</v>
      </c>
      <c r="B5" s="22" t="s">
        <v>6</v>
      </c>
      <c r="C5" s="22" t="s">
        <v>5</v>
      </c>
      <c r="D5" s="22" t="s">
        <v>7</v>
      </c>
      <c r="E5" s="16" t="s">
        <v>8</v>
      </c>
      <c r="F5" s="16" t="s">
        <v>9</v>
      </c>
      <c r="G5" s="16" t="s">
        <v>10</v>
      </c>
    </row>
    <row r="6" ht="15" customHeight="1" spans="1:7">
      <c r="A6" s="88" t="s">
        <v>11</v>
      </c>
      <c r="B6" s="89">
        <v>6586.16</v>
      </c>
      <c r="C6" s="90" t="s">
        <v>12</v>
      </c>
      <c r="D6" s="89">
        <f>SUM(E6:G6)</f>
        <v>6586.16</v>
      </c>
      <c r="E6" s="89">
        <f>E7+E8+E9+E10</f>
        <v>6586.16</v>
      </c>
      <c r="F6" s="89"/>
      <c r="G6" s="63"/>
    </row>
    <row r="7" ht="15" customHeight="1" spans="1:7">
      <c r="A7" s="91" t="s">
        <v>13</v>
      </c>
      <c r="B7" s="89">
        <v>6586.16</v>
      </c>
      <c r="C7" s="92" t="s">
        <v>14</v>
      </c>
      <c r="D7" s="89">
        <f>SUM(E7:G7)</f>
        <v>6537.57</v>
      </c>
      <c r="E7" s="89">
        <v>6537.57</v>
      </c>
      <c r="F7" s="89"/>
      <c r="G7" s="56"/>
    </row>
    <row r="8" ht="15" customHeight="1" spans="1:7">
      <c r="A8" s="91" t="s">
        <v>15</v>
      </c>
      <c r="B8" s="89"/>
      <c r="C8" s="93" t="s">
        <v>16</v>
      </c>
      <c r="D8" s="89">
        <f>E8</f>
        <v>24.45</v>
      </c>
      <c r="E8" s="89">
        <v>24.45</v>
      </c>
      <c r="F8" s="89"/>
      <c r="G8" s="56"/>
    </row>
    <row r="9" ht="15" customHeight="1" spans="1:7">
      <c r="A9" s="94" t="s">
        <v>17</v>
      </c>
      <c r="B9" s="89"/>
      <c r="C9" s="93" t="s">
        <v>18</v>
      </c>
      <c r="D9" s="89">
        <f>E9</f>
        <v>11.92</v>
      </c>
      <c r="E9" s="89">
        <v>11.92</v>
      </c>
      <c r="F9" s="89"/>
      <c r="G9" s="56"/>
    </row>
    <row r="10" ht="15" customHeight="1" spans="1:7">
      <c r="A10" s="95" t="s">
        <v>19</v>
      </c>
      <c r="B10" s="89"/>
      <c r="C10" s="92" t="s">
        <v>20</v>
      </c>
      <c r="D10" s="89">
        <f>E10</f>
        <v>12.22</v>
      </c>
      <c r="E10" s="89">
        <v>12.22</v>
      </c>
      <c r="F10" s="89"/>
      <c r="G10" s="56"/>
    </row>
    <row r="11" ht="15" customHeight="1" spans="1:7">
      <c r="A11" s="94" t="s">
        <v>13</v>
      </c>
      <c r="B11" s="89"/>
      <c r="C11" s="96"/>
      <c r="D11" s="89"/>
      <c r="E11" s="89"/>
      <c r="F11" s="89"/>
      <c r="G11" s="56"/>
    </row>
    <row r="12" ht="15" customHeight="1" spans="1:7">
      <c r="A12" s="94" t="s">
        <v>15</v>
      </c>
      <c r="B12" s="89"/>
      <c r="C12" s="96"/>
      <c r="D12" s="89"/>
      <c r="E12" s="89"/>
      <c r="F12" s="89"/>
      <c r="G12" s="56"/>
    </row>
    <row r="13" ht="15" customHeight="1" spans="1:7">
      <c r="A13" s="91" t="s">
        <v>17</v>
      </c>
      <c r="B13" s="89"/>
      <c r="C13" s="97"/>
      <c r="D13" s="89"/>
      <c r="E13" s="89"/>
      <c r="F13" s="89"/>
      <c r="G13" s="56"/>
    </row>
    <row r="14" ht="15" customHeight="1" spans="1:7">
      <c r="A14" s="95"/>
      <c r="B14" s="89"/>
      <c r="C14" s="98"/>
      <c r="D14" s="89"/>
      <c r="E14" s="89"/>
      <c r="F14" s="89"/>
      <c r="G14" s="56"/>
    </row>
    <row r="15" ht="15" customHeight="1" spans="1:7">
      <c r="A15" s="95"/>
      <c r="B15" s="89"/>
      <c r="C15" s="99" t="s">
        <v>21</v>
      </c>
      <c r="D15" s="89"/>
      <c r="E15" s="89"/>
      <c r="F15" s="89"/>
      <c r="G15" s="56"/>
    </row>
    <row r="16" ht="15" customHeight="1" spans="1:7">
      <c r="A16" s="95"/>
      <c r="B16" s="89"/>
      <c r="C16" s="100"/>
      <c r="D16" s="89"/>
      <c r="E16" s="89"/>
      <c r="F16" s="89"/>
      <c r="G16" s="56"/>
    </row>
    <row r="17" ht="15" customHeight="1" spans="1:7">
      <c r="A17" s="95" t="s">
        <v>22</v>
      </c>
      <c r="B17" s="89">
        <v>6586.16</v>
      </c>
      <c r="C17" s="101" t="s">
        <v>23</v>
      </c>
      <c r="D17" s="89">
        <f>SUM(E17:G17)</f>
        <v>6586.16</v>
      </c>
      <c r="E17" s="89">
        <v>6586.16</v>
      </c>
      <c r="F17" s="89"/>
      <c r="G17" s="56"/>
    </row>
  </sheetData>
  <mergeCells count="4">
    <mergeCell ref="A2:G2"/>
    <mergeCell ref="A3:G3"/>
    <mergeCell ref="A4:B4"/>
    <mergeCell ref="C4:G4"/>
  </mergeCells>
  <pageMargins left="0.7" right="0.7" top="0.75" bottom="0.75" header="0.3" footer="0.3"/>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6"/>
  <sheetViews>
    <sheetView tabSelected="1" workbookViewId="0">
      <selection activeCell="T9" sqref="T9"/>
    </sheetView>
  </sheetViews>
  <sheetFormatPr defaultColWidth="9" defaultRowHeight="13.5"/>
  <cols>
    <col min="5" max="6" width="9.125"/>
    <col min="9" max="10" width="10.375"/>
  </cols>
  <sheetData>
    <row r="1" ht="20.25" spans="1:1">
      <c r="A1" s="1" t="s">
        <v>176</v>
      </c>
    </row>
    <row r="2" ht="24" customHeight="1" spans="1:12">
      <c r="A2" s="15" t="s">
        <v>177</v>
      </c>
      <c r="B2" s="15"/>
      <c r="C2" s="15"/>
      <c r="D2" s="15"/>
      <c r="E2" s="15"/>
      <c r="F2" s="15"/>
      <c r="G2" s="15"/>
      <c r="H2" s="15"/>
      <c r="I2" s="15"/>
      <c r="J2" s="15"/>
      <c r="K2" s="15"/>
      <c r="L2" s="15"/>
    </row>
    <row r="3" ht="21.95" customHeight="1" spans="1:12">
      <c r="A3" s="16" t="s">
        <v>178</v>
      </c>
      <c r="B3" s="16"/>
      <c r="C3" s="5" t="s">
        <v>179</v>
      </c>
      <c r="D3" s="5"/>
      <c r="E3" s="5" t="s">
        <v>32</v>
      </c>
      <c r="F3" s="5"/>
      <c r="G3" s="5"/>
      <c r="H3" s="5"/>
      <c r="I3" s="16" t="s">
        <v>33</v>
      </c>
      <c r="J3" s="16"/>
      <c r="K3" s="16"/>
      <c r="L3" s="16"/>
    </row>
    <row r="4" ht="21.95" customHeight="1" spans="1:12">
      <c r="A4" s="16"/>
      <c r="B4" s="16"/>
      <c r="C4" s="5"/>
      <c r="D4" s="5"/>
      <c r="E4" s="16" t="s">
        <v>7</v>
      </c>
      <c r="F4" s="16" t="s">
        <v>180</v>
      </c>
      <c r="G4" s="16" t="s">
        <v>181</v>
      </c>
      <c r="H4" s="16" t="s">
        <v>182</v>
      </c>
      <c r="I4" s="16" t="s">
        <v>7</v>
      </c>
      <c r="J4" s="16" t="s">
        <v>180</v>
      </c>
      <c r="K4" s="16" t="s">
        <v>181</v>
      </c>
      <c r="L4" s="16" t="s">
        <v>182</v>
      </c>
    </row>
    <row r="5" ht="21.95" customHeight="1" spans="1:12">
      <c r="A5" s="16"/>
      <c r="B5" s="16"/>
      <c r="C5" s="17">
        <f>E5+I5</f>
        <v>6586.16</v>
      </c>
      <c r="D5" s="17"/>
      <c r="E5" s="18">
        <f>F5+G5+H5</f>
        <v>257.78</v>
      </c>
      <c r="F5" s="18">
        <v>257.78</v>
      </c>
      <c r="G5" s="18"/>
      <c r="H5" s="18"/>
      <c r="I5" s="18">
        <f>J5+K5+L5</f>
        <v>6328.38</v>
      </c>
      <c r="J5" s="30">
        <v>6328.38</v>
      </c>
      <c r="K5" s="16"/>
      <c r="L5" s="16"/>
    </row>
    <row r="6" ht="63" customHeight="1" spans="1:12">
      <c r="A6" s="19" t="s">
        <v>183</v>
      </c>
      <c r="B6" s="16" t="s">
        <v>184</v>
      </c>
      <c r="C6" s="16"/>
      <c r="D6" s="20" t="s">
        <v>185</v>
      </c>
      <c r="E6" s="20"/>
      <c r="F6" s="20"/>
      <c r="G6" s="20"/>
      <c r="H6" s="20"/>
      <c r="I6" s="20"/>
      <c r="J6" s="20"/>
      <c r="K6" s="20"/>
      <c r="L6" s="20"/>
    </row>
    <row r="7" ht="21.95" customHeight="1" spans="1:12">
      <c r="A7" s="19"/>
      <c r="B7" s="21" t="s">
        <v>186</v>
      </c>
      <c r="C7" s="21"/>
      <c r="D7" s="21"/>
      <c r="E7" s="21"/>
      <c r="F7" s="21"/>
      <c r="G7" s="21"/>
      <c r="H7" s="21"/>
      <c r="I7" s="21"/>
      <c r="J7" s="21"/>
      <c r="K7" s="21"/>
      <c r="L7" s="21"/>
    </row>
    <row r="8" ht="29.25" customHeight="1" spans="1:12">
      <c r="A8" s="19"/>
      <c r="B8" s="16" t="s">
        <v>187</v>
      </c>
      <c r="C8" s="16"/>
      <c r="D8" s="16" t="s">
        <v>188</v>
      </c>
      <c r="E8" s="16"/>
      <c r="F8" s="16" t="s">
        <v>189</v>
      </c>
      <c r="G8" s="16"/>
      <c r="H8" s="16"/>
      <c r="I8" s="16" t="s">
        <v>190</v>
      </c>
      <c r="J8" s="16" t="s">
        <v>191</v>
      </c>
      <c r="K8" s="16" t="s">
        <v>192</v>
      </c>
      <c r="L8" s="16" t="s">
        <v>193</v>
      </c>
    </row>
    <row r="9" ht="33" customHeight="1" spans="1:12">
      <c r="A9" s="19"/>
      <c r="B9" s="16" t="s">
        <v>194</v>
      </c>
      <c r="C9" s="16"/>
      <c r="D9" s="16" t="s">
        <v>195</v>
      </c>
      <c r="E9" s="16"/>
      <c r="F9" s="22" t="s">
        <v>196</v>
      </c>
      <c r="G9" s="22"/>
      <c r="H9" s="22"/>
      <c r="I9" s="31" t="s">
        <v>197</v>
      </c>
      <c r="J9" s="32" t="s">
        <v>198</v>
      </c>
      <c r="K9" s="33" t="s">
        <v>199</v>
      </c>
      <c r="L9" s="32" t="s">
        <v>200</v>
      </c>
    </row>
    <row r="10" ht="24" customHeight="1" spans="1:12">
      <c r="A10" s="19"/>
      <c r="B10" s="16" t="s">
        <v>201</v>
      </c>
      <c r="C10" s="16"/>
      <c r="D10" s="16" t="s">
        <v>195</v>
      </c>
      <c r="E10" s="16"/>
      <c r="F10" s="22" t="s">
        <v>202</v>
      </c>
      <c r="G10" s="22"/>
      <c r="H10" s="22"/>
      <c r="I10" s="31" t="s">
        <v>197</v>
      </c>
      <c r="J10" s="32">
        <v>140</v>
      </c>
      <c r="K10" s="33" t="s">
        <v>203</v>
      </c>
      <c r="L10" s="32" t="s">
        <v>200</v>
      </c>
    </row>
    <row r="11" ht="83" customHeight="1" spans="1:12">
      <c r="A11" s="19"/>
      <c r="B11" s="16" t="s">
        <v>201</v>
      </c>
      <c r="C11" s="16"/>
      <c r="D11" s="16" t="s">
        <v>204</v>
      </c>
      <c r="E11" s="16"/>
      <c r="F11" s="20" t="s">
        <v>205</v>
      </c>
      <c r="G11" s="20"/>
      <c r="H11" s="20"/>
      <c r="I11" s="31" t="s">
        <v>197</v>
      </c>
      <c r="J11" s="32" t="s">
        <v>206</v>
      </c>
      <c r="K11" s="33" t="s">
        <v>207</v>
      </c>
      <c r="L11" s="32" t="s">
        <v>208</v>
      </c>
    </row>
    <row r="12" ht="68" customHeight="1" spans="1:12">
      <c r="A12" s="19"/>
      <c r="B12" s="16" t="s">
        <v>209</v>
      </c>
      <c r="C12" s="16"/>
      <c r="D12" s="16" t="s">
        <v>210</v>
      </c>
      <c r="E12" s="16"/>
      <c r="F12" s="20" t="s">
        <v>211</v>
      </c>
      <c r="G12" s="20"/>
      <c r="H12" s="20"/>
      <c r="I12" s="31" t="s">
        <v>197</v>
      </c>
      <c r="J12" s="32" t="s">
        <v>206</v>
      </c>
      <c r="K12" s="33" t="s">
        <v>207</v>
      </c>
      <c r="L12" s="32" t="s">
        <v>200</v>
      </c>
    </row>
    <row r="13" ht="39" customHeight="1" spans="1:12">
      <c r="A13" s="19"/>
      <c r="B13" s="16" t="s">
        <v>209</v>
      </c>
      <c r="C13" s="16"/>
      <c r="D13" s="16" t="s">
        <v>212</v>
      </c>
      <c r="E13" s="16"/>
      <c r="F13" s="20" t="s">
        <v>213</v>
      </c>
      <c r="G13" s="20"/>
      <c r="H13" s="20"/>
      <c r="I13" s="31" t="s">
        <v>214</v>
      </c>
      <c r="J13" s="31" t="s">
        <v>215</v>
      </c>
      <c r="K13" s="34" t="s">
        <v>216</v>
      </c>
      <c r="L13" s="31" t="s">
        <v>200</v>
      </c>
    </row>
    <row r="14" ht="30" customHeight="1" spans="1:12">
      <c r="A14" s="19"/>
      <c r="B14" s="23" t="s">
        <v>217</v>
      </c>
      <c r="C14" s="23"/>
      <c r="D14" s="24" t="s">
        <v>217</v>
      </c>
      <c r="E14" s="25"/>
      <c r="F14" s="26" t="s">
        <v>218</v>
      </c>
      <c r="G14" s="27"/>
      <c r="H14" s="28"/>
      <c r="I14" s="31" t="s">
        <v>197</v>
      </c>
      <c r="J14" s="32" t="s">
        <v>219</v>
      </c>
      <c r="K14" s="33" t="s">
        <v>207</v>
      </c>
      <c r="L14" s="32" t="s">
        <v>208</v>
      </c>
    </row>
    <row r="15" spans="1:12">
      <c r="A15" s="9"/>
      <c r="B15" s="9"/>
      <c r="C15" s="9"/>
      <c r="D15" s="9"/>
      <c r="E15" s="9"/>
      <c r="F15" s="9"/>
      <c r="G15" s="9"/>
      <c r="H15" s="9"/>
      <c r="I15" s="9"/>
      <c r="J15" s="9"/>
      <c r="K15" s="9"/>
      <c r="L15" s="9"/>
    </row>
    <row r="16" ht="20.25" spans="1:1">
      <c r="A16" s="29"/>
    </row>
  </sheetData>
  <mergeCells count="32">
    <mergeCell ref="A2:L2"/>
    <mergeCell ref="E3:H3"/>
    <mergeCell ref="I3:L3"/>
    <mergeCell ref="C5:D5"/>
    <mergeCell ref="B6:C6"/>
    <mergeCell ref="D6:L6"/>
    <mergeCell ref="B7:L7"/>
    <mergeCell ref="B8:C8"/>
    <mergeCell ref="D8:E8"/>
    <mergeCell ref="F8:H8"/>
    <mergeCell ref="B9:C9"/>
    <mergeCell ref="D9:E9"/>
    <mergeCell ref="F9:H9"/>
    <mergeCell ref="B10:C10"/>
    <mergeCell ref="D10:E10"/>
    <mergeCell ref="F10:H10"/>
    <mergeCell ref="B11:C11"/>
    <mergeCell ref="D11:E11"/>
    <mergeCell ref="F11:H11"/>
    <mergeCell ref="B12:C12"/>
    <mergeCell ref="D12:E12"/>
    <mergeCell ref="F12:H12"/>
    <mergeCell ref="B13:C13"/>
    <mergeCell ref="D13:E13"/>
    <mergeCell ref="F13:H13"/>
    <mergeCell ref="B14:C14"/>
    <mergeCell ref="D14:E14"/>
    <mergeCell ref="F14:H14"/>
    <mergeCell ref="A15:G15"/>
    <mergeCell ref="A6:A14"/>
    <mergeCell ref="A3:B5"/>
    <mergeCell ref="C3:D4"/>
  </mergeCells>
  <pageMargins left="0.7" right="0.7" top="0.75" bottom="0.75" header="0.3" footer="0.3"/>
  <pageSetup paperSize="9" scale="80" fitToHeight="0"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5"/>
  <sheetViews>
    <sheetView topLeftCell="A2" workbookViewId="0">
      <selection activeCell="V12" sqref="V12"/>
    </sheetView>
  </sheetViews>
  <sheetFormatPr defaultColWidth="9" defaultRowHeight="13.5"/>
  <cols>
    <col min="1" max="1" width="11.125" customWidth="1"/>
    <col min="2" max="2" width="11" customWidth="1"/>
    <col min="4" max="4" width="13.875" customWidth="1"/>
    <col min="5" max="5" width="8.25" customWidth="1"/>
    <col min="6" max="6" width="7.75" customWidth="1"/>
    <col min="7" max="7" width="6.25" customWidth="1"/>
    <col min="9" max="9" width="10" customWidth="1"/>
    <col min="10" max="10" width="4.75" customWidth="1"/>
    <col min="12" max="12" width="5.875" customWidth="1"/>
    <col min="13" max="13" width="5.625" customWidth="1"/>
    <col min="14" max="14" width="6.75" customWidth="1"/>
    <col min="15" max="15" width="5.875" customWidth="1"/>
    <col min="16" max="16" width="6.75" customWidth="1"/>
    <col min="17" max="17" width="7.625" customWidth="1"/>
  </cols>
  <sheetData>
    <row r="1" ht="20.25" spans="1:1">
      <c r="A1" s="1" t="s">
        <v>220</v>
      </c>
    </row>
    <row r="2" ht="24" spans="1:17">
      <c r="A2" s="2" t="s">
        <v>221</v>
      </c>
      <c r="B2" s="2"/>
      <c r="C2" s="2"/>
      <c r="D2" s="2"/>
      <c r="E2" s="2"/>
      <c r="F2" s="2"/>
      <c r="G2" s="2"/>
      <c r="H2" s="2"/>
      <c r="I2" s="2"/>
      <c r="J2" s="2"/>
      <c r="K2" s="2"/>
      <c r="L2" s="2"/>
      <c r="M2" s="2"/>
      <c r="N2" s="2"/>
      <c r="O2" s="2"/>
      <c r="P2" s="2"/>
      <c r="Q2" s="2"/>
    </row>
    <row r="3" ht="32" customHeight="1" spans="1:17">
      <c r="A3" s="3" t="s">
        <v>222</v>
      </c>
      <c r="B3" s="3" t="s">
        <v>223</v>
      </c>
      <c r="C3" s="3"/>
      <c r="D3" s="3" t="s">
        <v>224</v>
      </c>
      <c r="E3" s="3"/>
      <c r="F3" s="3"/>
      <c r="G3" s="3" t="s">
        <v>225</v>
      </c>
      <c r="H3" s="3"/>
      <c r="I3" s="3"/>
      <c r="J3" s="3"/>
      <c r="K3" s="3" t="s">
        <v>226</v>
      </c>
      <c r="L3" s="3"/>
      <c r="M3" s="3" t="s">
        <v>227</v>
      </c>
      <c r="N3" s="3"/>
      <c r="O3" s="3"/>
      <c r="P3" s="3"/>
      <c r="Q3" s="3"/>
    </row>
    <row r="4" ht="39" customHeight="1" spans="1:17">
      <c r="A4" s="3" t="s">
        <v>228</v>
      </c>
      <c r="B4" s="3" t="s">
        <v>223</v>
      </c>
      <c r="C4" s="3"/>
      <c r="D4" s="3" t="s">
        <v>229</v>
      </c>
      <c r="E4" s="3"/>
      <c r="F4" s="3"/>
      <c r="G4" s="4" t="s">
        <v>230</v>
      </c>
      <c r="H4" s="4"/>
      <c r="I4" s="4"/>
      <c r="J4" s="4"/>
      <c r="K4" s="3" t="s">
        <v>231</v>
      </c>
      <c r="L4" s="3"/>
      <c r="M4" s="10">
        <v>20</v>
      </c>
      <c r="N4" s="10"/>
      <c r="O4" s="10"/>
      <c r="P4" s="10"/>
      <c r="Q4" s="3" t="s">
        <v>232</v>
      </c>
    </row>
    <row r="5" ht="27" customHeight="1" spans="1:17">
      <c r="A5" s="3" t="s">
        <v>233</v>
      </c>
      <c r="B5" s="3">
        <v>10</v>
      </c>
      <c r="C5" s="3"/>
      <c r="D5" s="3" t="s">
        <v>234</v>
      </c>
      <c r="E5" s="3"/>
      <c r="F5" s="3"/>
      <c r="G5" s="4">
        <v>53235108</v>
      </c>
      <c r="H5" s="4"/>
      <c r="I5" s="4"/>
      <c r="J5" s="4"/>
      <c r="K5" s="3" t="s">
        <v>235</v>
      </c>
      <c r="L5" s="3"/>
      <c r="M5" s="3"/>
      <c r="N5" s="3"/>
      <c r="O5" s="10">
        <v>20</v>
      </c>
      <c r="P5" s="10"/>
      <c r="Q5" s="3" t="s">
        <v>232</v>
      </c>
    </row>
    <row r="6" ht="21.95" customHeight="1" spans="1:17">
      <c r="A6" s="3" t="s">
        <v>236</v>
      </c>
      <c r="B6" s="3" t="s">
        <v>237</v>
      </c>
      <c r="C6" s="3"/>
      <c r="D6" s="3"/>
      <c r="E6" s="3"/>
      <c r="F6" s="3"/>
      <c r="G6" s="3"/>
      <c r="H6" s="3"/>
      <c r="I6" s="3"/>
      <c r="J6" s="3"/>
      <c r="K6" s="11" t="s">
        <v>238</v>
      </c>
      <c r="L6" s="11"/>
      <c r="M6" s="11"/>
      <c r="N6" s="11"/>
      <c r="O6" s="12"/>
      <c r="P6" s="12"/>
      <c r="Q6" s="3" t="s">
        <v>232</v>
      </c>
    </row>
    <row r="7" ht="21.95" customHeight="1" spans="1:17">
      <c r="A7" s="3"/>
      <c r="B7" s="3"/>
      <c r="C7" s="3"/>
      <c r="D7" s="3"/>
      <c r="E7" s="3"/>
      <c r="F7" s="3"/>
      <c r="G7" s="3"/>
      <c r="H7" s="3"/>
      <c r="I7" s="3"/>
      <c r="J7" s="3"/>
      <c r="K7" s="11" t="s">
        <v>239</v>
      </c>
      <c r="L7" s="11"/>
      <c r="M7" s="11"/>
      <c r="N7" s="11"/>
      <c r="O7" s="12"/>
      <c r="P7" s="12"/>
      <c r="Q7" s="3" t="s">
        <v>232</v>
      </c>
    </row>
    <row r="8" ht="21.95" customHeight="1" spans="1:17">
      <c r="A8" s="3"/>
      <c r="B8" s="3"/>
      <c r="C8" s="3"/>
      <c r="D8" s="3"/>
      <c r="E8" s="3"/>
      <c r="F8" s="3"/>
      <c r="G8" s="3"/>
      <c r="H8" s="3"/>
      <c r="I8" s="3"/>
      <c r="J8" s="3"/>
      <c r="K8" s="11" t="s">
        <v>240</v>
      </c>
      <c r="L8" s="11"/>
      <c r="M8" s="11"/>
      <c r="N8" s="11"/>
      <c r="O8" s="12"/>
      <c r="P8" s="12"/>
      <c r="Q8" s="3" t="s">
        <v>232</v>
      </c>
    </row>
    <row r="9" ht="21.95" customHeight="1" spans="1:17">
      <c r="A9" s="3"/>
      <c r="B9" s="3"/>
      <c r="C9" s="3"/>
      <c r="D9" s="3"/>
      <c r="E9" s="3"/>
      <c r="F9" s="3"/>
      <c r="G9" s="3"/>
      <c r="H9" s="3"/>
      <c r="I9" s="3"/>
      <c r="J9" s="3"/>
      <c r="K9" s="11" t="s">
        <v>241</v>
      </c>
      <c r="L9" s="11"/>
      <c r="M9" s="11"/>
      <c r="N9" s="11"/>
      <c r="O9" s="12"/>
      <c r="P9" s="12"/>
      <c r="Q9" s="3" t="s">
        <v>232</v>
      </c>
    </row>
    <row r="10" ht="21.95" customHeight="1" spans="1:17">
      <c r="A10" s="5" t="s">
        <v>187</v>
      </c>
      <c r="B10" s="5" t="s">
        <v>188</v>
      </c>
      <c r="C10" s="5" t="s">
        <v>242</v>
      </c>
      <c r="D10" s="5"/>
      <c r="E10" s="5" t="s">
        <v>243</v>
      </c>
      <c r="F10" s="5" t="s">
        <v>244</v>
      </c>
      <c r="G10" s="5"/>
      <c r="H10" s="5" t="s">
        <v>245</v>
      </c>
      <c r="I10" s="5" t="s">
        <v>246</v>
      </c>
      <c r="J10" s="5" t="s">
        <v>247</v>
      </c>
      <c r="K10" s="5"/>
      <c r="L10" s="5" t="s">
        <v>248</v>
      </c>
      <c r="M10" s="5"/>
      <c r="N10" s="5" t="s">
        <v>249</v>
      </c>
      <c r="O10" s="5"/>
      <c r="P10" s="5" t="s">
        <v>250</v>
      </c>
      <c r="Q10" s="5"/>
    </row>
    <row r="11" ht="35" customHeight="1" spans="1:17">
      <c r="A11" s="6" t="s">
        <v>251</v>
      </c>
      <c r="B11" s="6" t="s">
        <v>252</v>
      </c>
      <c r="C11" s="7" t="s">
        <v>253</v>
      </c>
      <c r="D11" s="7"/>
      <c r="E11" s="6" t="s">
        <v>254</v>
      </c>
      <c r="F11" s="5"/>
      <c r="G11" s="5"/>
      <c r="H11" s="6" t="s">
        <v>255</v>
      </c>
      <c r="I11" s="6" t="s">
        <v>255</v>
      </c>
      <c r="J11" s="13" t="s">
        <v>207</v>
      </c>
      <c r="K11" s="14"/>
      <c r="L11" s="5">
        <v>23</v>
      </c>
      <c r="M11" s="5"/>
      <c r="N11" s="5">
        <v>23</v>
      </c>
      <c r="O11" s="5"/>
      <c r="P11" s="8" t="s">
        <v>256</v>
      </c>
      <c r="Q11" s="8"/>
    </row>
    <row r="12" ht="31" customHeight="1" spans="1:17">
      <c r="A12" s="6" t="s">
        <v>194</v>
      </c>
      <c r="B12" s="6" t="s">
        <v>204</v>
      </c>
      <c r="C12" s="7" t="s">
        <v>257</v>
      </c>
      <c r="D12" s="7"/>
      <c r="E12" s="6" t="s">
        <v>254</v>
      </c>
      <c r="F12" s="5"/>
      <c r="G12" s="5"/>
      <c r="H12" s="6" t="s">
        <v>258</v>
      </c>
      <c r="I12" s="6" t="s">
        <v>258</v>
      </c>
      <c r="J12" s="13" t="s">
        <v>207</v>
      </c>
      <c r="K12" s="14" t="s">
        <v>207</v>
      </c>
      <c r="L12" s="5">
        <v>22</v>
      </c>
      <c r="M12" s="5"/>
      <c r="N12" s="5">
        <v>22</v>
      </c>
      <c r="O12" s="5"/>
      <c r="P12" s="8" t="s">
        <v>256</v>
      </c>
      <c r="Q12" s="8"/>
    </row>
    <row r="13" ht="33" customHeight="1" spans="1:17">
      <c r="A13" s="6" t="s">
        <v>194</v>
      </c>
      <c r="B13" s="6" t="s">
        <v>204</v>
      </c>
      <c r="C13" s="7" t="s">
        <v>259</v>
      </c>
      <c r="D13" s="7"/>
      <c r="E13" s="6" t="s">
        <v>260</v>
      </c>
      <c r="F13" s="5"/>
      <c r="G13" s="5"/>
      <c r="H13" s="6" t="s">
        <v>198</v>
      </c>
      <c r="I13" s="6" t="s">
        <v>198</v>
      </c>
      <c r="J13" s="13" t="s">
        <v>261</v>
      </c>
      <c r="K13" s="14" t="s">
        <v>261</v>
      </c>
      <c r="L13" s="5">
        <v>22</v>
      </c>
      <c r="M13" s="5"/>
      <c r="N13" s="5">
        <v>22</v>
      </c>
      <c r="O13" s="5"/>
      <c r="P13" s="8" t="s">
        <v>256</v>
      </c>
      <c r="Q13" s="8"/>
    </row>
    <row r="14" ht="45" customHeight="1" spans="1:17">
      <c r="A14" s="6" t="s">
        <v>262</v>
      </c>
      <c r="B14" s="6" t="s">
        <v>263</v>
      </c>
      <c r="C14" s="7" t="s">
        <v>264</v>
      </c>
      <c r="D14" s="7"/>
      <c r="E14" s="6" t="s">
        <v>214</v>
      </c>
      <c r="F14" s="8"/>
      <c r="G14" s="8"/>
      <c r="H14" s="6" t="s">
        <v>265</v>
      </c>
      <c r="I14" s="6" t="s">
        <v>265</v>
      </c>
      <c r="J14" s="13"/>
      <c r="K14" s="14"/>
      <c r="L14" s="5">
        <v>23</v>
      </c>
      <c r="M14" s="5"/>
      <c r="N14" s="5">
        <v>23</v>
      </c>
      <c r="O14" s="5"/>
      <c r="P14" s="8" t="s">
        <v>256</v>
      </c>
      <c r="Q14" s="8"/>
    </row>
    <row r="15" spans="1:17">
      <c r="A15" s="9"/>
      <c r="B15" s="9"/>
      <c r="C15" s="9"/>
      <c r="D15" s="9"/>
      <c r="E15" s="9"/>
      <c r="F15" s="9"/>
      <c r="G15" s="9"/>
      <c r="H15" s="9"/>
      <c r="I15" s="9"/>
      <c r="J15" s="9"/>
      <c r="K15" s="9"/>
      <c r="L15" s="9"/>
      <c r="M15" s="9"/>
      <c r="N15" s="9"/>
      <c r="O15" s="9"/>
      <c r="P15" s="9"/>
      <c r="Q15" s="9"/>
    </row>
  </sheetData>
  <mergeCells count="56">
    <mergeCell ref="A2:Q2"/>
    <mergeCell ref="B3:C3"/>
    <mergeCell ref="D3:F3"/>
    <mergeCell ref="G3:J3"/>
    <mergeCell ref="K3:L3"/>
    <mergeCell ref="M3:Q3"/>
    <mergeCell ref="B4:C4"/>
    <mergeCell ref="D4:F4"/>
    <mergeCell ref="G4:J4"/>
    <mergeCell ref="K4:L4"/>
    <mergeCell ref="M4:P4"/>
    <mergeCell ref="B5:C5"/>
    <mergeCell ref="D5:F5"/>
    <mergeCell ref="G5:J5"/>
    <mergeCell ref="K5:N5"/>
    <mergeCell ref="O5:P5"/>
    <mergeCell ref="K6:N6"/>
    <mergeCell ref="O6:P6"/>
    <mergeCell ref="K7:N7"/>
    <mergeCell ref="O7:P7"/>
    <mergeCell ref="K8:N8"/>
    <mergeCell ref="O8:P8"/>
    <mergeCell ref="K9:N9"/>
    <mergeCell ref="O9:P9"/>
    <mergeCell ref="C10:D10"/>
    <mergeCell ref="F10:G10"/>
    <mergeCell ref="J10:K10"/>
    <mergeCell ref="L10:M10"/>
    <mergeCell ref="N10:O10"/>
    <mergeCell ref="P10:Q10"/>
    <mergeCell ref="C11:D11"/>
    <mergeCell ref="F11:G11"/>
    <mergeCell ref="J11:K11"/>
    <mergeCell ref="L11:M11"/>
    <mergeCell ref="N11:O11"/>
    <mergeCell ref="P11:Q11"/>
    <mergeCell ref="C12:D12"/>
    <mergeCell ref="F12:G12"/>
    <mergeCell ref="J12:K12"/>
    <mergeCell ref="L12:M12"/>
    <mergeCell ref="N12:O12"/>
    <mergeCell ref="P12:Q12"/>
    <mergeCell ref="C13:D13"/>
    <mergeCell ref="F13:G13"/>
    <mergeCell ref="J13:K13"/>
    <mergeCell ref="L13:M13"/>
    <mergeCell ref="N13:O13"/>
    <mergeCell ref="P13:Q13"/>
    <mergeCell ref="C14:D14"/>
    <mergeCell ref="F14:G14"/>
    <mergeCell ref="J14:K14"/>
    <mergeCell ref="L14:M14"/>
    <mergeCell ref="N14:O14"/>
    <mergeCell ref="P14:Q14"/>
    <mergeCell ref="A6:A9"/>
    <mergeCell ref="B6:J9"/>
  </mergeCells>
  <pageMargins left="0.7" right="0.7" top="0.75" bottom="0.75" header="0.3" footer="0.3"/>
  <pageSetup paperSize="9" scale="96"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0"/>
  <sheetViews>
    <sheetView workbookViewId="0">
      <selection activeCell="C11" sqref="C11"/>
    </sheetView>
  </sheetViews>
  <sheetFormatPr defaultColWidth="9" defaultRowHeight="13.5" outlineLevelCol="4"/>
  <cols>
    <col min="1" max="1" width="13" customWidth="1"/>
    <col min="2" max="2" width="34.125" customWidth="1"/>
    <col min="3" max="5" width="20.625" customWidth="1"/>
  </cols>
  <sheetData>
    <row r="1" ht="23.25" spans="1:1">
      <c r="A1" s="72" t="s">
        <v>24</v>
      </c>
    </row>
    <row r="2" ht="36" customHeight="1" spans="1:5">
      <c r="A2" s="73" t="s">
        <v>25</v>
      </c>
      <c r="B2" s="73"/>
      <c r="C2" s="73"/>
      <c r="D2" s="73"/>
      <c r="E2" s="73"/>
    </row>
    <row r="3" ht="15" customHeight="1" spans="1:5">
      <c r="A3" s="74" t="s">
        <v>26</v>
      </c>
      <c r="B3" s="75"/>
      <c r="C3" s="75"/>
      <c r="D3" s="75"/>
      <c r="E3" s="76"/>
    </row>
    <row r="4" ht="15" customHeight="1" spans="1:5">
      <c r="A4" s="22" t="s">
        <v>27</v>
      </c>
      <c r="B4" s="30"/>
      <c r="C4" s="18" t="s">
        <v>28</v>
      </c>
      <c r="D4" s="18"/>
      <c r="E4" s="18"/>
    </row>
    <row r="5" ht="15" customHeight="1" spans="1:5">
      <c r="A5" s="77" t="s">
        <v>29</v>
      </c>
      <c r="B5" s="22" t="s">
        <v>30</v>
      </c>
      <c r="C5" s="16" t="s">
        <v>31</v>
      </c>
      <c r="D5" s="22" t="s">
        <v>32</v>
      </c>
      <c r="E5" s="22" t="s">
        <v>33</v>
      </c>
    </row>
    <row r="6" ht="15" customHeight="1" spans="1:5">
      <c r="A6" s="6" t="s">
        <v>7</v>
      </c>
      <c r="B6" s="78"/>
      <c r="C6" s="48">
        <f>C7+C11+C15+C19</f>
        <v>6586.16</v>
      </c>
      <c r="D6" s="48">
        <f>D7+D11+D15+D19</f>
        <v>257.78</v>
      </c>
      <c r="E6" s="48">
        <f>E7+E11+E15+E19</f>
        <v>6328.38</v>
      </c>
    </row>
    <row r="7" ht="15" customHeight="1" spans="1:5">
      <c r="A7" s="49" t="s">
        <v>34</v>
      </c>
      <c r="B7" s="50" t="s">
        <v>35</v>
      </c>
      <c r="C7" s="48">
        <f>D7+E7</f>
        <v>6537.57</v>
      </c>
      <c r="D7" s="48">
        <v>209.19</v>
      </c>
      <c r="E7" s="48">
        <v>6328.38</v>
      </c>
    </row>
    <row r="8" ht="15" customHeight="1" spans="1:5">
      <c r="A8" s="51" t="s">
        <v>36</v>
      </c>
      <c r="B8" s="79" t="s">
        <v>37</v>
      </c>
      <c r="C8" s="48">
        <f>D8+E8</f>
        <v>6537.57</v>
      </c>
      <c r="D8" s="48">
        <f>D9+D10</f>
        <v>209.19</v>
      </c>
      <c r="E8" s="48">
        <f>E9+E10</f>
        <v>6328.38</v>
      </c>
    </row>
    <row r="9" ht="15" customHeight="1" spans="1:5">
      <c r="A9" s="51" t="s">
        <v>38</v>
      </c>
      <c r="B9" s="79" t="s">
        <v>39</v>
      </c>
      <c r="C9" s="48">
        <f>D9+E9</f>
        <v>6328.38</v>
      </c>
      <c r="D9" s="48"/>
      <c r="E9" s="48">
        <v>6328.38</v>
      </c>
    </row>
    <row r="10" ht="15" customHeight="1" spans="1:5">
      <c r="A10" s="51" t="s">
        <v>40</v>
      </c>
      <c r="B10" s="79" t="s">
        <v>41</v>
      </c>
      <c r="C10" s="48">
        <v>209.19</v>
      </c>
      <c r="D10" s="48">
        <v>209.19</v>
      </c>
      <c r="E10" s="48"/>
    </row>
    <row r="11" ht="15" customHeight="1" spans="1:5">
      <c r="A11" s="49" t="s">
        <v>42</v>
      </c>
      <c r="B11" s="50" t="s">
        <v>43</v>
      </c>
      <c r="C11" s="48">
        <f t="shared" ref="C11:C21" si="0">D11+E11</f>
        <v>24.45</v>
      </c>
      <c r="D11" s="48">
        <v>24.45</v>
      </c>
      <c r="E11" s="48"/>
    </row>
    <row r="12" ht="15" customHeight="1" spans="1:5">
      <c r="A12" s="51" t="s">
        <v>44</v>
      </c>
      <c r="B12" s="79" t="s">
        <v>45</v>
      </c>
      <c r="C12" s="48">
        <f t="shared" si="0"/>
        <v>24.45</v>
      </c>
      <c r="D12" s="48">
        <f>D13+D14</f>
        <v>24.45</v>
      </c>
      <c r="E12" s="48"/>
    </row>
    <row r="13" ht="15" customHeight="1" spans="1:5">
      <c r="A13" s="51" t="s">
        <v>46</v>
      </c>
      <c r="B13" s="79" t="s">
        <v>47</v>
      </c>
      <c r="C13" s="48">
        <f t="shared" si="0"/>
        <v>16.3</v>
      </c>
      <c r="D13" s="48">
        <v>16.3</v>
      </c>
      <c r="E13" s="48"/>
    </row>
    <row r="14" ht="15" customHeight="1" spans="1:5">
      <c r="A14" s="51" t="s">
        <v>48</v>
      </c>
      <c r="B14" s="79" t="s">
        <v>49</v>
      </c>
      <c r="C14" s="48">
        <f t="shared" si="0"/>
        <v>8.15</v>
      </c>
      <c r="D14" s="48">
        <v>8.15</v>
      </c>
      <c r="E14" s="48"/>
    </row>
    <row r="15" ht="15" customHeight="1" spans="1:5">
      <c r="A15" s="49" t="s">
        <v>50</v>
      </c>
      <c r="B15" s="50" t="s">
        <v>51</v>
      </c>
      <c r="C15" s="48">
        <f t="shared" si="0"/>
        <v>11.92</v>
      </c>
      <c r="D15" s="48">
        <f>D16</f>
        <v>11.92</v>
      </c>
      <c r="E15" s="48"/>
    </row>
    <row r="16" ht="15" spans="1:5">
      <c r="A16" s="51" t="s">
        <v>52</v>
      </c>
      <c r="B16" s="79" t="s">
        <v>53</v>
      </c>
      <c r="C16" s="48">
        <f t="shared" si="0"/>
        <v>11.92</v>
      </c>
      <c r="D16" s="48">
        <f>D17+D18</f>
        <v>11.92</v>
      </c>
      <c r="E16" s="48"/>
    </row>
    <row r="17" ht="15" customHeight="1" spans="1:5">
      <c r="A17" s="51" t="s">
        <v>54</v>
      </c>
      <c r="B17" s="79" t="s">
        <v>55</v>
      </c>
      <c r="C17" s="48">
        <f t="shared" si="0"/>
        <v>9.68</v>
      </c>
      <c r="D17" s="48">
        <v>9.68</v>
      </c>
      <c r="E17" s="48"/>
    </row>
    <row r="18" ht="15" customHeight="1" spans="1:5">
      <c r="A18" s="51" t="s">
        <v>56</v>
      </c>
      <c r="B18" s="79" t="s">
        <v>57</v>
      </c>
      <c r="C18" s="48">
        <f t="shared" si="0"/>
        <v>2.24</v>
      </c>
      <c r="D18" s="48">
        <v>2.24</v>
      </c>
      <c r="E18" s="48"/>
    </row>
    <row r="19" ht="15" customHeight="1" spans="1:5">
      <c r="A19" s="49" t="s">
        <v>58</v>
      </c>
      <c r="B19" s="50" t="s">
        <v>20</v>
      </c>
      <c r="C19" s="48">
        <f t="shared" si="0"/>
        <v>12.22</v>
      </c>
      <c r="D19" s="48">
        <f>D20</f>
        <v>12.22</v>
      </c>
      <c r="E19" s="48"/>
    </row>
    <row r="20" ht="15" customHeight="1" spans="1:5">
      <c r="A20" s="51" t="s">
        <v>59</v>
      </c>
      <c r="B20" s="79" t="s">
        <v>60</v>
      </c>
      <c r="C20" s="48">
        <f t="shared" si="0"/>
        <v>12.22</v>
      </c>
      <c r="D20" s="48">
        <v>12.22</v>
      </c>
      <c r="E20" s="48"/>
    </row>
    <row r="21" ht="15" customHeight="1" spans="1:5">
      <c r="A21" s="51" t="s">
        <v>61</v>
      </c>
      <c r="B21" s="79" t="s">
        <v>62</v>
      </c>
      <c r="C21" s="48">
        <f t="shared" si="0"/>
        <v>12.22</v>
      </c>
      <c r="D21" s="48">
        <v>12.22</v>
      </c>
      <c r="E21" s="48"/>
    </row>
    <row r="22" ht="15" customHeight="1" spans="1:5">
      <c r="A22" s="8"/>
      <c r="B22" s="80"/>
      <c r="C22" s="81"/>
      <c r="D22" s="81"/>
      <c r="E22" s="81"/>
    </row>
    <row r="23" ht="15" customHeight="1" spans="1:5">
      <c r="A23" s="82"/>
      <c r="B23" s="80"/>
      <c r="C23" s="81"/>
      <c r="D23" s="81"/>
      <c r="E23" s="81"/>
    </row>
    <row r="24" ht="15" customHeight="1" spans="1:5">
      <c r="A24" s="64"/>
      <c r="B24" s="83"/>
      <c r="C24" s="81"/>
      <c r="D24" s="81"/>
      <c r="E24" s="81"/>
    </row>
    <row r="25" ht="15" customHeight="1" spans="1:5">
      <c r="A25" s="64"/>
      <c r="B25" s="83"/>
      <c r="C25" s="81"/>
      <c r="D25" s="81"/>
      <c r="E25" s="81"/>
    </row>
    <row r="26" ht="15" customHeight="1" spans="1:5">
      <c r="A26" s="64"/>
      <c r="B26" s="83"/>
      <c r="C26" s="81"/>
      <c r="D26" s="81"/>
      <c r="E26" s="81"/>
    </row>
    <row r="27" ht="15" customHeight="1" spans="1:5">
      <c r="A27" s="64"/>
      <c r="B27" s="83"/>
      <c r="C27" s="81"/>
      <c r="D27" s="81"/>
      <c r="E27" s="81"/>
    </row>
    <row r="28" ht="15" customHeight="1" spans="1:5">
      <c r="A28" s="64"/>
      <c r="B28" s="83"/>
      <c r="C28" s="81"/>
      <c r="D28" s="81"/>
      <c r="E28" s="81"/>
    </row>
    <row r="29" ht="15" customHeight="1" spans="1:5">
      <c r="A29" s="84"/>
      <c r="B29" s="85"/>
      <c r="C29" s="81"/>
      <c r="D29" s="81"/>
      <c r="E29" s="81"/>
    </row>
    <row r="30" ht="22.5" customHeight="1" spans="1:5">
      <c r="A30" s="86" t="s">
        <v>63</v>
      </c>
      <c r="B30" s="86"/>
      <c r="C30" s="86"/>
      <c r="D30" s="86"/>
      <c r="E30" s="86"/>
    </row>
  </sheetData>
  <mergeCells count="6">
    <mergeCell ref="A2:E2"/>
    <mergeCell ref="A3:E3"/>
    <mergeCell ref="A4:B4"/>
    <mergeCell ref="C4:E4"/>
    <mergeCell ref="A6:B6"/>
    <mergeCell ref="A30:E30"/>
  </mergeCells>
  <pageMargins left="0.7" right="0.7" top="0.75" bottom="0.75" header="0.3" footer="0.3"/>
  <pageSetup paperSize="9" scale="81" fitToHeight="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2"/>
  <sheetViews>
    <sheetView workbookViewId="0">
      <selection activeCell="J23" sqref="J23"/>
    </sheetView>
  </sheetViews>
  <sheetFormatPr defaultColWidth="9" defaultRowHeight="13.5" outlineLevelCol="4"/>
  <cols>
    <col min="1" max="1" width="16" customWidth="1"/>
    <col min="2" max="2" width="33" customWidth="1"/>
    <col min="3" max="3" width="16" customWidth="1"/>
    <col min="4" max="4" width="15.75" customWidth="1"/>
    <col min="5" max="5" width="14.5" customWidth="1"/>
  </cols>
  <sheetData>
    <row r="1" ht="20.25" spans="1:1">
      <c r="A1" s="1" t="s">
        <v>64</v>
      </c>
    </row>
    <row r="2" ht="24" spans="1:5">
      <c r="A2" s="43" t="s">
        <v>65</v>
      </c>
      <c r="B2" s="44"/>
      <c r="C2" s="44"/>
      <c r="D2" s="44"/>
      <c r="E2" s="44"/>
    </row>
    <row r="3" ht="15" spans="1:5">
      <c r="A3" s="45" t="s">
        <v>66</v>
      </c>
      <c r="B3" s="45"/>
      <c r="C3" s="45"/>
      <c r="D3" s="45"/>
      <c r="E3" s="45"/>
    </row>
    <row r="4" ht="15" customHeight="1" spans="1:5">
      <c r="A4" s="22" t="s">
        <v>67</v>
      </c>
      <c r="B4" s="22"/>
      <c r="C4" s="30" t="s">
        <v>68</v>
      </c>
      <c r="D4" s="30"/>
      <c r="E4" s="30"/>
    </row>
    <row r="5" ht="15" customHeight="1" spans="1:5">
      <c r="A5" s="22" t="s">
        <v>29</v>
      </c>
      <c r="B5" s="22" t="s">
        <v>30</v>
      </c>
      <c r="C5" s="22" t="s">
        <v>7</v>
      </c>
      <c r="D5" s="22" t="s">
        <v>69</v>
      </c>
      <c r="E5" s="22" t="s">
        <v>70</v>
      </c>
    </row>
    <row r="6" ht="15" customHeight="1" spans="1:5">
      <c r="A6" s="61" t="s">
        <v>7</v>
      </c>
      <c r="B6" s="61"/>
      <c r="C6" s="70">
        <f>D6+E6</f>
        <v>257.78</v>
      </c>
      <c r="D6" s="70">
        <f>D7+D30</f>
        <v>231.94</v>
      </c>
      <c r="E6" s="70">
        <v>25.84</v>
      </c>
    </row>
    <row r="7" ht="15" customHeight="1" spans="1:5">
      <c r="A7" s="49" t="s">
        <v>71</v>
      </c>
      <c r="B7" s="50" t="s">
        <v>72</v>
      </c>
      <c r="C7" s="70">
        <f>C8+C9+C10+C11+C12+C13+C14+C15+C16</f>
        <v>231.91</v>
      </c>
      <c r="D7" s="70">
        <f>D8+D9+D10+D11+D12+D13+D14+D15+D16</f>
        <v>231.91</v>
      </c>
      <c r="E7" s="70"/>
    </row>
    <row r="8" ht="15" customHeight="1" spans="1:5">
      <c r="A8" s="51" t="s">
        <v>73</v>
      </c>
      <c r="B8" s="52" t="s">
        <v>74</v>
      </c>
      <c r="C8" s="70">
        <f>D8+E8</f>
        <v>49.33</v>
      </c>
      <c r="D8" s="70">
        <v>49.33</v>
      </c>
      <c r="E8" s="70"/>
    </row>
    <row r="9" ht="15" customHeight="1" spans="1:5">
      <c r="A9" s="51" t="s">
        <v>75</v>
      </c>
      <c r="B9" s="52" t="s">
        <v>76</v>
      </c>
      <c r="C9" s="70">
        <f t="shared" ref="C9:C17" si="0">D9+E9</f>
        <v>2.17</v>
      </c>
      <c r="D9" s="70">
        <v>2.17</v>
      </c>
      <c r="E9" s="70"/>
    </row>
    <row r="10" ht="15" customHeight="1" spans="1:5">
      <c r="A10" s="51" t="s">
        <v>77</v>
      </c>
      <c r="B10" s="52" t="s">
        <v>78</v>
      </c>
      <c r="C10" s="70">
        <f t="shared" si="0"/>
        <v>131.01</v>
      </c>
      <c r="D10" s="70">
        <v>131.01</v>
      </c>
      <c r="E10" s="70"/>
    </row>
    <row r="11" ht="15" customHeight="1" spans="1:5">
      <c r="A11" s="51" t="s">
        <v>79</v>
      </c>
      <c r="B11" s="52" t="s">
        <v>80</v>
      </c>
      <c r="C11" s="70">
        <f t="shared" si="0"/>
        <v>16.3</v>
      </c>
      <c r="D11" s="70">
        <v>16.3</v>
      </c>
      <c r="E11" s="70"/>
    </row>
    <row r="12" ht="15" customHeight="1" spans="1:5">
      <c r="A12" s="51" t="s">
        <v>81</v>
      </c>
      <c r="B12" s="52" t="s">
        <v>82</v>
      </c>
      <c r="C12" s="70">
        <f t="shared" si="0"/>
        <v>8.15</v>
      </c>
      <c r="D12" s="70">
        <v>8.15</v>
      </c>
      <c r="E12" s="70"/>
    </row>
    <row r="13" ht="15" customHeight="1" spans="1:5">
      <c r="A13" s="51" t="s">
        <v>83</v>
      </c>
      <c r="B13" s="52" t="s">
        <v>84</v>
      </c>
      <c r="C13" s="70">
        <f t="shared" si="0"/>
        <v>9.68</v>
      </c>
      <c r="D13" s="70">
        <v>9.68</v>
      </c>
      <c r="E13" s="70"/>
    </row>
    <row r="14" ht="15" customHeight="1" spans="1:5">
      <c r="A14" s="51" t="s">
        <v>85</v>
      </c>
      <c r="B14" s="52" t="s">
        <v>86</v>
      </c>
      <c r="C14" s="70">
        <f t="shared" si="0"/>
        <v>0.81</v>
      </c>
      <c r="D14" s="70">
        <v>0.81</v>
      </c>
      <c r="E14" s="70"/>
    </row>
    <row r="15" ht="15" customHeight="1" spans="1:5">
      <c r="A15" s="51" t="s">
        <v>87</v>
      </c>
      <c r="B15" s="52" t="s">
        <v>88</v>
      </c>
      <c r="C15" s="70">
        <f t="shared" si="0"/>
        <v>12.22</v>
      </c>
      <c r="D15" s="70">
        <v>12.22</v>
      </c>
      <c r="E15" s="70"/>
    </row>
    <row r="16" ht="15" customHeight="1" spans="1:5">
      <c r="A16" s="51" t="s">
        <v>89</v>
      </c>
      <c r="B16" s="52" t="s">
        <v>90</v>
      </c>
      <c r="C16" s="70">
        <f t="shared" si="0"/>
        <v>2.24</v>
      </c>
      <c r="D16" s="70">
        <v>2.24</v>
      </c>
      <c r="E16" s="70"/>
    </row>
    <row r="17" ht="15" customHeight="1" spans="1:5">
      <c r="A17" s="49" t="s">
        <v>91</v>
      </c>
      <c r="B17" s="50" t="s">
        <v>92</v>
      </c>
      <c r="C17" s="70">
        <f t="shared" si="0"/>
        <v>25.84</v>
      </c>
      <c r="D17" s="70"/>
      <c r="E17" s="70">
        <f>E18+E19+E20+E21+E22+E23+E24+E25+E26+E27+E28+E29</f>
        <v>25.84</v>
      </c>
    </row>
    <row r="18" ht="15" customHeight="1" spans="1:5">
      <c r="A18" s="51" t="s">
        <v>93</v>
      </c>
      <c r="B18" s="52" t="s">
        <v>94</v>
      </c>
      <c r="C18" s="70">
        <f t="shared" ref="C18:C31" si="1">D18+E18</f>
        <v>5</v>
      </c>
      <c r="D18" s="70"/>
      <c r="E18" s="70">
        <v>5</v>
      </c>
    </row>
    <row r="19" ht="15" customHeight="1" spans="1:5">
      <c r="A19" s="51" t="s">
        <v>95</v>
      </c>
      <c r="B19" s="52" t="s">
        <v>96</v>
      </c>
      <c r="C19" s="70">
        <f t="shared" si="1"/>
        <v>2</v>
      </c>
      <c r="D19" s="70"/>
      <c r="E19" s="70">
        <v>2</v>
      </c>
    </row>
    <row r="20" ht="15" customHeight="1" spans="1:5">
      <c r="A20" s="51" t="s">
        <v>97</v>
      </c>
      <c r="B20" s="52" t="s">
        <v>98</v>
      </c>
      <c r="C20" s="70">
        <f t="shared" si="1"/>
        <v>1</v>
      </c>
      <c r="D20" s="70"/>
      <c r="E20" s="70">
        <v>1</v>
      </c>
    </row>
    <row r="21" ht="15" customHeight="1" spans="1:5">
      <c r="A21" s="51" t="s">
        <v>99</v>
      </c>
      <c r="B21" s="52" t="s">
        <v>100</v>
      </c>
      <c r="C21" s="70">
        <f t="shared" si="1"/>
        <v>3</v>
      </c>
      <c r="D21" s="70"/>
      <c r="E21" s="70">
        <v>3</v>
      </c>
    </row>
    <row r="22" ht="15" customHeight="1" spans="1:5">
      <c r="A22" s="51" t="s">
        <v>101</v>
      </c>
      <c r="B22" s="52" t="s">
        <v>102</v>
      </c>
      <c r="C22" s="70">
        <f t="shared" si="1"/>
        <v>4</v>
      </c>
      <c r="D22" s="70"/>
      <c r="E22" s="70">
        <v>4</v>
      </c>
    </row>
    <row r="23" ht="15" customHeight="1" spans="1:5">
      <c r="A23" s="51" t="s">
        <v>103</v>
      </c>
      <c r="B23" s="52" t="s">
        <v>104</v>
      </c>
      <c r="C23" s="70">
        <f t="shared" si="1"/>
        <v>3</v>
      </c>
      <c r="D23" s="70"/>
      <c r="E23" s="70">
        <v>3</v>
      </c>
    </row>
    <row r="24" ht="15" customHeight="1" spans="1:5">
      <c r="A24" s="51" t="s">
        <v>105</v>
      </c>
      <c r="B24" s="52" t="s">
        <v>106</v>
      </c>
      <c r="C24" s="70">
        <f t="shared" si="1"/>
        <v>2</v>
      </c>
      <c r="D24" s="70"/>
      <c r="E24" s="70">
        <v>2</v>
      </c>
    </row>
    <row r="25" ht="15" customHeight="1" spans="1:5">
      <c r="A25" s="51" t="s">
        <v>107</v>
      </c>
      <c r="B25" s="52" t="s">
        <v>108</v>
      </c>
      <c r="C25" s="70">
        <f t="shared" si="1"/>
        <v>1.74</v>
      </c>
      <c r="D25" s="70"/>
      <c r="E25" s="70">
        <v>1.74</v>
      </c>
    </row>
    <row r="26" ht="15" customHeight="1" spans="1:5">
      <c r="A26" s="51" t="s">
        <v>109</v>
      </c>
      <c r="B26" s="52" t="s">
        <v>110</v>
      </c>
      <c r="C26" s="70">
        <f t="shared" si="1"/>
        <v>1</v>
      </c>
      <c r="D26" s="70"/>
      <c r="E26" s="70">
        <v>1</v>
      </c>
    </row>
    <row r="27" ht="15" customHeight="1" spans="1:5">
      <c r="A27" s="51" t="s">
        <v>111</v>
      </c>
      <c r="B27" s="52" t="s">
        <v>112</v>
      </c>
      <c r="C27" s="70">
        <f t="shared" si="1"/>
        <v>1.22</v>
      </c>
      <c r="D27" s="70"/>
      <c r="E27" s="70">
        <v>1.22</v>
      </c>
    </row>
    <row r="28" ht="15" customHeight="1" spans="1:5">
      <c r="A28" s="51" t="s">
        <v>113</v>
      </c>
      <c r="B28" s="52" t="s">
        <v>114</v>
      </c>
      <c r="C28" s="70">
        <f t="shared" si="1"/>
        <v>1.48</v>
      </c>
      <c r="D28" s="70"/>
      <c r="E28" s="70">
        <v>1.48</v>
      </c>
    </row>
    <row r="29" ht="15" customHeight="1" spans="1:5">
      <c r="A29" s="51" t="s">
        <v>115</v>
      </c>
      <c r="B29" s="52" t="s">
        <v>116</v>
      </c>
      <c r="C29" s="70">
        <f t="shared" si="1"/>
        <v>0.4</v>
      </c>
      <c r="D29" s="70"/>
      <c r="E29" s="70">
        <v>0.4</v>
      </c>
    </row>
    <row r="30" ht="15" customHeight="1" spans="1:5">
      <c r="A30" s="49" t="s">
        <v>117</v>
      </c>
      <c r="B30" s="50" t="s">
        <v>118</v>
      </c>
      <c r="C30" s="70">
        <f t="shared" si="1"/>
        <v>0.03</v>
      </c>
      <c r="D30" s="70">
        <v>0.03</v>
      </c>
      <c r="E30" s="70"/>
    </row>
    <row r="31" ht="15" customHeight="1" spans="1:5">
      <c r="A31" s="51" t="s">
        <v>119</v>
      </c>
      <c r="B31" s="52" t="s">
        <v>120</v>
      </c>
      <c r="C31" s="70">
        <f t="shared" si="1"/>
        <v>0.03</v>
      </c>
      <c r="D31" s="70">
        <v>0.03</v>
      </c>
      <c r="E31" s="70"/>
    </row>
    <row r="32" ht="15" spans="1:5">
      <c r="A32" s="71"/>
      <c r="B32" s="71"/>
      <c r="C32" s="71"/>
      <c r="D32" s="71"/>
      <c r="E32" s="71"/>
    </row>
  </sheetData>
  <mergeCells count="5">
    <mergeCell ref="A2:E2"/>
    <mergeCell ref="A3:E3"/>
    <mergeCell ref="A4:B4"/>
    <mergeCell ref="C4:E4"/>
    <mergeCell ref="A6:B6"/>
  </mergeCells>
  <pageMargins left="0.7" right="0.7" top="0.75" bottom="0.75" header="0.3" footer="0.3"/>
  <pageSetup paperSize="9" scale="93" fitToHeight="0"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7"/>
  <sheetViews>
    <sheetView workbookViewId="0">
      <selection activeCell="I22" sqref="I22"/>
    </sheetView>
  </sheetViews>
  <sheetFormatPr defaultColWidth="9" defaultRowHeight="13.5" outlineLevelRow="6" outlineLevelCol="6"/>
  <cols>
    <col min="1" max="6" width="15.625" customWidth="1"/>
    <col min="7" max="7" width="10.125" customWidth="1"/>
  </cols>
  <sheetData>
    <row r="1" ht="20.25" spans="1:1">
      <c r="A1" s="1" t="s">
        <v>121</v>
      </c>
    </row>
    <row r="2" ht="30" customHeight="1" spans="1:7">
      <c r="A2" s="43" t="s">
        <v>122</v>
      </c>
      <c r="B2" s="43"/>
      <c r="C2" s="43"/>
      <c r="D2" s="43"/>
      <c r="E2" s="43"/>
      <c r="F2" s="43"/>
      <c r="G2" s="43"/>
    </row>
    <row r="3" ht="25.5" customHeight="1" spans="1:7">
      <c r="A3" s="67" t="s">
        <v>66</v>
      </c>
      <c r="B3" s="67"/>
      <c r="C3" s="67"/>
      <c r="D3" s="67"/>
      <c r="E3" s="67"/>
      <c r="F3" s="67"/>
      <c r="G3" s="67"/>
    </row>
    <row r="4" ht="23.25" customHeight="1" spans="1:7">
      <c r="A4" s="17" t="s">
        <v>123</v>
      </c>
      <c r="B4" s="17"/>
      <c r="C4" s="17"/>
      <c r="D4" s="17"/>
      <c r="E4" s="17"/>
      <c r="F4" s="17"/>
      <c r="G4" s="17"/>
    </row>
    <row r="5" ht="20.1" customHeight="1" spans="1:7">
      <c r="A5" s="5" t="s">
        <v>7</v>
      </c>
      <c r="B5" s="4" t="s">
        <v>124</v>
      </c>
      <c r="C5" s="5" t="s">
        <v>125</v>
      </c>
      <c r="D5" s="17"/>
      <c r="E5" s="17"/>
      <c r="F5" s="5" t="s">
        <v>126</v>
      </c>
      <c r="G5" s="17"/>
    </row>
    <row r="6" ht="20.1" customHeight="1" spans="1:7">
      <c r="A6" s="17"/>
      <c r="B6" s="68"/>
      <c r="C6" s="5" t="s">
        <v>31</v>
      </c>
      <c r="D6" s="4" t="s">
        <v>127</v>
      </c>
      <c r="E6" s="4" t="s">
        <v>128</v>
      </c>
      <c r="F6" s="17"/>
      <c r="G6" s="17"/>
    </row>
    <row r="7" ht="20.1" customHeight="1" spans="1:7">
      <c r="A7" s="69">
        <f>B7+C7+F7</f>
        <v>276</v>
      </c>
      <c r="B7" s="69"/>
      <c r="C7" s="69">
        <f>D7+E7</f>
        <v>15</v>
      </c>
      <c r="D7" s="69"/>
      <c r="E7" s="69">
        <v>15</v>
      </c>
      <c r="F7" s="69">
        <v>261</v>
      </c>
      <c r="G7" s="69"/>
    </row>
  </sheetData>
  <mergeCells count="8">
    <mergeCell ref="A2:G2"/>
    <mergeCell ref="A3:G3"/>
    <mergeCell ref="A4:G4"/>
    <mergeCell ref="C5:E5"/>
    <mergeCell ref="F7:G7"/>
    <mergeCell ref="A5:A6"/>
    <mergeCell ref="B5:B6"/>
    <mergeCell ref="F5:G6"/>
  </mergeCells>
  <pageMargins left="0.7" right="0.7" top="0.75" bottom="0.75" header="0.3" footer="0.3"/>
  <pageSetup paperSize="9" scale="86"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4"/>
  <sheetViews>
    <sheetView workbookViewId="0">
      <selection activeCell="A2" sqref="A2:E2"/>
    </sheetView>
  </sheetViews>
  <sheetFormatPr defaultColWidth="9" defaultRowHeight="13.5" outlineLevelCol="4"/>
  <cols>
    <col min="1" max="1" width="15.75" customWidth="1"/>
    <col min="2" max="3" width="17.375" customWidth="1"/>
    <col min="4" max="4" width="20.625" customWidth="1"/>
    <col min="5" max="5" width="17.875" customWidth="1"/>
  </cols>
  <sheetData>
    <row r="1" ht="20.25" spans="1:1">
      <c r="A1" s="1" t="s">
        <v>129</v>
      </c>
    </row>
    <row r="2" ht="28.5" customHeight="1" spans="1:5">
      <c r="A2" s="62" t="s">
        <v>130</v>
      </c>
      <c r="B2" s="2"/>
      <c r="C2" s="2"/>
      <c r="D2" s="2"/>
      <c r="E2" s="2"/>
    </row>
    <row r="3" ht="18" customHeight="1" spans="1:5">
      <c r="A3" s="63" t="s">
        <v>66</v>
      </c>
      <c r="B3" s="63"/>
      <c r="C3" s="63"/>
      <c r="D3" s="63"/>
      <c r="E3" s="63"/>
    </row>
    <row r="4" ht="18" customHeight="1" spans="1:5">
      <c r="A4" s="22" t="s">
        <v>29</v>
      </c>
      <c r="B4" s="22" t="s">
        <v>30</v>
      </c>
      <c r="C4" s="22" t="s">
        <v>131</v>
      </c>
      <c r="D4" s="22"/>
      <c r="E4" s="22"/>
    </row>
    <row r="5" ht="18" customHeight="1" spans="1:5">
      <c r="A5" s="22"/>
      <c r="B5" s="22"/>
      <c r="C5" s="22" t="s">
        <v>7</v>
      </c>
      <c r="D5" s="22" t="s">
        <v>32</v>
      </c>
      <c r="E5" s="22" t="s">
        <v>33</v>
      </c>
    </row>
    <row r="6" ht="18" customHeight="1" spans="1:5">
      <c r="A6" s="56"/>
      <c r="B6" s="22" t="s">
        <v>7</v>
      </c>
      <c r="C6" s="56"/>
      <c r="D6" s="56"/>
      <c r="E6" s="56"/>
    </row>
    <row r="7" ht="18" customHeight="1" spans="1:5">
      <c r="A7" s="64"/>
      <c r="B7" s="65"/>
      <c r="C7" s="56"/>
      <c r="D7" s="56"/>
      <c r="E7" s="56"/>
    </row>
    <row r="8" ht="18" customHeight="1" spans="1:5">
      <c r="A8" s="64"/>
      <c r="B8" s="65"/>
      <c r="C8" s="56"/>
      <c r="D8" s="56"/>
      <c r="E8" s="56"/>
    </row>
    <row r="9" ht="18" customHeight="1" spans="1:5">
      <c r="A9" s="64"/>
      <c r="B9" s="65"/>
      <c r="C9" s="56"/>
      <c r="D9" s="56"/>
      <c r="E9" s="56"/>
    </row>
    <row r="10" ht="18" customHeight="1" spans="1:5">
      <c r="A10" s="64"/>
      <c r="B10" s="65"/>
      <c r="C10" s="56"/>
      <c r="D10" s="56"/>
      <c r="E10" s="56"/>
    </row>
    <row r="11" ht="18" customHeight="1" spans="1:5">
      <c r="A11" s="64"/>
      <c r="B11" s="65"/>
      <c r="C11" s="56"/>
      <c r="D11" s="56"/>
      <c r="E11" s="56"/>
    </row>
    <row r="12" ht="18" customHeight="1" spans="1:5">
      <c r="A12" s="64"/>
      <c r="B12" s="64"/>
      <c r="C12" s="56"/>
      <c r="D12" s="56"/>
      <c r="E12" s="56"/>
    </row>
    <row r="13" ht="18" customHeight="1" spans="1:5">
      <c r="A13" s="64"/>
      <c r="B13" s="64"/>
      <c r="C13" s="56"/>
      <c r="D13" s="56"/>
      <c r="E13" s="56"/>
    </row>
    <row r="14" ht="15.75" spans="1:1">
      <c r="A14" s="66" t="s">
        <v>132</v>
      </c>
    </row>
  </sheetData>
  <mergeCells count="5">
    <mergeCell ref="A2:E2"/>
    <mergeCell ref="A3:E3"/>
    <mergeCell ref="C4:E4"/>
    <mergeCell ref="A4:A5"/>
    <mergeCell ref="B4:B5"/>
  </mergeCells>
  <pageMargins left="0.7" right="0.7" top="0.75" bottom="0.75" header="0.3" footer="0.3"/>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1"/>
  <sheetViews>
    <sheetView workbookViewId="0">
      <selection activeCell="A2" sqref="A2:D2"/>
    </sheetView>
  </sheetViews>
  <sheetFormatPr defaultColWidth="9" defaultRowHeight="13.5" outlineLevelCol="3"/>
  <cols>
    <col min="1" max="1" width="30.625" customWidth="1"/>
    <col min="2" max="2" width="22.5" customWidth="1"/>
    <col min="3" max="4" width="30.625" customWidth="1"/>
  </cols>
  <sheetData>
    <row r="1" ht="20.25" spans="1:1">
      <c r="A1" s="1" t="s">
        <v>133</v>
      </c>
    </row>
    <row r="2" ht="27" customHeight="1" spans="1:4">
      <c r="A2" s="43" t="s">
        <v>134</v>
      </c>
      <c r="B2" s="44"/>
      <c r="C2" s="44"/>
      <c r="D2" s="44"/>
    </row>
    <row r="3" ht="18" customHeight="1" spans="1:4">
      <c r="A3" s="59" t="s">
        <v>66</v>
      </c>
      <c r="B3" s="59"/>
      <c r="C3" s="59"/>
      <c r="D3" s="59"/>
    </row>
    <row r="4" ht="18" customHeight="1" spans="1:4">
      <c r="A4" s="22" t="s">
        <v>3</v>
      </c>
      <c r="B4" s="22"/>
      <c r="C4" s="22" t="s">
        <v>4</v>
      </c>
      <c r="D4" s="22"/>
    </row>
    <row r="5" ht="18" customHeight="1" spans="1:4">
      <c r="A5" s="22" t="s">
        <v>5</v>
      </c>
      <c r="B5" s="22" t="s">
        <v>6</v>
      </c>
      <c r="C5" s="22" t="s">
        <v>5</v>
      </c>
      <c r="D5" s="22" t="s">
        <v>6</v>
      </c>
    </row>
    <row r="6" ht="18" customHeight="1" spans="1:4">
      <c r="A6" s="22" t="s">
        <v>135</v>
      </c>
      <c r="B6" s="60">
        <v>6586.16</v>
      </c>
      <c r="C6" s="61" t="s">
        <v>35</v>
      </c>
      <c r="D6" s="60">
        <v>6537.57</v>
      </c>
    </row>
    <row r="7" ht="18" customHeight="1" spans="1:4">
      <c r="A7" s="22" t="s">
        <v>136</v>
      </c>
      <c r="B7" s="60"/>
      <c r="C7" s="61" t="s">
        <v>43</v>
      </c>
      <c r="D7" s="60">
        <v>24.45</v>
      </c>
    </row>
    <row r="8" ht="18" customHeight="1" spans="1:4">
      <c r="A8" s="22" t="s">
        <v>137</v>
      </c>
      <c r="B8" s="60"/>
      <c r="C8" s="61" t="s">
        <v>51</v>
      </c>
      <c r="D8" s="60">
        <v>11.92</v>
      </c>
    </row>
    <row r="9" ht="18" customHeight="1" spans="1:4">
      <c r="A9" s="22" t="s">
        <v>138</v>
      </c>
      <c r="B9" s="60"/>
      <c r="C9" s="61" t="s">
        <v>20</v>
      </c>
      <c r="D9" s="60">
        <v>12.22</v>
      </c>
    </row>
    <row r="10" ht="18" customHeight="1" spans="1:4">
      <c r="A10" s="22" t="s">
        <v>139</v>
      </c>
      <c r="B10" s="30"/>
      <c r="C10" s="5"/>
      <c r="D10" s="30"/>
    </row>
    <row r="11" ht="18" customHeight="1" spans="1:4">
      <c r="A11" s="22" t="s">
        <v>140</v>
      </c>
      <c r="B11" s="30"/>
      <c r="C11" s="5"/>
      <c r="D11" s="30"/>
    </row>
    <row r="12" ht="18" customHeight="1" spans="1:4">
      <c r="A12" s="22"/>
      <c r="B12" s="30"/>
      <c r="C12" s="5"/>
      <c r="D12" s="30"/>
    </row>
    <row r="13" ht="18" customHeight="1" spans="1:4">
      <c r="A13" s="22"/>
      <c r="B13" s="30"/>
      <c r="C13" s="5"/>
      <c r="D13" s="30"/>
    </row>
    <row r="14" ht="18" customHeight="1" spans="1:4">
      <c r="A14" s="22"/>
      <c r="B14" s="30"/>
      <c r="C14" s="5"/>
      <c r="D14" s="30"/>
    </row>
    <row r="15" ht="18" customHeight="1" spans="1:4">
      <c r="A15" s="22"/>
      <c r="B15" s="30"/>
      <c r="C15" s="5"/>
      <c r="D15" s="30"/>
    </row>
    <row r="16" ht="18" customHeight="1" spans="1:4">
      <c r="A16" s="22"/>
      <c r="B16" s="30"/>
      <c r="C16" s="22"/>
      <c r="D16" s="30"/>
    </row>
    <row r="17" ht="18" customHeight="1" spans="1:4">
      <c r="A17" s="22"/>
      <c r="B17" s="30"/>
      <c r="C17" s="22"/>
      <c r="D17" s="30"/>
    </row>
    <row r="18" ht="18" customHeight="1" spans="1:4">
      <c r="A18" s="22" t="s">
        <v>141</v>
      </c>
      <c r="B18" s="30">
        <f>B6</f>
        <v>6586.16</v>
      </c>
      <c r="C18" s="22" t="s">
        <v>142</v>
      </c>
      <c r="D18" s="30">
        <f>D6+D7+D8+D9</f>
        <v>6586.16</v>
      </c>
    </row>
    <row r="19" ht="18" customHeight="1" spans="1:4">
      <c r="A19" s="22" t="s">
        <v>143</v>
      </c>
      <c r="B19" s="30"/>
      <c r="C19" s="22" t="s">
        <v>144</v>
      </c>
      <c r="D19" s="30"/>
    </row>
    <row r="20" ht="18" customHeight="1" spans="1:4">
      <c r="A20" s="22" t="s">
        <v>145</v>
      </c>
      <c r="B20" s="30"/>
      <c r="C20" s="22"/>
      <c r="D20" s="30"/>
    </row>
    <row r="21" ht="18" customHeight="1" spans="1:4">
      <c r="A21" s="22" t="s">
        <v>146</v>
      </c>
      <c r="B21" s="30">
        <f>+B18</f>
        <v>6586.16</v>
      </c>
      <c r="C21" s="22" t="s">
        <v>147</v>
      </c>
      <c r="D21" s="30">
        <f>D18</f>
        <v>6586.16</v>
      </c>
    </row>
  </sheetData>
  <mergeCells count="4">
    <mergeCell ref="A2:D2"/>
    <mergeCell ref="A3:D3"/>
    <mergeCell ref="A4:B4"/>
    <mergeCell ref="C4:D4"/>
  </mergeCells>
  <pageMargins left="0.7" right="0.7" top="0.75" bottom="0.75" header="0.3" footer="0.3"/>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1"/>
  <sheetViews>
    <sheetView workbookViewId="0">
      <selection activeCell="A2" sqref="A2:L2"/>
    </sheetView>
  </sheetViews>
  <sheetFormatPr defaultColWidth="9" defaultRowHeight="13.5"/>
  <cols>
    <col min="1" max="1" width="10.625" customWidth="1"/>
    <col min="2" max="2" width="34.75" customWidth="1"/>
    <col min="3" max="7" width="10.625" customWidth="1"/>
    <col min="8" max="8" width="18.875" customWidth="1"/>
    <col min="9" max="9" width="17.75" customWidth="1"/>
    <col min="10" max="10" width="10.625" customWidth="1"/>
    <col min="11" max="11" width="13.875" customWidth="1"/>
    <col min="12" max="12" width="10.875" customWidth="1"/>
  </cols>
  <sheetData>
    <row r="1" ht="20.25" spans="1:1">
      <c r="A1" s="1" t="s">
        <v>148</v>
      </c>
    </row>
    <row r="2" ht="24" spans="1:12">
      <c r="A2" s="43" t="s">
        <v>149</v>
      </c>
      <c r="B2" s="44"/>
      <c r="C2" s="44"/>
      <c r="D2" s="44"/>
      <c r="E2" s="44"/>
      <c r="F2" s="44"/>
      <c r="G2" s="44"/>
      <c r="H2" s="44"/>
      <c r="I2" s="44"/>
      <c r="J2" s="44"/>
      <c r="K2" s="44"/>
      <c r="L2" s="44"/>
    </row>
    <row r="3" ht="15" spans="1:12">
      <c r="A3" s="53" t="s">
        <v>66</v>
      </c>
      <c r="B3" s="53"/>
      <c r="C3" s="53"/>
      <c r="D3" s="53"/>
      <c r="E3" s="53"/>
      <c r="F3" s="53"/>
      <c r="G3" s="53"/>
      <c r="H3" s="53"/>
      <c r="I3" s="53"/>
      <c r="J3" s="53"/>
      <c r="K3" s="53"/>
      <c r="L3" s="53"/>
    </row>
    <row r="4" ht="20.25" customHeight="1" spans="1:12">
      <c r="A4" s="22" t="s">
        <v>150</v>
      </c>
      <c r="B4" s="22"/>
      <c r="C4" s="22" t="s">
        <v>7</v>
      </c>
      <c r="D4" s="54" t="s">
        <v>145</v>
      </c>
      <c r="E4" s="16" t="s">
        <v>135</v>
      </c>
      <c r="F4" s="16" t="s">
        <v>136</v>
      </c>
      <c r="G4" s="16" t="s">
        <v>137</v>
      </c>
      <c r="H4" s="22" t="s">
        <v>151</v>
      </c>
      <c r="I4" s="22"/>
      <c r="J4" s="16" t="s">
        <v>139</v>
      </c>
      <c r="K4" s="22" t="s">
        <v>140</v>
      </c>
      <c r="L4" s="16" t="s">
        <v>143</v>
      </c>
    </row>
    <row r="5" ht="37.5" customHeight="1" spans="1:12">
      <c r="A5" s="22" t="s">
        <v>29</v>
      </c>
      <c r="B5" s="22" t="s">
        <v>30</v>
      </c>
      <c r="C5" s="22"/>
      <c r="D5" s="55"/>
      <c r="E5" s="16"/>
      <c r="F5" s="16"/>
      <c r="G5" s="16"/>
      <c r="H5" s="22" t="s">
        <v>152</v>
      </c>
      <c r="I5" s="16" t="s">
        <v>153</v>
      </c>
      <c r="J5" s="16"/>
      <c r="K5" s="22"/>
      <c r="L5" s="16"/>
    </row>
    <row r="6" ht="18" customHeight="1" spans="1:12">
      <c r="A6" s="7" t="s">
        <v>7</v>
      </c>
      <c r="B6" s="7"/>
      <c r="C6" s="48">
        <f>C7+C11+C15+C19</f>
        <v>6586.16</v>
      </c>
      <c r="D6" s="48"/>
      <c r="E6" s="48">
        <v>6586.16</v>
      </c>
      <c r="F6" s="56"/>
      <c r="G6" s="22"/>
      <c r="H6" s="22"/>
      <c r="I6" s="22"/>
      <c r="J6" s="22"/>
      <c r="K6" s="22"/>
      <c r="L6" s="22"/>
    </row>
    <row r="7" ht="18" customHeight="1" spans="1:12">
      <c r="A7" s="49" t="s">
        <v>34</v>
      </c>
      <c r="B7" s="57" t="s">
        <v>35</v>
      </c>
      <c r="C7" s="48">
        <f>D7+E7</f>
        <v>6537.57</v>
      </c>
      <c r="D7" s="48"/>
      <c r="E7" s="48">
        <v>6537.57</v>
      </c>
      <c r="F7" s="56"/>
      <c r="G7" s="22"/>
      <c r="H7" s="22"/>
      <c r="I7" s="22"/>
      <c r="J7" s="22"/>
      <c r="K7" s="22"/>
      <c r="L7" s="22"/>
    </row>
    <row r="8" ht="18" customHeight="1" spans="1:12">
      <c r="A8" s="51" t="s">
        <v>36</v>
      </c>
      <c r="B8" s="58" t="s">
        <v>37</v>
      </c>
      <c r="C8" s="48">
        <f t="shared" ref="C7:C9" si="0">D8+E8</f>
        <v>6537.57</v>
      </c>
      <c r="D8" s="48"/>
      <c r="E8" s="48">
        <v>6537.57</v>
      </c>
      <c r="F8" s="56"/>
      <c r="G8" s="22"/>
      <c r="H8" s="22"/>
      <c r="I8" s="22"/>
      <c r="J8" s="22"/>
      <c r="K8" s="22"/>
      <c r="L8" s="22"/>
    </row>
    <row r="9" ht="18" customHeight="1" spans="1:12">
      <c r="A9" s="51" t="s">
        <v>38</v>
      </c>
      <c r="B9" s="58" t="s">
        <v>39</v>
      </c>
      <c r="C9" s="48">
        <f t="shared" si="0"/>
        <v>6328.38</v>
      </c>
      <c r="D9" s="48"/>
      <c r="E9" s="48">
        <v>6328.38</v>
      </c>
      <c r="F9" s="56"/>
      <c r="G9" s="22"/>
      <c r="H9" s="22"/>
      <c r="I9" s="22"/>
      <c r="J9" s="22"/>
      <c r="K9" s="22"/>
      <c r="L9" s="22"/>
    </row>
    <row r="10" ht="18" customHeight="1" spans="1:12">
      <c r="A10" s="51" t="s">
        <v>40</v>
      </c>
      <c r="B10" s="58" t="s">
        <v>41</v>
      </c>
      <c r="C10" s="48">
        <v>209.19</v>
      </c>
      <c r="D10" s="48"/>
      <c r="E10" s="48">
        <v>209.19</v>
      </c>
      <c r="F10" s="56"/>
      <c r="G10" s="22"/>
      <c r="H10" s="22"/>
      <c r="I10" s="22"/>
      <c r="J10" s="22"/>
      <c r="K10" s="22"/>
      <c r="L10" s="22"/>
    </row>
    <row r="11" ht="18" customHeight="1" spans="1:12">
      <c r="A11" s="49" t="s">
        <v>42</v>
      </c>
      <c r="B11" s="57" t="s">
        <v>43</v>
      </c>
      <c r="C11" s="48">
        <f t="shared" ref="C11:C21" si="1">D11+E11</f>
        <v>24.45</v>
      </c>
      <c r="D11" s="48"/>
      <c r="E11" s="48">
        <v>24.45</v>
      </c>
      <c r="F11" s="56"/>
      <c r="G11" s="22"/>
      <c r="H11" s="22"/>
      <c r="I11" s="22"/>
      <c r="J11" s="22"/>
      <c r="K11" s="22"/>
      <c r="L11" s="22"/>
    </row>
    <row r="12" ht="18" customHeight="1" spans="1:12">
      <c r="A12" s="51" t="s">
        <v>44</v>
      </c>
      <c r="B12" s="58" t="s">
        <v>45</v>
      </c>
      <c r="C12" s="48">
        <f t="shared" si="1"/>
        <v>24.45</v>
      </c>
      <c r="D12" s="48"/>
      <c r="E12" s="48">
        <v>24.45</v>
      </c>
      <c r="F12" s="56"/>
      <c r="G12" s="22"/>
      <c r="H12" s="22"/>
      <c r="I12" s="22"/>
      <c r="J12" s="22"/>
      <c r="K12" s="22"/>
      <c r="L12" s="22"/>
    </row>
    <row r="13" ht="18" customHeight="1" spans="1:12">
      <c r="A13" s="51" t="s">
        <v>46</v>
      </c>
      <c r="B13" s="58" t="s">
        <v>47</v>
      </c>
      <c r="C13" s="48">
        <f t="shared" si="1"/>
        <v>16.3</v>
      </c>
      <c r="D13" s="48"/>
      <c r="E13" s="48">
        <v>16.3</v>
      </c>
      <c r="F13" s="56"/>
      <c r="G13" s="22"/>
      <c r="H13" s="22"/>
      <c r="I13" s="22"/>
      <c r="J13" s="22"/>
      <c r="K13" s="22"/>
      <c r="L13" s="22"/>
    </row>
    <row r="14" ht="18" customHeight="1" spans="1:12">
      <c r="A14" s="51" t="s">
        <v>48</v>
      </c>
      <c r="B14" s="58" t="s">
        <v>49</v>
      </c>
      <c r="C14" s="48">
        <f t="shared" si="1"/>
        <v>8.15</v>
      </c>
      <c r="D14" s="48"/>
      <c r="E14" s="48">
        <v>8.15</v>
      </c>
      <c r="F14" s="56"/>
      <c r="G14" s="22"/>
      <c r="H14" s="22"/>
      <c r="I14" s="22"/>
      <c r="J14" s="22"/>
      <c r="K14" s="22"/>
      <c r="L14" s="22"/>
    </row>
    <row r="15" ht="18" customHeight="1" spans="1:12">
      <c r="A15" s="49" t="s">
        <v>50</v>
      </c>
      <c r="B15" s="57" t="s">
        <v>51</v>
      </c>
      <c r="C15" s="48">
        <f t="shared" si="1"/>
        <v>11.92</v>
      </c>
      <c r="D15" s="48"/>
      <c r="E15" s="48">
        <v>11.92</v>
      </c>
      <c r="F15" s="56"/>
      <c r="G15" s="22"/>
      <c r="H15" s="22"/>
      <c r="I15" s="22"/>
      <c r="J15" s="22"/>
      <c r="K15" s="22"/>
      <c r="L15" s="22"/>
    </row>
    <row r="16" ht="18" customHeight="1" spans="1:12">
      <c r="A16" s="51" t="s">
        <v>52</v>
      </c>
      <c r="B16" s="58" t="s">
        <v>53</v>
      </c>
      <c r="C16" s="48">
        <f t="shared" si="1"/>
        <v>11.92</v>
      </c>
      <c r="D16" s="48"/>
      <c r="E16" s="48">
        <v>11.92</v>
      </c>
      <c r="F16" s="56"/>
      <c r="G16" s="22"/>
      <c r="H16" s="22"/>
      <c r="I16" s="22"/>
      <c r="J16" s="22"/>
      <c r="K16" s="22"/>
      <c r="L16" s="22"/>
    </row>
    <row r="17" ht="18" customHeight="1" spans="1:12">
      <c r="A17" s="51" t="s">
        <v>54</v>
      </c>
      <c r="B17" s="58" t="s">
        <v>55</v>
      </c>
      <c r="C17" s="48">
        <f t="shared" si="1"/>
        <v>9.68</v>
      </c>
      <c r="D17" s="48"/>
      <c r="E17" s="48">
        <v>9.68</v>
      </c>
      <c r="F17" s="56"/>
      <c r="G17" s="22"/>
      <c r="H17" s="22"/>
      <c r="I17" s="22"/>
      <c r="J17" s="22"/>
      <c r="K17" s="22"/>
      <c r="L17" s="22"/>
    </row>
    <row r="18" ht="18" customHeight="1" spans="1:12">
      <c r="A18" s="51" t="s">
        <v>56</v>
      </c>
      <c r="B18" s="58" t="s">
        <v>57</v>
      </c>
      <c r="C18" s="48">
        <f t="shared" si="1"/>
        <v>2.24</v>
      </c>
      <c r="D18" s="48"/>
      <c r="E18" s="48">
        <v>2.24</v>
      </c>
      <c r="F18" s="56"/>
      <c r="G18" s="22"/>
      <c r="H18" s="22"/>
      <c r="I18" s="22"/>
      <c r="J18" s="22"/>
      <c r="K18" s="22"/>
      <c r="L18" s="22"/>
    </row>
    <row r="19" ht="18" customHeight="1" spans="1:12">
      <c r="A19" s="49" t="s">
        <v>58</v>
      </c>
      <c r="B19" s="57" t="s">
        <v>20</v>
      </c>
      <c r="C19" s="48">
        <f t="shared" si="1"/>
        <v>12.22</v>
      </c>
      <c r="D19" s="48"/>
      <c r="E19" s="48">
        <v>12.22</v>
      </c>
      <c r="F19" s="56"/>
      <c r="G19" s="22"/>
      <c r="H19" s="22"/>
      <c r="I19" s="22"/>
      <c r="J19" s="22"/>
      <c r="K19" s="22"/>
      <c r="L19" s="22"/>
    </row>
    <row r="20" ht="18" customHeight="1" spans="1:12">
      <c r="A20" s="51" t="s">
        <v>59</v>
      </c>
      <c r="B20" s="58" t="s">
        <v>60</v>
      </c>
      <c r="C20" s="48">
        <f t="shared" si="1"/>
        <v>12.22</v>
      </c>
      <c r="D20" s="48"/>
      <c r="E20" s="48">
        <v>12.22</v>
      </c>
      <c r="F20" s="56"/>
      <c r="G20" s="22"/>
      <c r="H20" s="22"/>
      <c r="I20" s="22"/>
      <c r="J20" s="22"/>
      <c r="K20" s="22"/>
      <c r="L20" s="22"/>
    </row>
    <row r="21" ht="18" customHeight="1" spans="1:12">
      <c r="A21" s="51" t="s">
        <v>61</v>
      </c>
      <c r="B21" s="58" t="s">
        <v>62</v>
      </c>
      <c r="C21" s="48">
        <f t="shared" si="1"/>
        <v>12.22</v>
      </c>
      <c r="D21" s="48"/>
      <c r="E21" s="48">
        <v>12.22</v>
      </c>
      <c r="F21" s="56"/>
      <c r="G21" s="22"/>
      <c r="H21" s="22"/>
      <c r="I21" s="22"/>
      <c r="J21" s="22"/>
      <c r="K21" s="22"/>
      <c r="L21" s="22"/>
    </row>
  </sheetData>
  <mergeCells count="13">
    <mergeCell ref="A2:L2"/>
    <mergeCell ref="A3:L3"/>
    <mergeCell ref="A4:B4"/>
    <mergeCell ref="H4:I4"/>
    <mergeCell ref="A6:B6"/>
    <mergeCell ref="C4:C5"/>
    <mergeCell ref="D4:D5"/>
    <mergeCell ref="E4:E5"/>
    <mergeCell ref="F4:F5"/>
    <mergeCell ref="G4:G5"/>
    <mergeCell ref="J4:J5"/>
    <mergeCell ref="K4:K5"/>
    <mergeCell ref="L4:L5"/>
  </mergeCells>
  <pageMargins left="0.7" right="0.7" top="0.75" bottom="0.75" header="0.3" footer="0.3"/>
  <pageSetup paperSize="9" scale="78" fitToHeight="0"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2"/>
  <sheetViews>
    <sheetView workbookViewId="0">
      <selection activeCell="A2" sqref="A2:H2"/>
    </sheetView>
  </sheetViews>
  <sheetFormatPr defaultColWidth="9" defaultRowHeight="13.5" outlineLevelCol="7"/>
  <cols>
    <col min="1" max="1" width="15.625" customWidth="1"/>
    <col min="2" max="2" width="34.5" customWidth="1"/>
    <col min="3" max="6" width="15.625" customWidth="1"/>
    <col min="7" max="7" width="13.25" customWidth="1"/>
    <col min="8" max="8" width="14" customWidth="1"/>
  </cols>
  <sheetData>
    <row r="1" ht="20.25" spans="1:1">
      <c r="A1" s="1" t="s">
        <v>154</v>
      </c>
    </row>
    <row r="2" ht="24" spans="1:8">
      <c r="A2" s="43" t="s">
        <v>155</v>
      </c>
      <c r="B2" s="44"/>
      <c r="C2" s="44"/>
      <c r="D2" s="44"/>
      <c r="E2" s="44"/>
      <c r="F2" s="44"/>
      <c r="G2" s="44"/>
      <c r="H2" s="44"/>
    </row>
    <row r="3" ht="25.5" customHeight="1" spans="1:8">
      <c r="A3" s="45" t="s">
        <v>66</v>
      </c>
      <c r="B3" s="45"/>
      <c r="C3" s="45"/>
      <c r="D3" s="45"/>
      <c r="E3" s="45"/>
      <c r="F3" s="45"/>
      <c r="G3" s="45"/>
      <c r="H3" s="45"/>
    </row>
    <row r="4" ht="20.1" customHeight="1" spans="1:8">
      <c r="A4" s="22" t="s">
        <v>29</v>
      </c>
      <c r="B4" s="22" t="s">
        <v>30</v>
      </c>
      <c r="C4" s="22" t="s">
        <v>7</v>
      </c>
      <c r="D4" s="22" t="s">
        <v>32</v>
      </c>
      <c r="E4" s="22" t="s">
        <v>33</v>
      </c>
      <c r="F4" s="22" t="s">
        <v>156</v>
      </c>
      <c r="G4" s="46" t="s">
        <v>157</v>
      </c>
      <c r="H4" s="46" t="s">
        <v>158</v>
      </c>
    </row>
    <row r="5" ht="20.1" customHeight="1" spans="1:8">
      <c r="A5" s="22"/>
      <c r="B5" s="22"/>
      <c r="C5" s="22"/>
      <c r="D5" s="22"/>
      <c r="E5" s="22"/>
      <c r="F5" s="22"/>
      <c r="G5" s="47"/>
      <c r="H5" s="47"/>
    </row>
    <row r="6" ht="20.1" customHeight="1" spans="1:8">
      <c r="A6" s="6" t="s">
        <v>7</v>
      </c>
      <c r="B6" s="6"/>
      <c r="C6" s="48">
        <f>C7+C11+C15+C19</f>
        <v>6586.16</v>
      </c>
      <c r="D6" s="48">
        <f>D7+D11+D15+D19</f>
        <v>257.78</v>
      </c>
      <c r="E6" s="48">
        <v>6328.38</v>
      </c>
      <c r="F6" s="22"/>
      <c r="G6" s="22"/>
      <c r="H6" s="22"/>
    </row>
    <row r="7" ht="20.1" customHeight="1" spans="1:8">
      <c r="A7" s="49" t="s">
        <v>34</v>
      </c>
      <c r="B7" s="50" t="s">
        <v>35</v>
      </c>
      <c r="C7" s="48">
        <f>C8</f>
        <v>6537.57</v>
      </c>
      <c r="D7" s="48">
        <f>D8</f>
        <v>209.19</v>
      </c>
      <c r="E7" s="48">
        <v>6328.38</v>
      </c>
      <c r="F7" s="22"/>
      <c r="G7" s="22"/>
      <c r="H7" s="22"/>
    </row>
    <row r="8" ht="20.1" customHeight="1" spans="1:8">
      <c r="A8" s="51" t="s">
        <v>36</v>
      </c>
      <c r="B8" s="52" t="s">
        <v>159</v>
      </c>
      <c r="C8" s="48">
        <f>C9+C10</f>
        <v>6537.57</v>
      </c>
      <c r="D8" s="48">
        <f>D9+D10</f>
        <v>209.19</v>
      </c>
      <c r="E8" s="48">
        <v>6328.38</v>
      </c>
      <c r="F8" s="22"/>
      <c r="G8" s="22"/>
      <c r="H8" s="22"/>
    </row>
    <row r="9" ht="20.1" customHeight="1" spans="1:8">
      <c r="A9" s="51" t="s">
        <v>38</v>
      </c>
      <c r="B9" s="52" t="s">
        <v>160</v>
      </c>
      <c r="C9" s="48">
        <v>6328.38</v>
      </c>
      <c r="D9" s="48"/>
      <c r="E9" s="48">
        <v>6328.38</v>
      </c>
      <c r="F9" s="22"/>
      <c r="G9" s="22"/>
      <c r="H9" s="22"/>
    </row>
    <row r="10" ht="20.1" customHeight="1" spans="1:8">
      <c r="A10" s="51" t="s">
        <v>40</v>
      </c>
      <c r="B10" s="52" t="s">
        <v>161</v>
      </c>
      <c r="C10" s="48">
        <f t="shared" ref="C10:C21" si="0">D10+E10</f>
        <v>209.19</v>
      </c>
      <c r="D10" s="48">
        <v>209.19</v>
      </c>
      <c r="E10" s="48"/>
      <c r="F10" s="22"/>
      <c r="G10" s="22"/>
      <c r="H10" s="22"/>
    </row>
    <row r="11" ht="20.1" customHeight="1" spans="1:8">
      <c r="A11" s="49" t="s">
        <v>42</v>
      </c>
      <c r="B11" s="50" t="s">
        <v>43</v>
      </c>
      <c r="C11" s="48">
        <f t="shared" si="0"/>
        <v>24.45</v>
      </c>
      <c r="D11" s="48">
        <f>D12</f>
        <v>24.45</v>
      </c>
      <c r="E11" s="48"/>
      <c r="F11" s="22"/>
      <c r="G11" s="22"/>
      <c r="H11" s="22"/>
    </row>
    <row r="12" ht="20.1" customHeight="1" spans="1:8">
      <c r="A12" s="51" t="s">
        <v>44</v>
      </c>
      <c r="B12" s="52" t="s">
        <v>162</v>
      </c>
      <c r="C12" s="48">
        <f t="shared" si="0"/>
        <v>24.45</v>
      </c>
      <c r="D12" s="48">
        <f>D13+D14</f>
        <v>24.45</v>
      </c>
      <c r="E12" s="48"/>
      <c r="F12" s="22"/>
      <c r="G12" s="22"/>
      <c r="H12" s="22"/>
    </row>
    <row r="13" ht="20.1" customHeight="1" spans="1:8">
      <c r="A13" s="51" t="s">
        <v>46</v>
      </c>
      <c r="B13" s="52" t="s">
        <v>163</v>
      </c>
      <c r="C13" s="48">
        <f t="shared" si="0"/>
        <v>16.3</v>
      </c>
      <c r="D13" s="48">
        <v>16.3</v>
      </c>
      <c r="E13" s="48"/>
      <c r="F13" s="22"/>
      <c r="G13" s="22"/>
      <c r="H13" s="22"/>
    </row>
    <row r="14" ht="20.1" customHeight="1" spans="1:8">
      <c r="A14" s="51" t="s">
        <v>48</v>
      </c>
      <c r="B14" s="52" t="s">
        <v>164</v>
      </c>
      <c r="C14" s="48">
        <f t="shared" si="0"/>
        <v>8.15</v>
      </c>
      <c r="D14" s="48">
        <v>8.15</v>
      </c>
      <c r="E14" s="48"/>
      <c r="F14" s="22"/>
      <c r="G14" s="22"/>
      <c r="H14" s="22"/>
    </row>
    <row r="15" ht="20.1" customHeight="1" spans="1:8">
      <c r="A15" s="49" t="s">
        <v>50</v>
      </c>
      <c r="B15" s="50" t="s">
        <v>51</v>
      </c>
      <c r="C15" s="48">
        <f t="shared" si="0"/>
        <v>11.92</v>
      </c>
      <c r="D15" s="48">
        <f>D16</f>
        <v>11.92</v>
      </c>
      <c r="E15" s="48"/>
      <c r="F15" s="22"/>
      <c r="G15" s="22"/>
      <c r="H15" s="22"/>
    </row>
    <row r="16" ht="20.1" customHeight="1" spans="1:8">
      <c r="A16" s="51" t="s">
        <v>52</v>
      </c>
      <c r="B16" s="52" t="s">
        <v>165</v>
      </c>
      <c r="C16" s="48">
        <f t="shared" si="0"/>
        <v>11.92</v>
      </c>
      <c r="D16" s="48">
        <f>D17+D18</f>
        <v>11.92</v>
      </c>
      <c r="E16" s="48"/>
      <c r="F16" s="22"/>
      <c r="G16" s="22"/>
      <c r="H16" s="22"/>
    </row>
    <row r="17" ht="20.1" customHeight="1" spans="1:8">
      <c r="A17" s="51" t="s">
        <v>54</v>
      </c>
      <c r="B17" s="52" t="s">
        <v>166</v>
      </c>
      <c r="C17" s="48">
        <f t="shared" si="0"/>
        <v>9.68</v>
      </c>
      <c r="D17" s="48">
        <v>9.68</v>
      </c>
      <c r="E17" s="48"/>
      <c r="F17" s="22"/>
      <c r="G17" s="22"/>
      <c r="H17" s="22"/>
    </row>
    <row r="18" ht="20.1" customHeight="1" spans="1:8">
      <c r="A18" s="51" t="s">
        <v>56</v>
      </c>
      <c r="B18" s="52" t="s">
        <v>167</v>
      </c>
      <c r="C18" s="48">
        <f t="shared" si="0"/>
        <v>2.24</v>
      </c>
      <c r="D18" s="48">
        <v>2.24</v>
      </c>
      <c r="E18" s="48"/>
      <c r="F18" s="22"/>
      <c r="G18" s="22"/>
      <c r="H18" s="22"/>
    </row>
    <row r="19" ht="20.1" customHeight="1" spans="1:8">
      <c r="A19" s="49" t="s">
        <v>58</v>
      </c>
      <c r="B19" s="50" t="s">
        <v>20</v>
      </c>
      <c r="C19" s="48">
        <f t="shared" si="0"/>
        <v>12.22</v>
      </c>
      <c r="D19" s="48">
        <f>D20</f>
        <v>12.22</v>
      </c>
      <c r="E19" s="48"/>
      <c r="F19" s="22"/>
      <c r="G19" s="22"/>
      <c r="H19" s="22"/>
    </row>
    <row r="20" ht="20.1" customHeight="1" spans="1:8">
      <c r="A20" s="51" t="s">
        <v>59</v>
      </c>
      <c r="B20" s="52" t="s">
        <v>168</v>
      </c>
      <c r="C20" s="48">
        <f t="shared" si="0"/>
        <v>12.22</v>
      </c>
      <c r="D20" s="48">
        <f>D21</f>
        <v>12.22</v>
      </c>
      <c r="E20" s="48"/>
      <c r="F20" s="22"/>
      <c r="G20" s="22"/>
      <c r="H20" s="22"/>
    </row>
    <row r="21" ht="20.1" customHeight="1" spans="1:8">
      <c r="A21" s="51" t="s">
        <v>61</v>
      </c>
      <c r="B21" s="52" t="s">
        <v>169</v>
      </c>
      <c r="C21" s="48">
        <f t="shared" si="0"/>
        <v>12.22</v>
      </c>
      <c r="D21" s="48">
        <v>12.22</v>
      </c>
      <c r="E21" s="48"/>
      <c r="F21" s="22"/>
      <c r="G21" s="22"/>
      <c r="H21" s="22"/>
    </row>
    <row r="22" ht="20.25" spans="1:1">
      <c r="A22" s="29"/>
    </row>
  </sheetData>
  <mergeCells count="11">
    <mergeCell ref="A2:H2"/>
    <mergeCell ref="A3:H3"/>
    <mergeCell ref="A6:B6"/>
    <mergeCell ref="A4:A5"/>
    <mergeCell ref="B4:B5"/>
    <mergeCell ref="C4:C5"/>
    <mergeCell ref="D4:D5"/>
    <mergeCell ref="E4:E5"/>
    <mergeCell ref="F4:F5"/>
    <mergeCell ref="G4:G5"/>
    <mergeCell ref="H4:H5"/>
  </mergeCells>
  <pageMargins left="0.7" right="0.7" top="0.75" bottom="0.75" header="0.3" footer="0.3"/>
  <pageSetup paperSize="9" scale="95" fitToHeight="0"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D9" sqref="D9"/>
    </sheetView>
  </sheetViews>
  <sheetFormatPr defaultColWidth="9" defaultRowHeight="13.5"/>
  <cols>
    <col min="1" max="1" width="15.75" customWidth="1"/>
    <col min="2" max="11" width="12.625" customWidth="1"/>
  </cols>
  <sheetData>
    <row r="1" ht="20.25" spans="1:1">
      <c r="A1" s="1" t="s">
        <v>170</v>
      </c>
    </row>
    <row r="2" ht="24" customHeight="1" spans="1:11">
      <c r="A2" s="35" t="s">
        <v>171</v>
      </c>
      <c r="B2" s="36"/>
      <c r="C2" s="36"/>
      <c r="D2" s="36"/>
      <c r="E2" s="36"/>
      <c r="F2" s="36"/>
      <c r="G2" s="36"/>
      <c r="H2" s="36"/>
      <c r="I2" s="36"/>
      <c r="J2" s="36"/>
      <c r="K2" s="36"/>
    </row>
    <row r="3" spans="1:11">
      <c r="A3" s="9"/>
      <c r="B3" s="9"/>
      <c r="C3" s="9"/>
      <c r="D3" s="9"/>
      <c r="E3" s="9"/>
      <c r="F3" s="9"/>
      <c r="G3" s="37"/>
      <c r="H3" s="37"/>
      <c r="I3" s="37"/>
      <c r="J3" s="37"/>
      <c r="K3" s="42" t="s">
        <v>66</v>
      </c>
    </row>
    <row r="4" ht="30" customHeight="1" spans="1:11">
      <c r="A4" s="16" t="s">
        <v>5</v>
      </c>
      <c r="B4" s="4" t="s">
        <v>7</v>
      </c>
      <c r="C4" s="4" t="s">
        <v>145</v>
      </c>
      <c r="D4" s="4" t="s">
        <v>135</v>
      </c>
      <c r="E4" s="4" t="s">
        <v>136</v>
      </c>
      <c r="F4" s="4" t="s">
        <v>137</v>
      </c>
      <c r="G4" s="4" t="s">
        <v>138</v>
      </c>
      <c r="H4" s="4"/>
      <c r="I4" s="4" t="s">
        <v>139</v>
      </c>
      <c r="J4" s="4" t="s">
        <v>140</v>
      </c>
      <c r="K4" s="4" t="s">
        <v>143</v>
      </c>
    </row>
    <row r="5" ht="37.5" customHeight="1" spans="1:11">
      <c r="A5" s="16"/>
      <c r="B5" s="4"/>
      <c r="C5" s="4"/>
      <c r="D5" s="4"/>
      <c r="E5" s="4"/>
      <c r="F5" s="4"/>
      <c r="G5" s="4" t="s">
        <v>152</v>
      </c>
      <c r="H5" s="4" t="s">
        <v>172</v>
      </c>
      <c r="I5" s="4"/>
      <c r="J5" s="4"/>
      <c r="K5" s="4"/>
    </row>
    <row r="6" ht="30" customHeight="1" spans="1:11">
      <c r="A6" s="5" t="s">
        <v>7</v>
      </c>
      <c r="B6" s="22">
        <f>B7+B8+B9</f>
        <v>98.83</v>
      </c>
      <c r="C6" s="22"/>
      <c r="D6" s="22">
        <f>D7+D8+D9</f>
        <v>98.83</v>
      </c>
      <c r="E6" s="22"/>
      <c r="F6" s="22"/>
      <c r="G6" s="22"/>
      <c r="H6" s="22"/>
      <c r="I6" s="22"/>
      <c r="J6" s="22"/>
      <c r="K6" s="22"/>
    </row>
    <row r="7" ht="30" customHeight="1" spans="1:11">
      <c r="A7" s="5" t="s">
        <v>173</v>
      </c>
      <c r="B7" s="38">
        <f>D7</f>
        <v>50</v>
      </c>
      <c r="C7" s="39"/>
      <c r="D7" s="40">
        <v>50</v>
      </c>
      <c r="E7" s="22"/>
      <c r="F7" s="22"/>
      <c r="G7" s="22"/>
      <c r="H7" s="22"/>
      <c r="I7" s="22"/>
      <c r="J7" s="22"/>
      <c r="K7" s="22"/>
    </row>
    <row r="8" ht="30" customHeight="1" spans="1:11">
      <c r="A8" s="5" t="s">
        <v>174</v>
      </c>
      <c r="B8" s="38">
        <f>D8</f>
        <v>48.83</v>
      </c>
      <c r="C8" s="39"/>
      <c r="D8" s="40">
        <v>48.83</v>
      </c>
      <c r="E8" s="22"/>
      <c r="F8" s="22"/>
      <c r="G8" s="22"/>
      <c r="H8" s="22"/>
      <c r="I8" s="22"/>
      <c r="J8" s="22"/>
      <c r="K8" s="22"/>
    </row>
    <row r="9" ht="30" customHeight="1" spans="1:11">
      <c r="A9" s="5" t="s">
        <v>175</v>
      </c>
      <c r="B9" s="22"/>
      <c r="C9" s="22"/>
      <c r="D9" s="22"/>
      <c r="E9" s="22"/>
      <c r="F9" s="22"/>
      <c r="G9" s="22"/>
      <c r="H9" s="22"/>
      <c r="I9" s="22"/>
      <c r="J9" s="22"/>
      <c r="K9" s="22"/>
    </row>
    <row r="10" ht="20.25" spans="1:1">
      <c r="A10" s="41"/>
    </row>
    <row r="11" ht="20.25" spans="1:1">
      <c r="A11" s="41"/>
    </row>
  </sheetData>
  <mergeCells count="11">
    <mergeCell ref="A2:K2"/>
    <mergeCell ref="G4:H4"/>
    <mergeCell ref="A4:A5"/>
    <mergeCell ref="B4:B5"/>
    <mergeCell ref="C4:C5"/>
    <mergeCell ref="D4:D5"/>
    <mergeCell ref="E4:E5"/>
    <mergeCell ref="F4:F5"/>
    <mergeCell ref="I4:I5"/>
    <mergeCell ref="J4:J5"/>
    <mergeCell ref="K4:K5"/>
  </mergeCells>
  <pageMargins left="0.7" right="0.7" top="0.75" bottom="0.75" header="0.3" footer="0.3"/>
  <pageSetup paperSize="9" scale="94"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表1财政拨款收支总表</vt:lpstr>
      <vt:lpstr>表2一般公共预算财政拨款支出预算表</vt:lpstr>
      <vt:lpstr>表3一般公共预算财政拨款基本支出预算表</vt:lpstr>
      <vt:lpstr>表4一般公共预算“三公”经费支出表</vt:lpstr>
      <vt:lpstr>表5政府性基金预算支出表</vt:lpstr>
      <vt:lpstr>表6部门（单位）收支总表</vt:lpstr>
      <vt:lpstr>表7部门（单位）收入总表</vt:lpstr>
      <vt:lpstr>表8部门（单位）支出总表</vt:lpstr>
      <vt:lpstr>表9政府采购预算明细表</vt:lpstr>
      <vt:lpstr>表10部门预算整体绩效目标表</vt:lpstr>
      <vt:lpstr>表11项目绩效目标表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pu＆米线</cp:lastModifiedBy>
  <dcterms:created xsi:type="dcterms:W3CDTF">2006-09-16T00:00:00Z</dcterms:created>
  <dcterms:modified xsi:type="dcterms:W3CDTF">2022-02-11T06:18:46Z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40AFAC75B4074AE38D9A7BDE8D813614</vt:lpwstr>
  </property>
  <property fmtid="{D5CDD505-2E9C-101B-9397-08002B2CF9AE}" pid="3" name="KSOProductBuildVer">
    <vt:lpwstr>2052-11.1.0.11294</vt:lpwstr>
  </property>
</Properties>
</file>