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30" windowWidth="19320" windowHeight="11640" tabRatio="832" firstSheet="1" activeTab="1"/>
  </bookViews>
  <sheets>
    <sheet name="2018-2019对比表 " sheetId="3" state="hidden" r:id="rId1"/>
    <sheet name="1 部门收支总表" sheetId="9" r:id="rId2"/>
    <sheet name="2 部门收入总表" sheetId="10" r:id="rId3"/>
    <sheet name="3 部门支出总表" sheetId="11" r:id="rId4"/>
    <sheet name="4 财政拨款收支总表" sheetId="4" r:id="rId5"/>
    <sheet name="5 一般公共预算支出-上年数" sheetId="5" r:id="rId6"/>
    <sheet name="6 一般公共预算财政基本支出" sheetId="6" r:id="rId7"/>
    <sheet name="7 一般公用预算“三公”经费支出表-上年数" sheetId="7" r:id="rId8"/>
    <sheet name="8 政府性基金预算支出表" sheetId="8" r:id="rId9"/>
  </sheets>
  <definedNames>
    <definedName name="_xlnm._FilterDatabase" localSheetId="0" hidden="1">'2018-2019对比表 '!$A$4:$I$258</definedName>
    <definedName name="_xlnm.Print_Area" localSheetId="1">'1 部门收支总表'!$A$1:$D$22</definedName>
    <definedName name="_xlnm.Print_Area" localSheetId="2">'2 部门收入总表'!$A$1:$L$28</definedName>
    <definedName name="_xlnm.Print_Area" localSheetId="3">'3 部门支出总表'!$A$1:$H$27</definedName>
    <definedName name="_xlnm.Print_Area" localSheetId="4">'4 财政拨款收支总表'!$A$1:$G$20</definedName>
    <definedName name="_xlnm.Print_Area" localSheetId="5">'5 一般公共预算支出-上年数'!$A$1:$F$31</definedName>
    <definedName name="_xlnm.Print_Area" localSheetId="6">'6 一般公共预算财政基本支出'!$A$1:$E$49</definedName>
    <definedName name="_xlnm.Print_Area" localSheetId="7">'7 一般公用预算“三公”经费支出表-上年数'!$A$1:$L$8</definedName>
    <definedName name="_xlnm.Print_Area" localSheetId="8">'8 政府性基金预算支出表'!$A$1:$E$15</definedName>
    <definedName name="_xlnm.Print_Titles" localSheetId="2">'2 部门收入总表'!$1:$5</definedName>
    <definedName name="_xlnm.Print_Titles" localSheetId="3">'3 部门支出总表'!$1:$4</definedName>
    <definedName name="_xlnm.Print_Titles" localSheetId="5">'5 一般公共预算支出-上年数'!$1:$5</definedName>
    <definedName name="_xlnm.Print_Titles" localSheetId="6">'6 一般公共预算财政基本支出'!$1:$5</definedName>
    <definedName name="_xlnm.Print_Titles" localSheetId="7">'7 一般公用预算“三公”经费支出表-上年数'!$1:$7</definedName>
    <definedName name="_xlnm.Print_Titles" localSheetId="8">'8 政府性基金预算支出表'!$1:$6</definedName>
  </definedNames>
  <calcPr calcId="125725"/>
</workbook>
</file>

<file path=xl/calcChain.xml><?xml version="1.0" encoding="utf-8"?>
<calcChain xmlns="http://schemas.openxmlformats.org/spreadsheetml/2006/main">
  <c r="D22" i="9"/>
  <c r="E17" i="6"/>
  <c r="E42"/>
  <c r="E6"/>
  <c r="D7"/>
  <c r="D17"/>
  <c r="D6" s="1"/>
  <c r="C7"/>
  <c r="C6" s="1"/>
  <c r="C17"/>
  <c r="C42"/>
  <c r="B19" i="9"/>
  <c r="B20" i="4"/>
  <c r="G19"/>
  <c r="G20"/>
  <c r="F19"/>
  <c r="F20" s="1"/>
  <c r="E19"/>
  <c r="E20"/>
  <c r="D19"/>
  <c r="D20" s="1"/>
</calcChain>
</file>

<file path=xl/sharedStrings.xml><?xml version="1.0" encoding="utf-8"?>
<sst xmlns="http://schemas.openxmlformats.org/spreadsheetml/2006/main" count="1389" uniqueCount="535">
  <si>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</si>
  <si>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</si>
  <si>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</si>
  <si>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</si>
  <si>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</si>
  <si>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</si>
  <si>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</si>
  <si>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</si>
  <si>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</si>
  <si>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</si>
  <si>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</si>
  <si>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</si>
  <si>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</si>
  <si>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</si>
  <si>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</si>
  <si>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</si>
  <si>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</si>
  <si>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</si>
  <si>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</si>
  <si>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</si>
  <si>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</si>
  <si>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</si>
  <si>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</si>
  <si>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</si>
  <si>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</si>
  <si>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</si>
  <si>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</si>
  <si>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</si>
  <si>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</si>
  <si>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</si>
  <si>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</si>
  <si>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</si>
  <si>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</si>
  <si>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</si>
  <si>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</si>
  <si>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</si>
  <si>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</si>
  <si>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</si>
  <si>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</si>
  <si>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</si>
  <si>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</si>
  <si>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</si>
  <si>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</si>
  <si>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</si>
  <si>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</si>
  <si>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</si>
  <si>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</si>
  <si>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</si>
  <si>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</si>
  <si>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</si>
  <si>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</si>
  <si>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</si>
  <si>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</si>
  <si>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</si>
  <si>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</si>
  <si>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</si>
  <si>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</si>
  <si>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</si>
  <si>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</si>
  <si>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</si>
  <si>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</si>
  <si>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</si>
  <si>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</si>
  <si>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</si>
  <si>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</si>
  <si>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</si>
  <si>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</si>
  <si>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</si>
  <si>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</si>
  <si>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</si>
  <si>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</si>
  <si>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</si>
  <si>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</si>
  <si>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</si>
  <si>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</si>
  <si>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</si>
  <si>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</si>
  <si>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</si>
  <si>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</si>
  <si>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</si>
  <si>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</si>
  <si>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</si>
  <si>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</si>
  <si>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</si>
  <si>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</si>
  <si>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</si>
  <si>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</si>
  <si>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</si>
  <si>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</si>
  <si>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</si>
  <si>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</si>
  <si>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</si>
  <si>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</si>
  <si>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</si>
  <si>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</si>
  <si>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</si>
  <si>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</si>
  <si>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</si>
  <si>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</si>
  <si>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</si>
  <si>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</si>
  <si>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</si>
  <si>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</si>
  <si>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</si>
  <si>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</si>
  <si>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</si>
  <si>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</si>
  <si>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</si>
  <si>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</si>
  <si>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</si>
  <si>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</si>
  <si>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</si>
  <si>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</si>
  <si>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</si>
  <si>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</si>
  <si>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</si>
  <si>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</si>
  <si>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</si>
  <si>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</si>
  <si>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</si>
  <si>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</si>
  <si>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</si>
  <si>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</si>
  <si>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</si>
  <si>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</si>
  <si>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</si>
  <si>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</si>
  <si>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</si>
  <si>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</si>
  <si>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</si>
  <si>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</si>
  <si>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</si>
  <si>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</si>
  <si>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</si>
  <si>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</si>
  <si>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</si>
  <si>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</si>
  <si>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</si>
  <si>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</si>
  <si>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</si>
  <si>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</si>
  <si>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</si>
  <si>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</si>
  <si>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</si>
  <si>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</si>
  <si>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</si>
  <si>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</si>
  <si>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</si>
  <si>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</si>
  <si>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</si>
  <si>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</si>
  <si>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</si>
  <si>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</si>
  <si>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</si>
  <si>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</si>
  <si>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</si>
  <si>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</si>
  <si>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</si>
  <si>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</si>
  <si>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</si>
  <si>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</si>
  <si>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</si>
  <si>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</si>
  <si>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</si>
  <si>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</si>
  <si>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</si>
  <si>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</si>
  <si>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</si>
  <si>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</si>
  <si>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</si>
  <si>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</si>
  <si>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</si>
  <si>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</si>
  <si>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</si>
  <si>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</si>
  <si>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</si>
  <si>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</si>
  <si>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</si>
  <si>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</si>
  <si>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</si>
  <si>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</si>
  <si>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</si>
  <si>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</si>
  <si>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</si>
  <si>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</si>
  <si>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</si>
  <si>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</si>
  <si>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</si>
  <si>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</si>
  <si>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</si>
  <si>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</si>
  <si>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</si>
  <si>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</si>
  <si>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</si>
  <si>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</si>
  <si>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</si>
  <si>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</si>
  <si>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</si>
  <si>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</si>
  <si>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</si>
  <si>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</si>
  <si>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</si>
  <si>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</si>
  <si>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</si>
  <si>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</si>
  <si>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</si>
  <si>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</si>
  <si>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</si>
  <si>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</si>
  <si>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</si>
  <si>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</si>
  <si>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</si>
  <si>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</si>
  <si>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</si>
  <si>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</si>
  <si>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</si>
  <si>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</si>
  <si>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</si>
  <si>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</si>
  <si>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</si>
  <si>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</si>
  <si>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</si>
  <si>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</si>
  <si>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</si>
  <si>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</si>
  <si>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</si>
  <si>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</si>
  <si>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</si>
  <si>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</si>
  <si>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</si>
  <si>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</si>
  <si>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</si>
  <si>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</si>
  <si>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</si>
  <si>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</si>
  <si>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</si>
  <si>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</si>
  <si>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</si>
  <si>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</si>
  <si>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</si>
  <si>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</si>
  <si>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</si>
  <si>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</si>
  <si>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</si>
  <si>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</si>
  <si>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</si>
  <si>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</si>
  <si>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</si>
  <si>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</si>
  <si>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</si>
  <si>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</si>
  <si>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</si>
  <si>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</si>
  <si>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</si>
  <si>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</si>
  <si>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</si>
  <si>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</si>
  <si>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</si>
  <si>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</si>
  <si>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</si>
  <si>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</si>
  <si>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</si>
  <si>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</si>
  <si>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</si>
  <si>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</si>
  <si>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</si>
  <si>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</si>
  <si>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</si>
  <si>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</si>
  <si>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</si>
  <si>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</si>
  <si>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</si>
  <si>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</si>
  <si>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</si>
  <si>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</si>
  <si>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</si>
  <si>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</si>
  <si>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</si>
  <si>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</si>
  <si>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</si>
  <si>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</si>
  <si>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</si>
  <si>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</si>
  <si>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</si>
  <si>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</si>
  <si>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</si>
  <si>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</si>
  <si>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</si>
  <si>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</si>
  <si>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</si>
  <si>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</si>
  <si>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</si>
  <si>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</si>
  <si>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</si>
  <si>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</si>
  <si>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</si>
  <si>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</si>
  <si>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</si>
  <si>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</si>
  <si>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</si>
  <si>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</si>
  <si>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</si>
  <si>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</si>
  <si>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</si>
  <si>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</si>
  <si>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</si>
  <si>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</si>
  <si>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</si>
  <si>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</si>
  <si>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</si>
  <si>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</si>
  <si>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</si>
  <si>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</si>
  <si>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</si>
  <si>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</si>
  <si>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</si>
  <si>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</si>
  <si>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</si>
  <si>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</si>
  <si>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</si>
  <si>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</si>
  <si>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</si>
  <si>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</si>
  <si>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</si>
  <si>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</si>
  <si>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</si>
  <si>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</si>
  <si>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</si>
  <si>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</si>
  <si>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</si>
  <si>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2018年预算数</t>
    <phoneticPr fontId="2" type="noConversion"/>
  </si>
  <si>
    <t>2019年预算数</t>
    <phoneticPr fontId="2" type="noConversion"/>
  </si>
  <si>
    <t>科目编码</t>
  </si>
  <si>
    <t>科目名称</t>
  </si>
  <si>
    <t>小计</t>
  </si>
  <si>
    <t>基本支出</t>
  </si>
  <si>
    <t>项目支出</t>
  </si>
  <si>
    <t>经济分类科目</t>
  </si>
  <si>
    <t>2019年基本支出</t>
    <phoneticPr fontId="2" type="noConversion"/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</si>
  <si>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</si>
  <si>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</si>
  <si>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</si>
  <si>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</si>
  <si>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</si>
  <si>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</si>
  <si>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</si>
  <si>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</si>
  <si>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</si>
  <si>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</si>
  <si>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</si>
  <si>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</si>
  <si>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</si>
  <si>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</si>
  <si>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</si>
  <si>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</si>
  <si>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</si>
  <si>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</si>
  <si>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医疗费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</si>
  <si>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</si>
  <si>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</si>
  <si>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</si>
  <si>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</si>
  <si>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</si>
  <si>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</si>
  <si>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</si>
  <si>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</si>
  <si>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</si>
  <si>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</si>
  <si>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</si>
  <si>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</si>
  <si>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</si>
  <si>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</si>
  <si>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</si>
  <si>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</si>
  <si>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</si>
  <si>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</si>
  <si>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</si>
  <si>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</si>
  <si>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</si>
  <si>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</si>
  <si>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</si>
  <si>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</si>
  <si>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</si>
  <si>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</si>
  <si>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</si>
  <si>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</si>
  <si>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</si>
  <si>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</si>
  <si>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</si>
  <si>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</si>
  <si>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</si>
  <si>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</si>
  <si>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</si>
  <si>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</si>
  <si>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</si>
  <si>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</si>
  <si>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</si>
  <si>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</si>
  <si>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</si>
  <si>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</si>
  <si>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</si>
  <si>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</si>
  <si>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</si>
  <si>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</si>
  <si>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</si>
  <si>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</si>
  <si>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</si>
  <si>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</si>
  <si>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</si>
  <si>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</si>
  <si>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</si>
  <si>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</si>
  <si>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</si>
  <si>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2018年预算数</t>
    <phoneticPr fontId="2" type="noConversion"/>
  </si>
  <si>
    <t>2019年预算数</t>
    <phoneticPr fontId="2" type="noConversion"/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</si>
  <si>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</si>
  <si>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</si>
  <si>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</si>
  <si>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</si>
  <si>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</si>
  <si>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</si>
  <si>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</si>
  <si>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</si>
  <si>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</si>
  <si>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</si>
  <si>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</si>
  <si>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</si>
  <si>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</si>
  <si>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</si>
  <si>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</si>
  <si>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</si>
  <si>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</si>
  <si>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</si>
  <si>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</si>
  <si>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</si>
  <si>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</si>
  <si>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</si>
  <si>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</si>
  <si>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教育收费收入</t>
    <phoneticPr fontId="2" type="noConversion"/>
  </si>
  <si>
    <t>一般公共服务支出</t>
  </si>
  <si>
    <t>…</t>
    <phoneticPr fontId="2" type="noConversion"/>
  </si>
  <si>
    <t>备注：本表反映2019年当年一般公共预算财政拨款支出情况。此为样表，科目尚未列全。</t>
    <phoneticPr fontId="2" type="noConversion"/>
  </si>
  <si>
    <t>302</t>
    <phoneticPr fontId="2" type="noConversion"/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</si>
  <si>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</si>
  <si>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</si>
  <si>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</si>
  <si>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</si>
  <si>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</si>
  <si>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</si>
  <si>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</si>
  <si>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</si>
  <si>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</si>
  <si>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</si>
  <si>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</si>
  <si>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</si>
  <si>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</si>
  <si>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</si>
  <si>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</si>
  <si>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</si>
  <si>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>备注：此为样表，科目尚未列全。如单位无政府性基金预算，请备注“本单位无政府性基金收支，故此表无数据。”</t>
    <phoneticPr fontId="2" type="noConversion"/>
  </si>
  <si>
    <t>外交支出</t>
  </si>
  <si>
    <t>国防支出</t>
  </si>
  <si>
    <t>公共安全支出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</si>
  <si>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</si>
  <si>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</si>
  <si>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</si>
  <si>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</si>
  <si>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</si>
  <si>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</si>
  <si>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</si>
  <si>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</si>
  <si>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备注：此为样表，科目尚未列全。</t>
  </si>
  <si>
    <t>非教育收费收入</t>
    <phoneticPr fontId="2" type="noConversion"/>
  </si>
  <si>
    <t>表1</t>
    <phoneticPr fontId="2" type="noConversion"/>
  </si>
  <si>
    <t>表2</t>
    <phoneticPr fontId="2" type="noConversion"/>
  </si>
  <si>
    <t>表3</t>
    <phoneticPr fontId="2" type="noConversion"/>
  </si>
  <si>
    <t>表4</t>
    <phoneticPr fontId="2" type="noConversion"/>
  </si>
  <si>
    <t>表5</t>
    <phoneticPr fontId="2" type="noConversion"/>
  </si>
  <si>
    <t>表6</t>
    <phoneticPr fontId="2" type="noConversion"/>
  </si>
  <si>
    <t>表7</t>
    <phoneticPr fontId="2" type="noConversion"/>
  </si>
  <si>
    <t>表8</t>
    <phoneticPr fontId="2" type="noConversion"/>
  </si>
  <si>
    <t>国防支出</t>
    <phoneticPr fontId="2" type="noConversion"/>
  </si>
  <si>
    <t>公共安全支出</t>
    <phoneticPr fontId="2" type="noConversion"/>
  </si>
  <si>
    <t>教育支出</t>
    <phoneticPr fontId="2" type="noConversion"/>
  </si>
  <si>
    <t>文化体育与传媒支出</t>
    <phoneticPr fontId="2" type="noConversion"/>
  </si>
  <si>
    <t>教育支出</t>
    <phoneticPr fontId="2" type="noConversion"/>
  </si>
  <si>
    <t>进修及培训</t>
    <phoneticPr fontId="2" type="noConversion"/>
  </si>
  <si>
    <t>培训支出</t>
    <phoneticPr fontId="2" type="noConversion"/>
  </si>
  <si>
    <t>广播电视</t>
    <phoneticPr fontId="2" type="noConversion"/>
  </si>
  <si>
    <t>电视</t>
    <phoneticPr fontId="2" type="noConversion"/>
  </si>
  <si>
    <t>广播</t>
    <phoneticPr fontId="2" type="noConversion"/>
  </si>
  <si>
    <t>社会保障和就业支出</t>
    <phoneticPr fontId="2" type="noConversion"/>
  </si>
  <si>
    <t>行政事业单位离退休</t>
    <phoneticPr fontId="2" type="noConversion"/>
  </si>
  <si>
    <t>机关事业单位基本养老保险缴费支出</t>
    <phoneticPr fontId="2" type="noConversion"/>
  </si>
  <si>
    <t>机关事业单位职业年金缴费支出</t>
    <phoneticPr fontId="2" type="noConversion"/>
  </si>
  <si>
    <t>其他行政事业单位离退休支出</t>
    <phoneticPr fontId="2" type="noConversion"/>
  </si>
  <si>
    <t>其他社会保障和就业支出</t>
    <phoneticPr fontId="2" type="noConversion"/>
  </si>
  <si>
    <t>文化和旅游</t>
    <phoneticPr fontId="2" type="noConversion"/>
  </si>
  <si>
    <t>群众文化</t>
    <phoneticPr fontId="2" type="noConversion"/>
  </si>
  <si>
    <t>卫生健康支出</t>
    <phoneticPr fontId="2" type="noConversion"/>
  </si>
  <si>
    <t>行政事业单位医疗</t>
    <phoneticPr fontId="2" type="noConversion"/>
  </si>
  <si>
    <t>事业单位医疗</t>
    <phoneticPr fontId="2" type="noConversion"/>
  </si>
  <si>
    <t>住房保障支出</t>
    <phoneticPr fontId="2" type="noConversion"/>
  </si>
  <si>
    <t>住房改革支出</t>
    <phoneticPr fontId="2" type="noConversion"/>
  </si>
  <si>
    <t>住房公积金</t>
    <phoneticPr fontId="2" type="noConversion"/>
  </si>
  <si>
    <t>交通运输支出</t>
    <phoneticPr fontId="2" type="noConversion"/>
  </si>
  <si>
    <t>文化体育与传媒支出</t>
    <phoneticPr fontId="2" type="noConversion"/>
  </si>
  <si>
    <t xml:space="preserve">  30201</t>
    <phoneticPr fontId="2" type="noConversion"/>
  </si>
  <si>
    <t xml:space="preserve">  30205</t>
    <phoneticPr fontId="2" type="noConversion"/>
  </si>
  <si>
    <t xml:space="preserve">  30206</t>
    <phoneticPr fontId="2" type="noConversion"/>
  </si>
  <si>
    <t xml:space="preserve">  30207</t>
    <phoneticPr fontId="2" type="noConversion"/>
  </si>
  <si>
    <t xml:space="preserve">  办公费</t>
    <phoneticPr fontId="2" type="noConversion"/>
  </si>
  <si>
    <t xml:space="preserve">  水费</t>
    <phoneticPr fontId="2" type="noConversion"/>
  </si>
  <si>
    <t xml:space="preserve">  电费</t>
    <phoneticPr fontId="2" type="noConversion"/>
  </si>
  <si>
    <t xml:space="preserve">  邮电费</t>
    <phoneticPr fontId="2" type="noConversion"/>
  </si>
  <si>
    <t xml:space="preserve">  30113</t>
    <phoneticPr fontId="2" type="noConversion"/>
  </si>
  <si>
    <t xml:space="preserve">  30104</t>
    <phoneticPr fontId="2" type="noConversion"/>
  </si>
  <si>
    <t xml:space="preserve">  30199</t>
    <phoneticPr fontId="2" type="noConversion"/>
  </si>
  <si>
    <t xml:space="preserve">  住房公积金</t>
    <phoneticPr fontId="2" type="noConversion"/>
  </si>
  <si>
    <t xml:space="preserve">  社会保障缴费</t>
    <phoneticPr fontId="2" type="noConversion"/>
  </si>
  <si>
    <t xml:space="preserve">  其他工资福利支出</t>
    <phoneticPr fontId="2" type="noConversion"/>
  </si>
  <si>
    <t>商品和服务支出</t>
    <phoneticPr fontId="2" type="noConversion"/>
  </si>
  <si>
    <t>重庆市梁平区广播电视台部门收支总表</t>
    <phoneticPr fontId="2" type="noConversion"/>
  </si>
  <si>
    <t>部门收入总表</t>
    <phoneticPr fontId="2" type="noConversion"/>
  </si>
  <si>
    <t>部门支出总表</t>
    <phoneticPr fontId="2" type="noConversion"/>
  </si>
  <si>
    <t>财政拨款收支总表</t>
    <phoneticPr fontId="2" type="noConversion"/>
  </si>
  <si>
    <t>一般公共预算财政拨款支出预算表</t>
    <phoneticPr fontId="2" type="noConversion"/>
  </si>
  <si>
    <t>一般公共预算财政拨款基本支出预算表</t>
    <phoneticPr fontId="2" type="noConversion"/>
  </si>
  <si>
    <t>一般公共预算“三公”经费支出表</t>
    <phoneticPr fontId="2" type="noConversion"/>
  </si>
  <si>
    <t>政府性基金预算支出表</t>
    <phoneticPr fontId="2" type="noConversion"/>
  </si>
  <si>
    <t>合计</t>
    <phoneticPr fontId="2" type="noConversion"/>
  </si>
  <si>
    <t>一般公共服务支出</t>
    <phoneticPr fontId="2" type="noConversion"/>
  </si>
  <si>
    <t>宣传事务</t>
    <phoneticPr fontId="2" type="noConversion"/>
  </si>
  <si>
    <t>其他宣传事务支出</t>
    <phoneticPr fontId="2" type="noConversion"/>
  </si>
  <si>
    <t>一般公共预算拨款收入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</si>
</sst>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0.00_ "/>
  </numFmts>
  <fonts count="14">
    <font>
      <sz val="11"/>
      <color theme="1"/>
      <name val="等线"/>
      <charset val="134"/>
    </font>
    <font>
      <b/>
      <sz val="22"/>
      <color indexed="8"/>
      <name val="等线"/>
      <charset val="134"/>
    </font>
    <font>
      <sz val="9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6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left" vertical="center"/>
    </xf>
    <xf numFmtId="4" fontId="9" fillId="0" borderId="2" xfId="1" applyNumberFormat="1" applyFont="1" applyBorder="1" applyAlignment="1">
      <alignment horizontal="righ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/>
    <xf numFmtId="176" fontId="9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0" fontId="10" fillId="0" borderId="8" xfId="2" applyNumberFormat="1" applyFont="1" applyFill="1" applyBorder="1" applyAlignment="1" applyProtection="1">
      <alignment horizontal="center" vertical="center"/>
    </xf>
    <xf numFmtId="0" fontId="10" fillId="0" borderId="9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4" fontId="9" fillId="0" borderId="10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49" fontId="9" fillId="0" borderId="4" xfId="2" applyNumberFormat="1" applyFont="1" applyFill="1" applyBorder="1" applyAlignment="1" applyProtection="1">
      <alignment horizontal="left" vertical="center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 wrapText="1"/>
    </xf>
    <xf numFmtId="0" fontId="9" fillId="0" borderId="12" xfId="2" applyFont="1" applyBorder="1" applyAlignment="1">
      <alignment vertical="center" wrapText="1"/>
    </xf>
    <xf numFmtId="4" fontId="9" fillId="0" borderId="12" xfId="2" applyNumberFormat="1" applyFont="1" applyBorder="1" applyAlignment="1">
      <alignment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NumberFormat="1" applyFont="1" applyFill="1" applyBorder="1" applyAlignment="1" applyProtection="1">
      <alignment vertical="center" wrapText="1"/>
    </xf>
    <xf numFmtId="0" fontId="9" fillId="0" borderId="1" xfId="2" applyFont="1" applyFill="1" applyBorder="1" applyAlignment="1">
      <alignment horizontal="center" vertical="center"/>
    </xf>
    <xf numFmtId="4" fontId="9" fillId="0" borderId="2" xfId="2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right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13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/>
    <xf numFmtId="0" fontId="10" fillId="0" borderId="12" xfId="2" applyNumberFormat="1" applyFont="1" applyFill="1" applyBorder="1" applyAlignment="1" applyProtection="1">
      <alignment horizontal="center" vertical="center"/>
    </xf>
    <xf numFmtId="0" fontId="10" fillId="0" borderId="7" xfId="2" applyNumberFormat="1" applyFont="1" applyFill="1" applyBorder="1" applyAlignment="1" applyProtection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2" xfId="2" applyNumberFormat="1" applyFont="1" applyFill="1" applyBorder="1" applyAlignment="1" applyProtection="1">
      <alignment horizontal="center" vertical="center" wrapText="1"/>
    </xf>
    <xf numFmtId="0" fontId="9" fillId="0" borderId="14" xfId="2" applyNumberFormat="1" applyFont="1" applyFill="1" applyBorder="1" applyAlignment="1" applyProtection="1">
      <alignment horizontal="left" vertical="center"/>
    </xf>
    <xf numFmtId="0" fontId="9" fillId="0" borderId="5" xfId="2" applyNumberFormat="1" applyFont="1" applyFill="1" applyBorder="1" applyAlignment="1" applyProtection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 applyProtection="1">
      <alignment horizontal="centerContinuous" vertical="center"/>
    </xf>
    <xf numFmtId="0" fontId="5" fillId="0" borderId="0" xfId="2" applyFill="1" applyAlignment="1">
      <alignment vertical="center"/>
    </xf>
    <xf numFmtId="0" fontId="5" fillId="0" borderId="0" xfId="2" applyAlignment="1">
      <alignment vertical="center"/>
    </xf>
    <xf numFmtId="0" fontId="9" fillId="0" borderId="1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left" vertical="center"/>
    </xf>
    <xf numFmtId="0" fontId="5" fillId="0" borderId="0" xfId="2" applyFont="1"/>
    <xf numFmtId="0" fontId="9" fillId="0" borderId="1" xfId="2" applyNumberFormat="1" applyFont="1" applyFill="1" applyBorder="1" applyAlignment="1" applyProtection="1">
      <alignment horizontal="left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177" fontId="5" fillId="0" borderId="0" xfId="2" applyNumberFormat="1"/>
    <xf numFmtId="177" fontId="5" fillId="0" borderId="0" xfId="2" applyNumberFormat="1" applyFont="1"/>
    <xf numFmtId="177" fontId="10" fillId="0" borderId="0" xfId="2" applyNumberFormat="1" applyFont="1" applyFill="1" applyAlignment="1" applyProtection="1">
      <alignment horizontal="centerContinuous"/>
    </xf>
    <xf numFmtId="177" fontId="10" fillId="0" borderId="1" xfId="2" applyNumberFormat="1" applyFont="1" applyFill="1" applyBorder="1" applyAlignment="1" applyProtection="1">
      <alignment horizontal="center" vertical="center" wrapText="1"/>
    </xf>
    <xf numFmtId="177" fontId="10" fillId="0" borderId="5" xfId="2" applyNumberFormat="1" applyFont="1" applyFill="1" applyBorder="1" applyAlignment="1" applyProtection="1">
      <alignment horizontal="center" vertical="center" wrapText="1"/>
    </xf>
    <xf numFmtId="177" fontId="5" fillId="0" borderId="0" xfId="2" applyNumberFormat="1" applyFill="1"/>
    <xf numFmtId="177" fontId="5" fillId="0" borderId="0" xfId="2" applyNumberFormat="1" applyFont="1" applyFill="1"/>
    <xf numFmtId="177" fontId="9" fillId="0" borderId="0" xfId="2" applyNumberFormat="1" applyFont="1"/>
    <xf numFmtId="177" fontId="10" fillId="0" borderId="2" xfId="2" applyNumberFormat="1" applyFont="1" applyFill="1" applyBorder="1" applyAlignment="1" applyProtection="1">
      <alignment horizontal="center" vertical="center"/>
    </xf>
    <xf numFmtId="177" fontId="10" fillId="0" borderId="13" xfId="2" applyNumberFormat="1" applyFont="1" applyFill="1" applyBorder="1" applyAlignment="1" applyProtection="1">
      <alignment horizontal="center" vertical="center"/>
    </xf>
    <xf numFmtId="177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12" xfId="2" applyNumberFormat="1" applyFont="1" applyFill="1" applyBorder="1" applyAlignment="1" applyProtection="1">
      <alignment horizontal="center" vertical="center"/>
    </xf>
    <xf numFmtId="177" fontId="10" fillId="0" borderId="3" xfId="2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0" fillId="0" borderId="0" xfId="0" applyAlignment="1">
      <alignment vertical="center"/>
    </xf>
    <xf numFmtId="177" fontId="10" fillId="0" borderId="1" xfId="2" applyNumberFormat="1" applyFont="1" applyFill="1" applyBorder="1" applyAlignment="1" applyProtection="1">
      <alignment horizontal="center" vertical="center" wrapText="1"/>
    </xf>
    <xf numFmtId="177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177" fontId="10" fillId="0" borderId="6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center"/>
    </xf>
    <xf numFmtId="177" fontId="10" fillId="0" borderId="10" xfId="2" applyNumberFormat="1" applyFont="1" applyFill="1" applyBorder="1" applyAlignment="1" applyProtection="1">
      <alignment horizontal="center" vertical="center"/>
    </xf>
    <xf numFmtId="177" fontId="10" fillId="0" borderId="1" xfId="2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Alignment="1" applyProtection="1">
      <alignment horizont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Alignment="1">
      <alignment horizont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12" xfId="2" applyNumberFormat="1" applyFont="1" applyFill="1" applyBorder="1" applyAlignment="1" applyProtection="1">
      <alignment horizontal="center" vertical="center"/>
    </xf>
    <xf numFmtId="0" fontId="10" fillId="0" borderId="13" xfId="2" applyNumberFormat="1" applyFont="1" applyFill="1" applyBorder="1" applyAlignment="1" applyProtection="1">
      <alignment horizontal="center" vertical="center"/>
    </xf>
    <xf numFmtId="0" fontId="10" fillId="0" borderId="7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tabSelected="1" topLeftCell="A4" workbookViewId="0">
      <selection activeCell="H12" sqref="H12"/>
    </sheetView>
  </sheetViews>
  <sheetFormatPr defaultColWidth="6.875" defaultRowHeight="20.100000000000001" customHeight="1"/>
  <cols>
    <col min="1" max="4" width="34.5" style="37" customWidth="1"/>
    <col min="5" max="159" width="6.75" style="37" customWidth="1"/>
    <col min="160" max="16384" width="6.875" style="37"/>
  </cols>
  <sheetData>
    <row r="1" spans="1:251" ht="20.100000000000001" customHeight="1">
      <c r="A1" s="36" t="s">
        <v>473</v>
      </c>
      <c r="B1" s="75"/>
      <c r="C1" s="76"/>
      <c r="D1" s="69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ht="33.75" customHeight="1">
      <c r="A2" s="141" t="s">
        <v>522</v>
      </c>
      <c r="B2" s="142"/>
      <c r="C2" s="142"/>
      <c r="D2" s="142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ht="30.75" customHeight="1">
      <c r="A3" s="40"/>
      <c r="B3" s="77"/>
      <c r="C3" s="78"/>
      <c r="D3" s="59" t="s">
        <v>311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ht="23.25" customHeight="1">
      <c r="A4" s="140" t="s">
        <v>312</v>
      </c>
      <c r="B4" s="140"/>
      <c r="C4" s="140" t="s">
        <v>313</v>
      </c>
      <c r="D4" s="14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ht="24" customHeight="1">
      <c r="A5" s="43" t="s">
        <v>314</v>
      </c>
      <c r="B5" s="79" t="s">
        <v>315</v>
      </c>
      <c r="C5" s="43" t="s">
        <v>314</v>
      </c>
      <c r="D5" s="43" t="s">
        <v>315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ht="20.100000000000001" customHeight="1">
      <c r="A6" s="80" t="s">
        <v>534</v>
      </c>
      <c r="B6" s="81">
        <v>1093.3399999999999</v>
      </c>
      <c r="C6" s="82" t="s">
        <v>439</v>
      </c>
      <c r="D6" s="8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ht="20.100000000000001" customHeight="1">
      <c r="A7" s="84" t="s">
        <v>421</v>
      </c>
      <c r="B7" s="51"/>
      <c r="C7" s="85" t="s">
        <v>460</v>
      </c>
      <c r="D7" s="8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ht="20.100000000000001" customHeight="1">
      <c r="A8" s="87" t="s">
        <v>422</v>
      </c>
      <c r="B8" s="81"/>
      <c r="C8" s="85" t="s">
        <v>461</v>
      </c>
      <c r="D8" s="8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</row>
    <row r="9" spans="1:251" ht="20.100000000000001" customHeight="1">
      <c r="A9" s="88" t="s">
        <v>423</v>
      </c>
      <c r="B9" s="89"/>
      <c r="C9" s="85" t="s">
        <v>462</v>
      </c>
      <c r="D9" s="8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ht="20.100000000000001" customHeight="1">
      <c r="A10" s="88" t="s">
        <v>424</v>
      </c>
      <c r="B10" s="89"/>
      <c r="C10" s="85" t="s">
        <v>463</v>
      </c>
      <c r="D10" s="86">
        <v>1.5449999999999999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ht="20.100000000000001" customHeight="1">
      <c r="A11" s="88" t="s">
        <v>425</v>
      </c>
      <c r="B11" s="51"/>
      <c r="C11" s="90" t="s">
        <v>464</v>
      </c>
      <c r="D11" s="86">
        <v>79.2911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ht="20.100000000000001" customHeight="1">
      <c r="A12" s="88"/>
      <c r="B12" s="51"/>
      <c r="C12" s="90" t="s">
        <v>465</v>
      </c>
      <c r="D12" s="86">
        <v>28.3567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ht="20.100000000000001" customHeight="1">
      <c r="A13" s="88"/>
      <c r="B13" s="51"/>
      <c r="C13" s="90" t="s">
        <v>466</v>
      </c>
      <c r="D13" s="8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ht="20.100000000000001" customHeight="1">
      <c r="A14" s="88"/>
      <c r="B14" s="51"/>
      <c r="C14" s="90" t="s">
        <v>484</v>
      </c>
      <c r="D14" s="86">
        <v>958.66549999999995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ht="20.100000000000001" customHeight="1">
      <c r="A15" s="88"/>
      <c r="B15" s="51"/>
      <c r="C15" s="90" t="s">
        <v>467</v>
      </c>
      <c r="D15" s="8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ht="20.100000000000001" customHeight="1">
      <c r="A16" s="88"/>
      <c r="B16" s="51"/>
      <c r="C16" s="90" t="s">
        <v>468</v>
      </c>
      <c r="D16" s="8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17" spans="1:251" ht="20.100000000000001" customHeight="1">
      <c r="A17" s="88"/>
      <c r="B17" s="51"/>
      <c r="C17" s="90" t="s">
        <v>469</v>
      </c>
      <c r="D17" s="86">
        <v>25.486000000000001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</row>
    <row r="18" spans="1:251" ht="20.100000000000001" customHeight="1">
      <c r="A18" s="88"/>
      <c r="B18" s="51"/>
      <c r="C18" s="90" t="s">
        <v>470</v>
      </c>
      <c r="D18" s="8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</row>
    <row r="19" spans="1:251" ht="20.100000000000001" customHeight="1">
      <c r="A19" s="93" t="s">
        <v>426</v>
      </c>
      <c r="B19" s="94">
        <f>SUM(B6:B11)</f>
        <v>1093.3399999999999</v>
      </c>
      <c r="C19" s="95" t="s">
        <v>427</v>
      </c>
      <c r="D19" s="92"/>
      <c r="F19" s="44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</row>
    <row r="20" spans="1:251" ht="20.100000000000001" customHeight="1">
      <c r="A20" s="88" t="s">
        <v>428</v>
      </c>
      <c r="B20" s="94"/>
      <c r="C20" s="85" t="s">
        <v>429</v>
      </c>
      <c r="D20" s="92"/>
      <c r="E20" s="44"/>
      <c r="F20" s="44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</row>
    <row r="21" spans="1:251" ht="20.100000000000001" customHeight="1">
      <c r="A21" s="88" t="s">
        <v>430</v>
      </c>
      <c r="B21" s="51"/>
      <c r="C21" s="90"/>
      <c r="D21" s="92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</row>
    <row r="22" spans="1:251" ht="20.100000000000001" customHeight="1">
      <c r="A22" s="96" t="s">
        <v>431</v>
      </c>
      <c r="B22" s="97">
        <v>1093.3399999999999</v>
      </c>
      <c r="C22" s="91" t="s">
        <v>432</v>
      </c>
      <c r="D22" s="92">
        <f>SUM(D9:D21)</f>
        <v>1093.3443</v>
      </c>
      <c r="E22" s="44"/>
    </row>
    <row r="29" spans="1:251" ht="20.100000000000001" customHeight="1">
      <c r="C29" s="44"/>
    </row>
  </sheetData>
  <mergeCells count="3">
    <mergeCell ref="A4:B4"/>
    <mergeCell ref="C4:D4"/>
    <mergeCell ref="A2:D2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>
      <selection activeCell="J17" sqref="J17"/>
    </sheetView>
  </sheetViews>
  <sheetFormatPr defaultColWidth="6.875" defaultRowHeight="12.75" customHeight="1"/>
  <cols>
    <col min="1" max="1" width="9.375" style="117" customWidth="1"/>
    <col min="2" max="2" width="32.625" style="37" customWidth="1"/>
    <col min="3" max="3" width="11.125" style="125" customWidth="1"/>
    <col min="4" max="4" width="6.875" style="125" customWidth="1"/>
    <col min="5" max="5" width="11.125" style="126" customWidth="1"/>
    <col min="6" max="6" width="9.5" style="125" customWidth="1"/>
    <col min="7" max="7" width="9" style="37" customWidth="1"/>
    <col min="8" max="8" width="9.875" style="37" customWidth="1"/>
    <col min="9" max="9" width="9.75" style="37" customWidth="1"/>
    <col min="10" max="10" width="12.625" style="37" customWidth="1"/>
    <col min="11" max="11" width="9.25" style="37" customWidth="1"/>
    <col min="12" max="12" width="12.625" style="37" customWidth="1"/>
    <col min="13" max="16384" width="6.875" style="37"/>
  </cols>
  <sheetData>
    <row r="1" spans="1:12" ht="20.100000000000001" customHeight="1">
      <c r="A1" s="36" t="s">
        <v>474</v>
      </c>
      <c r="L1" s="98"/>
    </row>
    <row r="2" spans="1:12" ht="21.75" customHeight="1">
      <c r="A2" s="147" t="s">
        <v>523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2.75" customHeight="1">
      <c r="A3" s="115"/>
      <c r="B3" s="99"/>
      <c r="C3" s="127"/>
      <c r="D3" s="127"/>
      <c r="E3" s="127"/>
      <c r="F3" s="127"/>
      <c r="G3" s="99"/>
      <c r="H3" s="99"/>
      <c r="I3" s="99"/>
      <c r="J3" s="99"/>
      <c r="K3" s="99"/>
      <c r="L3" s="100" t="s">
        <v>311</v>
      </c>
    </row>
    <row r="4" spans="1:12" ht="24" customHeight="1">
      <c r="A4" s="140" t="s">
        <v>433</v>
      </c>
      <c r="B4" s="140"/>
      <c r="C4" s="150" t="s">
        <v>316</v>
      </c>
      <c r="D4" s="143" t="s">
        <v>430</v>
      </c>
      <c r="E4" s="143" t="s">
        <v>434</v>
      </c>
      <c r="F4" s="143" t="s">
        <v>421</v>
      </c>
      <c r="G4" s="145" t="s">
        <v>422</v>
      </c>
      <c r="H4" s="140" t="s">
        <v>423</v>
      </c>
      <c r="I4" s="140"/>
      <c r="J4" s="145" t="s">
        <v>424</v>
      </c>
      <c r="K4" s="145" t="s">
        <v>425</v>
      </c>
      <c r="L4" s="149" t="s">
        <v>428</v>
      </c>
    </row>
    <row r="5" spans="1:12" ht="27" customHeight="1">
      <c r="A5" s="101" t="s">
        <v>332</v>
      </c>
      <c r="B5" s="102" t="s">
        <v>333</v>
      </c>
      <c r="C5" s="144"/>
      <c r="D5" s="144"/>
      <c r="E5" s="144"/>
      <c r="F5" s="144"/>
      <c r="G5" s="146"/>
      <c r="H5" s="103" t="s">
        <v>472</v>
      </c>
      <c r="I5" s="103" t="s">
        <v>438</v>
      </c>
      <c r="J5" s="146"/>
      <c r="K5" s="146"/>
      <c r="L5" s="146"/>
    </row>
    <row r="6" spans="1:12" ht="15" customHeight="1">
      <c r="A6" s="110"/>
      <c r="B6" s="114" t="s">
        <v>316</v>
      </c>
      <c r="C6" s="128">
        <v>1093.3443</v>
      </c>
      <c r="D6" s="128"/>
      <c r="E6" s="128">
        <v>1093.3443</v>
      </c>
      <c r="F6" s="129"/>
      <c r="G6" s="108"/>
      <c r="H6" s="109"/>
      <c r="I6" s="109"/>
      <c r="J6" s="105"/>
      <c r="K6" s="108"/>
      <c r="L6" s="105"/>
    </row>
    <row r="7" spans="1:12" ht="15" customHeight="1">
      <c r="A7" s="118">
        <v>205</v>
      </c>
      <c r="B7" s="119" t="s">
        <v>485</v>
      </c>
      <c r="C7" s="128">
        <v>1.55</v>
      </c>
      <c r="D7" s="128"/>
      <c r="E7" s="128">
        <v>1.55</v>
      </c>
      <c r="F7" s="129"/>
      <c r="G7" s="108"/>
      <c r="H7" s="109"/>
      <c r="I7" s="109"/>
      <c r="J7" s="105"/>
      <c r="K7" s="108"/>
      <c r="L7" s="105"/>
    </row>
    <row r="8" spans="1:12" ht="15" customHeight="1">
      <c r="A8" s="118">
        <v>20508</v>
      </c>
      <c r="B8" s="119" t="s">
        <v>486</v>
      </c>
      <c r="C8" s="128">
        <v>1.55</v>
      </c>
      <c r="D8" s="128"/>
      <c r="E8" s="128">
        <v>1.55</v>
      </c>
      <c r="F8" s="129"/>
      <c r="G8" s="108"/>
      <c r="H8" s="109"/>
      <c r="I8" s="109"/>
      <c r="J8" s="105"/>
      <c r="K8" s="108"/>
      <c r="L8" s="105"/>
    </row>
    <row r="9" spans="1:12" ht="15" customHeight="1">
      <c r="A9" s="118">
        <v>2050803</v>
      </c>
      <c r="B9" s="119" t="s">
        <v>487</v>
      </c>
      <c r="C9" s="128">
        <v>1.5449999999999999</v>
      </c>
      <c r="D9" s="128"/>
      <c r="E9" s="128">
        <v>1.5449999999999999</v>
      </c>
      <c r="F9" s="129"/>
      <c r="G9" s="108"/>
      <c r="H9" s="109"/>
      <c r="I9" s="109"/>
      <c r="J9" s="105"/>
      <c r="K9" s="108"/>
      <c r="L9" s="105"/>
    </row>
    <row r="10" spans="1:12" ht="15" customHeight="1">
      <c r="A10" s="118">
        <v>207</v>
      </c>
      <c r="B10" s="119" t="s">
        <v>484</v>
      </c>
      <c r="C10" s="128">
        <v>958.67</v>
      </c>
      <c r="D10" s="128"/>
      <c r="E10" s="128">
        <v>958.67</v>
      </c>
      <c r="F10" s="129"/>
      <c r="G10" s="108"/>
      <c r="H10" s="109"/>
      <c r="I10" s="109"/>
      <c r="J10" s="105"/>
      <c r="K10" s="108"/>
      <c r="L10" s="105"/>
    </row>
    <row r="11" spans="1:12" ht="15" customHeight="1">
      <c r="A11" s="118">
        <v>20701</v>
      </c>
      <c r="B11" s="119" t="s">
        <v>497</v>
      </c>
      <c r="C11" s="128">
        <v>50</v>
      </c>
      <c r="D11" s="128"/>
      <c r="E11" s="128">
        <v>50</v>
      </c>
      <c r="F11" s="129"/>
      <c r="G11" s="108"/>
      <c r="H11" s="109"/>
      <c r="I11" s="109"/>
      <c r="J11" s="105"/>
      <c r="K11" s="108"/>
      <c r="L11" s="105"/>
    </row>
    <row r="12" spans="1:12" ht="15" customHeight="1">
      <c r="A12" s="118">
        <v>2070109</v>
      </c>
      <c r="B12" s="119" t="s">
        <v>498</v>
      </c>
      <c r="C12" s="128">
        <v>50</v>
      </c>
      <c r="D12" s="128"/>
      <c r="E12" s="128">
        <v>50</v>
      </c>
      <c r="F12" s="129"/>
      <c r="G12" s="108"/>
      <c r="H12" s="109"/>
      <c r="I12" s="109"/>
      <c r="J12" s="105"/>
      <c r="K12" s="108"/>
      <c r="L12" s="105"/>
    </row>
    <row r="13" spans="1:12" ht="15" customHeight="1">
      <c r="A13" s="118">
        <v>20708</v>
      </c>
      <c r="B13" s="119" t="s">
        <v>488</v>
      </c>
      <c r="C13" s="128">
        <v>908.67</v>
      </c>
      <c r="D13" s="128"/>
      <c r="E13" s="128">
        <v>908.67</v>
      </c>
      <c r="F13" s="129"/>
      <c r="G13" s="108"/>
      <c r="H13" s="109"/>
      <c r="I13" s="109"/>
      <c r="J13" s="105"/>
      <c r="K13" s="108"/>
      <c r="L13" s="105"/>
    </row>
    <row r="14" spans="1:12" ht="15" customHeight="1">
      <c r="A14" s="118">
        <v>2070804</v>
      </c>
      <c r="B14" s="119" t="s">
        <v>490</v>
      </c>
      <c r="C14" s="128">
        <v>82</v>
      </c>
      <c r="D14" s="128"/>
      <c r="E14" s="128">
        <v>82</v>
      </c>
      <c r="F14" s="129"/>
      <c r="G14" s="108"/>
      <c r="H14" s="109"/>
      <c r="I14" s="109"/>
      <c r="J14" s="105"/>
      <c r="K14" s="108"/>
      <c r="L14" s="105"/>
    </row>
    <row r="15" spans="1:12" ht="15" customHeight="1">
      <c r="A15" s="118">
        <v>2070805</v>
      </c>
      <c r="B15" s="119" t="s">
        <v>489</v>
      </c>
      <c r="C15" s="128">
        <v>826.66549999999995</v>
      </c>
      <c r="D15" s="128"/>
      <c r="E15" s="128">
        <v>826.66549999999995</v>
      </c>
      <c r="F15" s="129"/>
      <c r="G15" s="108"/>
      <c r="H15" s="109"/>
      <c r="I15" s="109"/>
      <c r="J15" s="105"/>
      <c r="K15" s="108"/>
      <c r="L15" s="105"/>
    </row>
    <row r="16" spans="1:12" ht="15" customHeight="1">
      <c r="A16" s="118">
        <v>208</v>
      </c>
      <c r="B16" s="119" t="s">
        <v>491</v>
      </c>
      <c r="C16" s="128">
        <v>79.290000000000006</v>
      </c>
      <c r="D16" s="128"/>
      <c r="E16" s="128">
        <v>79.290000000000006</v>
      </c>
      <c r="F16" s="129"/>
      <c r="G16" s="108"/>
      <c r="H16" s="109"/>
      <c r="I16" s="109"/>
      <c r="J16" s="105"/>
      <c r="K16" s="108"/>
      <c r="L16" s="105"/>
    </row>
    <row r="17" spans="1:12" ht="15" customHeight="1">
      <c r="A17" s="118">
        <v>20805</v>
      </c>
      <c r="B17" s="119" t="s">
        <v>492</v>
      </c>
      <c r="C17" s="128">
        <v>77.17</v>
      </c>
      <c r="D17" s="128"/>
      <c r="E17" s="128">
        <v>77.17</v>
      </c>
      <c r="F17" s="129"/>
      <c r="G17" s="108"/>
      <c r="H17" s="109"/>
      <c r="I17" s="109"/>
      <c r="J17" s="105"/>
      <c r="K17" s="108"/>
      <c r="L17" s="105"/>
    </row>
    <row r="18" spans="1:12" ht="15" customHeight="1">
      <c r="A18" s="118">
        <v>2080505</v>
      </c>
      <c r="B18" s="119" t="s">
        <v>493</v>
      </c>
      <c r="C18" s="128">
        <v>42.476599999999998</v>
      </c>
      <c r="D18" s="128"/>
      <c r="E18" s="128">
        <v>42.476599999999998</v>
      </c>
      <c r="F18" s="129"/>
      <c r="G18" s="108"/>
      <c r="H18" s="109"/>
      <c r="I18" s="109"/>
      <c r="J18" s="105"/>
      <c r="K18" s="108"/>
      <c r="L18" s="105"/>
    </row>
    <row r="19" spans="1:12" ht="15" customHeight="1">
      <c r="A19" s="118">
        <v>2080506</v>
      </c>
      <c r="B19" s="119" t="s">
        <v>494</v>
      </c>
      <c r="C19" s="128">
        <v>16.9907</v>
      </c>
      <c r="D19" s="128"/>
      <c r="E19" s="128">
        <v>16.9907</v>
      </c>
      <c r="F19" s="129"/>
      <c r="G19" s="108"/>
      <c r="H19" s="109"/>
      <c r="I19" s="109"/>
      <c r="J19" s="105"/>
      <c r="K19" s="108"/>
      <c r="L19" s="105"/>
    </row>
    <row r="20" spans="1:12" ht="15" customHeight="1">
      <c r="A20" s="118">
        <v>2080599</v>
      </c>
      <c r="B20" s="119" t="s">
        <v>495</v>
      </c>
      <c r="C20" s="128">
        <v>17.7</v>
      </c>
      <c r="D20" s="128"/>
      <c r="E20" s="128">
        <v>17.7</v>
      </c>
      <c r="F20" s="129"/>
      <c r="G20" s="108"/>
      <c r="H20" s="109"/>
      <c r="I20" s="109"/>
      <c r="J20" s="105"/>
      <c r="K20" s="108"/>
      <c r="L20" s="105"/>
    </row>
    <row r="21" spans="1:12" ht="15" customHeight="1">
      <c r="A21" s="118">
        <v>20899</v>
      </c>
      <c r="B21" s="119" t="s">
        <v>496</v>
      </c>
      <c r="C21" s="128">
        <v>2.1238000000000001</v>
      </c>
      <c r="D21" s="128"/>
      <c r="E21" s="128">
        <v>2.1238000000000001</v>
      </c>
      <c r="F21" s="129"/>
      <c r="G21" s="108"/>
      <c r="H21" s="109"/>
      <c r="I21" s="109"/>
      <c r="J21" s="105"/>
      <c r="K21" s="108"/>
      <c r="L21" s="105"/>
    </row>
    <row r="22" spans="1:12" ht="15" customHeight="1">
      <c r="A22" s="118">
        <v>2089901</v>
      </c>
      <c r="B22" s="119" t="s">
        <v>496</v>
      </c>
      <c r="C22" s="128">
        <v>2.1238000000000001</v>
      </c>
      <c r="D22" s="128"/>
      <c r="E22" s="128">
        <v>2.1238000000000001</v>
      </c>
      <c r="F22" s="129"/>
      <c r="G22" s="108"/>
      <c r="H22" s="109"/>
      <c r="I22" s="109"/>
      <c r="J22" s="105"/>
      <c r="K22" s="108"/>
      <c r="L22" s="105"/>
    </row>
    <row r="23" spans="1:12" ht="15" customHeight="1">
      <c r="A23" s="118">
        <v>210</v>
      </c>
      <c r="B23" s="119" t="s">
        <v>499</v>
      </c>
      <c r="C23" s="128">
        <v>28.3567</v>
      </c>
      <c r="D23" s="128"/>
      <c r="E23" s="128">
        <v>28.3567</v>
      </c>
      <c r="F23" s="129"/>
      <c r="G23" s="108"/>
      <c r="H23" s="109"/>
      <c r="I23" s="109"/>
      <c r="J23" s="105"/>
      <c r="K23" s="108"/>
      <c r="L23" s="105"/>
    </row>
    <row r="24" spans="1:12" ht="15" customHeight="1">
      <c r="A24" s="118">
        <v>21011</v>
      </c>
      <c r="B24" s="119" t="s">
        <v>500</v>
      </c>
      <c r="C24" s="128">
        <v>28.3567</v>
      </c>
      <c r="D24" s="128"/>
      <c r="E24" s="128">
        <v>28.3567</v>
      </c>
      <c r="F24" s="129"/>
      <c r="G24" s="108"/>
      <c r="H24" s="109"/>
      <c r="I24" s="109"/>
      <c r="J24" s="105"/>
      <c r="K24" s="108"/>
      <c r="L24" s="105"/>
    </row>
    <row r="25" spans="1:12" ht="15" customHeight="1">
      <c r="A25" s="118">
        <v>2101102</v>
      </c>
      <c r="B25" s="119" t="s">
        <v>501</v>
      </c>
      <c r="C25" s="128">
        <v>28.3567</v>
      </c>
      <c r="D25" s="128"/>
      <c r="E25" s="128">
        <v>28.3567</v>
      </c>
      <c r="F25" s="129"/>
      <c r="G25" s="108"/>
      <c r="H25" s="109"/>
      <c r="I25" s="109"/>
      <c r="J25" s="105"/>
      <c r="K25" s="108"/>
      <c r="L25" s="105"/>
    </row>
    <row r="26" spans="1:12" ht="15" customHeight="1">
      <c r="A26" s="118">
        <v>221</v>
      </c>
      <c r="B26" s="119" t="s">
        <v>502</v>
      </c>
      <c r="C26" s="128">
        <v>25.486000000000001</v>
      </c>
      <c r="D26" s="128"/>
      <c r="E26" s="128">
        <v>25.486000000000001</v>
      </c>
      <c r="F26" s="128"/>
      <c r="G26" s="104"/>
      <c r="H26" s="110"/>
      <c r="I26" s="110"/>
      <c r="J26" s="104"/>
      <c r="K26" s="104"/>
      <c r="L26" s="104"/>
    </row>
    <row r="27" spans="1:12" ht="15" customHeight="1">
      <c r="A27" s="118">
        <v>22102</v>
      </c>
      <c r="B27" s="119" t="s">
        <v>503</v>
      </c>
      <c r="C27" s="128">
        <v>25.486000000000001</v>
      </c>
      <c r="D27" s="128"/>
      <c r="E27" s="128">
        <v>25.486000000000001</v>
      </c>
      <c r="F27" s="128"/>
      <c r="G27" s="104"/>
      <c r="H27" s="110"/>
      <c r="I27" s="110"/>
      <c r="J27" s="104"/>
      <c r="K27" s="104"/>
      <c r="L27" s="104"/>
    </row>
    <row r="28" spans="1:12" ht="15" customHeight="1">
      <c r="A28" s="118">
        <v>2210201</v>
      </c>
      <c r="B28" s="119" t="s">
        <v>504</v>
      </c>
      <c r="C28" s="128">
        <v>25.486000000000001</v>
      </c>
      <c r="D28" s="128"/>
      <c r="E28" s="128">
        <v>25.486000000000001</v>
      </c>
      <c r="F28" s="128"/>
      <c r="G28" s="104"/>
      <c r="H28" s="110"/>
      <c r="I28" s="110"/>
      <c r="J28" s="104"/>
      <c r="K28" s="104"/>
      <c r="L28" s="104"/>
    </row>
    <row r="29" spans="1:12" ht="21" customHeight="1">
      <c r="A29" s="116" t="s">
        <v>471</v>
      </c>
      <c r="B29" s="44"/>
      <c r="C29" s="130"/>
      <c r="D29" s="130"/>
      <c r="E29" s="131"/>
      <c r="F29" s="130"/>
      <c r="G29" s="44"/>
      <c r="H29" s="44"/>
      <c r="I29" s="44"/>
      <c r="J29" s="44"/>
      <c r="K29" s="44"/>
      <c r="L29" s="44"/>
    </row>
    <row r="30" spans="1:12" ht="21" customHeight="1">
      <c r="B30" s="44"/>
      <c r="C30" s="130"/>
      <c r="D30" s="130"/>
      <c r="E30" s="131"/>
      <c r="F30" s="130"/>
      <c r="G30" s="44"/>
      <c r="H30" s="44"/>
      <c r="I30" s="44"/>
      <c r="J30" s="44"/>
      <c r="K30" s="44"/>
      <c r="L30" s="44"/>
    </row>
    <row r="31" spans="1:12" ht="12.75" customHeight="1">
      <c r="B31" s="44"/>
      <c r="C31" s="130"/>
      <c r="D31" s="130"/>
      <c r="E31" s="131"/>
      <c r="F31" s="130"/>
      <c r="G31" s="44"/>
      <c r="H31" s="44"/>
      <c r="I31" s="44"/>
      <c r="J31" s="44"/>
      <c r="K31" s="44"/>
      <c r="L31" s="44"/>
    </row>
    <row r="32" spans="1:12" ht="12.75" customHeight="1">
      <c r="A32" s="116"/>
      <c r="B32" s="44"/>
      <c r="C32" s="130"/>
      <c r="D32" s="130"/>
      <c r="E32" s="131"/>
      <c r="F32" s="130"/>
      <c r="G32" s="44"/>
      <c r="H32" s="44"/>
      <c r="I32" s="44"/>
      <c r="J32" s="44"/>
      <c r="K32" s="44"/>
      <c r="L32" s="44"/>
    </row>
    <row r="33" spans="2:12" ht="12.75" customHeight="1">
      <c r="B33" s="44"/>
      <c r="C33" s="130"/>
      <c r="D33" s="130"/>
      <c r="F33" s="130"/>
      <c r="G33" s="44"/>
      <c r="H33" s="44"/>
      <c r="I33" s="44"/>
      <c r="J33" s="44"/>
      <c r="K33" s="44"/>
      <c r="L33" s="44"/>
    </row>
    <row r="34" spans="2:12" ht="12.75" customHeight="1">
      <c r="B34" s="44"/>
      <c r="C34" s="130"/>
      <c r="I34" s="44"/>
      <c r="J34" s="44"/>
      <c r="K34" s="44"/>
      <c r="L34" s="44"/>
    </row>
    <row r="35" spans="2:12" ht="12.75" customHeight="1">
      <c r="B35" s="44"/>
      <c r="J35" s="44"/>
      <c r="K35" s="44"/>
    </row>
  </sheetData>
  <mergeCells count="11">
    <mergeCell ref="E4:E5"/>
    <mergeCell ref="F4:F5"/>
    <mergeCell ref="G4:G5"/>
    <mergeCell ref="A2:L2"/>
    <mergeCell ref="H4:I4"/>
    <mergeCell ref="J4:J5"/>
    <mergeCell ref="K4:K5"/>
    <mergeCell ref="L4:L5"/>
    <mergeCell ref="A4:B4"/>
    <mergeCell ref="C4:C5"/>
    <mergeCell ref="D4:D5"/>
  </mergeCells>
  <phoneticPr fontId="2" type="noConversion"/>
  <printOptions horizontalCentered="1"/>
  <pageMargins left="0" right="0" top="0.98425196850393704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opLeftCell="A4" workbookViewId="0">
      <selection activeCell="G14" sqref="G14"/>
    </sheetView>
  </sheetViews>
  <sheetFormatPr defaultColWidth="6.875" defaultRowHeight="12.75" customHeight="1"/>
  <cols>
    <col min="1" max="1" width="9.375" style="37" customWidth="1"/>
    <col min="2" max="2" width="32.375" style="37" customWidth="1"/>
    <col min="3" max="3" width="11.625" style="125" customWidth="1"/>
    <col min="4" max="4" width="13.125" style="125" customWidth="1"/>
    <col min="5" max="5" width="12.5" style="125" customWidth="1"/>
    <col min="6" max="6" width="14.125" style="37" customWidth="1"/>
    <col min="7" max="7" width="18" style="37" customWidth="1"/>
    <col min="8" max="8" width="17.375" style="37" bestFit="1" customWidth="1"/>
    <col min="9" max="16384" width="6.875" style="37"/>
  </cols>
  <sheetData>
    <row r="1" spans="1:8" ht="14.25" customHeight="1">
      <c r="A1" s="36" t="s">
        <v>475</v>
      </c>
      <c r="B1" s="44"/>
    </row>
    <row r="2" spans="1:8" ht="26.25" customHeight="1">
      <c r="A2" s="151" t="s">
        <v>524</v>
      </c>
      <c r="B2" s="148"/>
      <c r="C2" s="148"/>
      <c r="D2" s="148"/>
      <c r="E2" s="148"/>
      <c r="F2" s="148"/>
      <c r="G2" s="148"/>
      <c r="H2" s="148"/>
    </row>
    <row r="3" spans="1:8" ht="14.25" customHeight="1">
      <c r="A3" s="41"/>
      <c r="B3" s="40"/>
      <c r="C3" s="132"/>
      <c r="D3" s="132"/>
      <c r="E3" s="132"/>
      <c r="F3" s="41"/>
      <c r="G3" s="41"/>
      <c r="H3" s="59" t="s">
        <v>311</v>
      </c>
    </row>
    <row r="4" spans="1:8" ht="29.25" customHeight="1">
      <c r="A4" s="104" t="s">
        <v>332</v>
      </c>
      <c r="B4" s="104" t="s">
        <v>333</v>
      </c>
      <c r="C4" s="128" t="s">
        <v>316</v>
      </c>
      <c r="D4" s="129" t="s">
        <v>335</v>
      </c>
      <c r="E4" s="128" t="s">
        <v>336</v>
      </c>
      <c r="F4" s="104" t="s">
        <v>435</v>
      </c>
      <c r="G4" s="104" t="s">
        <v>436</v>
      </c>
      <c r="H4" s="104" t="s">
        <v>437</v>
      </c>
    </row>
    <row r="5" spans="1:8" ht="17.100000000000001" customHeight="1">
      <c r="A5" s="123"/>
      <c r="B5" s="124" t="s">
        <v>316</v>
      </c>
      <c r="C5" s="128">
        <v>1093.3443</v>
      </c>
      <c r="D5" s="128">
        <v>516.34429999999998</v>
      </c>
      <c r="E5" s="128">
        <v>577</v>
      </c>
      <c r="F5" s="104"/>
      <c r="G5" s="104"/>
      <c r="H5" s="104"/>
    </row>
    <row r="6" spans="1:8" ht="17.100000000000001" customHeight="1">
      <c r="A6" s="118">
        <v>205</v>
      </c>
      <c r="B6" s="119" t="s">
        <v>485</v>
      </c>
      <c r="C6" s="128">
        <v>1.5449999999999999</v>
      </c>
      <c r="D6" s="128">
        <v>1.5449999999999999</v>
      </c>
      <c r="E6" s="128"/>
      <c r="F6" s="104"/>
      <c r="G6" s="104"/>
      <c r="H6" s="104"/>
    </row>
    <row r="7" spans="1:8" ht="17.100000000000001" customHeight="1">
      <c r="A7" s="118">
        <v>20508</v>
      </c>
      <c r="B7" s="119" t="s">
        <v>486</v>
      </c>
      <c r="C7" s="128">
        <v>1.5449999999999999</v>
      </c>
      <c r="D7" s="128">
        <v>1.5449999999999999</v>
      </c>
      <c r="E7" s="128"/>
      <c r="F7" s="104"/>
      <c r="G7" s="104"/>
      <c r="H7" s="104"/>
    </row>
    <row r="8" spans="1:8" ht="17.100000000000001" customHeight="1">
      <c r="A8" s="118">
        <v>2050803</v>
      </c>
      <c r="B8" s="119" t="s">
        <v>487</v>
      </c>
      <c r="C8" s="128">
        <v>1.5449999999999999</v>
      </c>
      <c r="D8" s="128">
        <v>1.5449999999999999</v>
      </c>
      <c r="E8" s="128"/>
      <c r="F8" s="104"/>
      <c r="G8" s="104"/>
      <c r="H8" s="104"/>
    </row>
    <row r="9" spans="1:8" ht="17.100000000000001" customHeight="1">
      <c r="A9" s="118">
        <v>207</v>
      </c>
      <c r="B9" s="119" t="s">
        <v>484</v>
      </c>
      <c r="C9" s="128">
        <v>958.67</v>
      </c>
      <c r="D9" s="128">
        <v>381.67</v>
      </c>
      <c r="E9" s="128">
        <v>577</v>
      </c>
      <c r="F9" s="104"/>
      <c r="G9" s="104"/>
      <c r="H9" s="104"/>
    </row>
    <row r="10" spans="1:8" ht="17.100000000000001" customHeight="1">
      <c r="A10" s="118">
        <v>20701</v>
      </c>
      <c r="B10" s="119" t="s">
        <v>497</v>
      </c>
      <c r="C10" s="128">
        <v>50</v>
      </c>
      <c r="D10" s="128"/>
      <c r="E10" s="128">
        <v>50</v>
      </c>
      <c r="F10" s="104"/>
      <c r="G10" s="104"/>
      <c r="H10" s="104"/>
    </row>
    <row r="11" spans="1:8" ht="17.100000000000001" customHeight="1">
      <c r="A11" s="118">
        <v>2070109</v>
      </c>
      <c r="B11" s="119" t="s">
        <v>498</v>
      </c>
      <c r="C11" s="128">
        <v>50</v>
      </c>
      <c r="D11" s="128"/>
      <c r="E11" s="128">
        <v>50</v>
      </c>
      <c r="F11" s="104"/>
      <c r="G11" s="104"/>
      <c r="H11" s="104"/>
    </row>
    <row r="12" spans="1:8" ht="17.100000000000001" customHeight="1">
      <c r="A12" s="118">
        <v>20708</v>
      </c>
      <c r="B12" s="119" t="s">
        <v>488</v>
      </c>
      <c r="C12" s="128">
        <v>908.67</v>
      </c>
      <c r="D12" s="128">
        <v>381.67</v>
      </c>
      <c r="E12" s="128">
        <v>527</v>
      </c>
      <c r="F12" s="104"/>
      <c r="G12" s="104"/>
      <c r="H12" s="104"/>
    </row>
    <row r="13" spans="1:8" ht="17.100000000000001" customHeight="1">
      <c r="A13" s="118">
        <v>2070804</v>
      </c>
      <c r="B13" s="119" t="s">
        <v>490</v>
      </c>
      <c r="C13" s="128">
        <v>82</v>
      </c>
      <c r="D13" s="128"/>
      <c r="E13" s="128">
        <v>82</v>
      </c>
      <c r="F13" s="104"/>
      <c r="G13" s="104"/>
      <c r="H13" s="104"/>
    </row>
    <row r="14" spans="1:8" ht="17.100000000000001" customHeight="1">
      <c r="A14" s="118">
        <v>2070805</v>
      </c>
      <c r="B14" s="119" t="s">
        <v>489</v>
      </c>
      <c r="C14" s="128">
        <v>826.66549999999995</v>
      </c>
      <c r="D14" s="128">
        <v>381.66550000000001</v>
      </c>
      <c r="E14" s="128">
        <v>445</v>
      </c>
      <c r="F14" s="104"/>
      <c r="G14" s="104"/>
      <c r="H14" s="104"/>
    </row>
    <row r="15" spans="1:8" ht="17.100000000000001" customHeight="1">
      <c r="A15" s="118">
        <v>208</v>
      </c>
      <c r="B15" s="119" t="s">
        <v>491</v>
      </c>
      <c r="C15" s="128">
        <v>79.290000000000006</v>
      </c>
      <c r="D15" s="128">
        <v>79.290000000000006</v>
      </c>
      <c r="E15" s="128"/>
      <c r="F15" s="104"/>
      <c r="G15" s="104"/>
      <c r="H15" s="104"/>
    </row>
    <row r="16" spans="1:8" ht="17.100000000000001" customHeight="1">
      <c r="A16" s="118">
        <v>20805</v>
      </c>
      <c r="B16" s="119" t="s">
        <v>492</v>
      </c>
      <c r="C16" s="128">
        <v>77.17</v>
      </c>
      <c r="D16" s="128">
        <v>77.17</v>
      </c>
      <c r="E16" s="128"/>
      <c r="F16" s="104"/>
      <c r="G16" s="104"/>
      <c r="H16" s="104"/>
    </row>
    <row r="17" spans="1:9" ht="17.100000000000001" customHeight="1">
      <c r="A17" s="118">
        <v>2080505</v>
      </c>
      <c r="B17" s="119" t="s">
        <v>493</v>
      </c>
      <c r="C17" s="128">
        <v>42.476599999999998</v>
      </c>
      <c r="D17" s="128">
        <v>42.476599999999998</v>
      </c>
      <c r="E17" s="128"/>
      <c r="F17" s="104"/>
      <c r="G17" s="104"/>
      <c r="H17" s="104"/>
    </row>
    <row r="18" spans="1:9" ht="17.100000000000001" customHeight="1">
      <c r="A18" s="118">
        <v>2080506</v>
      </c>
      <c r="B18" s="119" t="s">
        <v>494</v>
      </c>
      <c r="C18" s="128">
        <v>16.9907</v>
      </c>
      <c r="D18" s="128">
        <v>16.9907</v>
      </c>
      <c r="E18" s="128"/>
      <c r="F18" s="104"/>
      <c r="G18" s="104"/>
      <c r="H18" s="104"/>
    </row>
    <row r="19" spans="1:9" ht="17.100000000000001" customHeight="1">
      <c r="A19" s="118">
        <v>2080599</v>
      </c>
      <c r="B19" s="119" t="s">
        <v>495</v>
      </c>
      <c r="C19" s="128">
        <v>17.7</v>
      </c>
      <c r="D19" s="128">
        <v>17.7</v>
      </c>
      <c r="E19" s="128"/>
      <c r="F19" s="104"/>
      <c r="G19" s="104"/>
      <c r="H19" s="104"/>
    </row>
    <row r="20" spans="1:9" ht="17.100000000000001" customHeight="1">
      <c r="A20" s="118">
        <v>20899</v>
      </c>
      <c r="B20" s="119" t="s">
        <v>496</v>
      </c>
      <c r="C20" s="128">
        <v>2.12</v>
      </c>
      <c r="D20" s="128">
        <v>2.12</v>
      </c>
      <c r="E20" s="128"/>
      <c r="F20" s="104"/>
      <c r="G20" s="104"/>
      <c r="H20" s="104"/>
    </row>
    <row r="21" spans="1:9" ht="17.100000000000001" customHeight="1">
      <c r="A21" s="118">
        <v>2089901</v>
      </c>
      <c r="B21" s="119" t="s">
        <v>496</v>
      </c>
      <c r="C21" s="128">
        <v>2.1238000000000001</v>
      </c>
      <c r="D21" s="128">
        <v>2.1238000000000001</v>
      </c>
      <c r="E21" s="128"/>
      <c r="F21" s="104"/>
      <c r="G21" s="104"/>
      <c r="H21" s="104"/>
    </row>
    <row r="22" spans="1:9" ht="17.100000000000001" customHeight="1">
      <c r="A22" s="118">
        <v>210</v>
      </c>
      <c r="B22" s="119" t="s">
        <v>499</v>
      </c>
      <c r="C22" s="128">
        <v>28.3567</v>
      </c>
      <c r="D22" s="128">
        <v>28.3567</v>
      </c>
      <c r="E22" s="128"/>
      <c r="F22" s="104"/>
      <c r="G22" s="104"/>
      <c r="H22" s="104"/>
    </row>
    <row r="23" spans="1:9" ht="17.100000000000001" customHeight="1">
      <c r="A23" s="118">
        <v>21011</v>
      </c>
      <c r="B23" s="119" t="s">
        <v>500</v>
      </c>
      <c r="C23" s="128">
        <v>28.3567</v>
      </c>
      <c r="D23" s="128">
        <v>28.3567</v>
      </c>
      <c r="E23" s="128"/>
      <c r="F23" s="104"/>
      <c r="G23" s="104"/>
      <c r="H23" s="104"/>
    </row>
    <row r="24" spans="1:9" ht="17.100000000000001" customHeight="1">
      <c r="A24" s="118">
        <v>2101102</v>
      </c>
      <c r="B24" s="119" t="s">
        <v>501</v>
      </c>
      <c r="C24" s="128">
        <v>28.3567</v>
      </c>
      <c r="D24" s="128">
        <v>28.3567</v>
      </c>
      <c r="E24" s="128"/>
      <c r="F24" s="104"/>
      <c r="G24" s="104"/>
      <c r="H24" s="104"/>
    </row>
    <row r="25" spans="1:9" ht="17.100000000000001" customHeight="1">
      <c r="A25" s="118">
        <v>221</v>
      </c>
      <c r="B25" s="119" t="s">
        <v>502</v>
      </c>
      <c r="C25" s="128">
        <v>25.486000000000001</v>
      </c>
      <c r="D25" s="128">
        <v>25.486000000000001</v>
      </c>
      <c r="E25" s="128"/>
      <c r="F25" s="104"/>
      <c r="G25" s="104"/>
      <c r="H25" s="104"/>
    </row>
    <row r="26" spans="1:9" ht="17.100000000000001" customHeight="1">
      <c r="A26" s="118">
        <v>22102</v>
      </c>
      <c r="B26" s="119" t="s">
        <v>503</v>
      </c>
      <c r="C26" s="128">
        <v>25.486000000000001</v>
      </c>
      <c r="D26" s="128">
        <v>25.486000000000001</v>
      </c>
      <c r="E26" s="128"/>
      <c r="F26" s="104"/>
      <c r="G26" s="104"/>
      <c r="H26" s="104"/>
    </row>
    <row r="27" spans="1:9" ht="17.100000000000001" customHeight="1">
      <c r="A27" s="118">
        <v>2210201</v>
      </c>
      <c r="B27" s="119" t="s">
        <v>504</v>
      </c>
      <c r="C27" s="128">
        <v>25.486000000000001</v>
      </c>
      <c r="D27" s="128">
        <v>25.486000000000001</v>
      </c>
      <c r="E27" s="128"/>
      <c r="F27" s="104"/>
      <c r="G27" s="104"/>
      <c r="H27" s="104"/>
    </row>
    <row r="28" spans="1:9" ht="18.75" customHeight="1">
      <c r="A28" s="121" t="s">
        <v>471</v>
      </c>
      <c r="B28" s="120"/>
      <c r="C28" s="130"/>
      <c r="D28" s="130"/>
      <c r="E28" s="130"/>
      <c r="F28" s="44"/>
      <c r="G28" s="44"/>
      <c r="H28" s="44"/>
    </row>
    <row r="29" spans="1:9" ht="18.75" customHeight="1">
      <c r="A29" s="120"/>
      <c r="B29" s="120"/>
      <c r="C29" s="130"/>
      <c r="D29" s="130"/>
      <c r="E29" s="130"/>
      <c r="F29" s="44"/>
      <c r="G29" s="44"/>
      <c r="H29" s="44"/>
    </row>
    <row r="30" spans="1:9" ht="12.75" customHeight="1">
      <c r="A30" s="120"/>
      <c r="B30" s="120"/>
      <c r="D30" s="130"/>
      <c r="E30" s="130"/>
      <c r="F30" s="44"/>
      <c r="G30" s="44"/>
      <c r="H30" s="44"/>
    </row>
    <row r="31" spans="1:9" ht="12.75" customHeight="1">
      <c r="A31" s="120"/>
      <c r="B31" s="120"/>
      <c r="D31" s="130"/>
      <c r="E31" s="130"/>
      <c r="F31" s="44"/>
      <c r="G31" s="44"/>
      <c r="H31" s="44"/>
      <c r="I31" s="44"/>
    </row>
    <row r="32" spans="1:9" ht="12.75" customHeight="1">
      <c r="A32" s="44"/>
      <c r="B32" s="44"/>
      <c r="D32" s="130"/>
      <c r="E32" s="130"/>
      <c r="F32" s="44"/>
      <c r="G32" s="44"/>
      <c r="H32" s="44"/>
    </row>
    <row r="33" spans="1:9" ht="12.75" customHeight="1">
      <c r="A33" s="44"/>
      <c r="B33" s="44"/>
      <c r="D33" s="130"/>
      <c r="E33" s="130"/>
      <c r="F33" s="44"/>
      <c r="G33" s="44"/>
    </row>
    <row r="34" spans="1:9" ht="12.75" customHeight="1">
      <c r="A34" s="44"/>
      <c r="B34" s="44"/>
      <c r="C34" s="130"/>
      <c r="D34" s="130"/>
      <c r="E34" s="130"/>
      <c r="F34" s="44"/>
      <c r="G34" s="44"/>
      <c r="I34" s="44"/>
    </row>
    <row r="35" spans="1:9" ht="12.75" customHeight="1">
      <c r="B35" s="44"/>
      <c r="F35" s="44"/>
      <c r="G35" s="44"/>
      <c r="H35" s="44"/>
    </row>
  </sheetData>
  <mergeCells count="1">
    <mergeCell ref="A2:H2"/>
  </mergeCells>
  <phoneticPr fontId="2" type="noConversion"/>
  <printOptions horizontalCentered="1"/>
  <pageMargins left="0" right="0" top="0.98425196850393704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>
      <selection activeCell="C8" sqref="C8"/>
    </sheetView>
  </sheetViews>
  <sheetFormatPr defaultColWidth="6.875" defaultRowHeight="20.100000000000001" customHeight="1"/>
  <cols>
    <col min="1" max="1" width="22.875" style="34" customWidth="1"/>
    <col min="2" max="2" width="19" style="34" customWidth="1"/>
    <col min="3" max="3" width="20.5" style="34" customWidth="1"/>
    <col min="4" max="7" width="19" style="34" customWidth="1"/>
    <col min="8" max="16384" width="6.875" style="35"/>
  </cols>
  <sheetData>
    <row r="1" spans="1:13" s="9" customFormat="1" ht="20.100000000000001" customHeight="1">
      <c r="A1" s="7" t="s">
        <v>476</v>
      </c>
      <c r="B1" s="8"/>
      <c r="C1" s="8"/>
      <c r="D1" s="8"/>
      <c r="E1" s="8"/>
      <c r="F1" s="8"/>
      <c r="G1" s="8"/>
    </row>
    <row r="2" spans="1:13" s="9" customFormat="1" ht="26.25" customHeight="1">
      <c r="A2" s="153" t="s">
        <v>525</v>
      </c>
      <c r="B2" s="148"/>
      <c r="C2" s="148"/>
      <c r="D2" s="148"/>
      <c r="E2" s="148"/>
      <c r="F2" s="148"/>
      <c r="G2" s="148"/>
    </row>
    <row r="3" spans="1:13" s="9" customFormat="1" ht="15.75" customHeight="1">
      <c r="A3" s="10"/>
      <c r="B3" s="11"/>
      <c r="C3" s="11"/>
      <c r="D3" s="11"/>
      <c r="E3" s="11"/>
      <c r="F3" s="11"/>
      <c r="G3" s="12" t="s">
        <v>311</v>
      </c>
    </row>
    <row r="4" spans="1:13" s="9" customFormat="1" ht="20.100000000000001" customHeight="1">
      <c r="A4" s="152" t="s">
        <v>312</v>
      </c>
      <c r="B4" s="152"/>
      <c r="C4" s="152" t="s">
        <v>313</v>
      </c>
      <c r="D4" s="152"/>
      <c r="E4" s="152"/>
      <c r="F4" s="152"/>
      <c r="G4" s="152"/>
    </row>
    <row r="5" spans="1:13" s="9" customFormat="1" ht="45" customHeight="1">
      <c r="A5" s="13" t="s">
        <v>314</v>
      </c>
      <c r="B5" s="13" t="s">
        <v>315</v>
      </c>
      <c r="C5" s="13" t="s">
        <v>314</v>
      </c>
      <c r="D5" s="13" t="s">
        <v>316</v>
      </c>
      <c r="E5" s="13" t="s">
        <v>317</v>
      </c>
      <c r="F5" s="13" t="s">
        <v>318</v>
      </c>
      <c r="G5" s="13" t="s">
        <v>319</v>
      </c>
    </row>
    <row r="6" spans="1:13" s="9" customFormat="1" ht="20.100000000000001" customHeight="1">
      <c r="A6" s="14" t="s">
        <v>320</v>
      </c>
      <c r="B6" s="15">
        <v>1093.3443</v>
      </c>
      <c r="C6" s="16" t="s">
        <v>321</v>
      </c>
      <c r="D6" s="17">
        <v>1093.3399999999999</v>
      </c>
      <c r="E6" s="17">
        <v>1093.3399999999999</v>
      </c>
      <c r="F6" s="17"/>
      <c r="G6" s="17"/>
    </row>
    <row r="7" spans="1:13" s="9" customFormat="1" ht="20.100000000000001" customHeight="1">
      <c r="A7" s="18" t="s">
        <v>322</v>
      </c>
      <c r="B7" s="19">
        <v>1093.3399999999999</v>
      </c>
      <c r="C7" s="20" t="s">
        <v>439</v>
      </c>
      <c r="D7" s="21"/>
      <c r="E7" s="21"/>
      <c r="F7" s="21"/>
      <c r="G7" s="21"/>
    </row>
    <row r="8" spans="1:13" s="9" customFormat="1" ht="20.100000000000001" customHeight="1">
      <c r="A8" s="18" t="s">
        <v>323</v>
      </c>
      <c r="B8" s="22"/>
      <c r="C8" s="20" t="s">
        <v>481</v>
      </c>
      <c r="D8" s="21"/>
      <c r="E8" s="21"/>
      <c r="F8" s="21"/>
      <c r="G8" s="21"/>
    </row>
    <row r="9" spans="1:13" s="9" customFormat="1" ht="20.100000000000001" customHeight="1">
      <c r="A9" s="23" t="s">
        <v>324</v>
      </c>
      <c r="B9" s="24"/>
      <c r="C9" s="25" t="s">
        <v>482</v>
      </c>
      <c r="D9" s="21"/>
      <c r="E9" s="21"/>
      <c r="F9" s="21"/>
      <c r="G9" s="21"/>
    </row>
    <row r="10" spans="1:13" s="9" customFormat="1" ht="20.100000000000001" customHeight="1">
      <c r="A10" s="26" t="s">
        <v>325</v>
      </c>
      <c r="B10" s="15"/>
      <c r="C10" s="27" t="s">
        <v>483</v>
      </c>
      <c r="D10" s="21">
        <v>1.5449999999999999</v>
      </c>
      <c r="E10" s="21">
        <v>1.5449999999999999</v>
      </c>
      <c r="F10" s="21"/>
      <c r="G10" s="21"/>
    </row>
    <row r="11" spans="1:13" s="9" customFormat="1" ht="20.100000000000001" customHeight="1">
      <c r="A11" s="23" t="s">
        <v>322</v>
      </c>
      <c r="B11" s="19"/>
      <c r="C11" s="25" t="s">
        <v>464</v>
      </c>
      <c r="D11" s="21">
        <v>79.290000000000006</v>
      </c>
      <c r="E11" s="21">
        <v>79.290000000000006</v>
      </c>
      <c r="F11" s="21"/>
      <c r="G11" s="21"/>
    </row>
    <row r="12" spans="1:13" s="9" customFormat="1" ht="33" customHeight="1">
      <c r="A12" s="23" t="s">
        <v>323</v>
      </c>
      <c r="B12" s="22"/>
      <c r="C12" s="25" t="s">
        <v>465</v>
      </c>
      <c r="D12" s="21">
        <v>28.36</v>
      </c>
      <c r="E12" s="21">
        <v>28.36</v>
      </c>
      <c r="F12" s="21"/>
      <c r="G12" s="21"/>
    </row>
    <row r="13" spans="1:13" s="9" customFormat="1" ht="24" customHeight="1">
      <c r="A13" s="18" t="s">
        <v>324</v>
      </c>
      <c r="B13" s="24"/>
      <c r="C13" s="25" t="s">
        <v>506</v>
      </c>
      <c r="D13" s="21">
        <v>958.67</v>
      </c>
      <c r="E13" s="21">
        <v>958.67</v>
      </c>
      <c r="F13" s="21"/>
      <c r="G13" s="21"/>
      <c r="M13" s="28"/>
    </row>
    <row r="14" spans="1:13" s="9" customFormat="1" ht="20.100000000000001" customHeight="1">
      <c r="A14" s="18"/>
      <c r="B14" s="24"/>
      <c r="C14" s="25" t="s">
        <v>505</v>
      </c>
      <c r="D14" s="21"/>
      <c r="E14" s="21"/>
      <c r="F14" s="21"/>
      <c r="G14" s="21"/>
      <c r="M14" s="28"/>
    </row>
    <row r="15" spans="1:13" s="9" customFormat="1" ht="20.100000000000001" customHeight="1">
      <c r="A15" s="18"/>
      <c r="B15" s="24"/>
      <c r="C15" s="25" t="s">
        <v>467</v>
      </c>
      <c r="D15" s="21"/>
      <c r="E15" s="21"/>
      <c r="F15" s="21"/>
      <c r="G15" s="21"/>
      <c r="M15" s="28"/>
    </row>
    <row r="16" spans="1:13" s="9" customFormat="1" ht="20.100000000000001" customHeight="1">
      <c r="A16" s="18"/>
      <c r="B16" s="24"/>
      <c r="C16" s="25" t="s">
        <v>468</v>
      </c>
      <c r="D16" s="21"/>
      <c r="E16" s="21"/>
      <c r="F16" s="21"/>
      <c r="G16" s="21"/>
      <c r="M16" s="28"/>
    </row>
    <row r="17" spans="1:13" s="9" customFormat="1" ht="20.100000000000001" customHeight="1">
      <c r="A17" s="18"/>
      <c r="B17" s="24"/>
      <c r="C17" s="25" t="s">
        <v>469</v>
      </c>
      <c r="D17" s="21">
        <v>25.49</v>
      </c>
      <c r="E17" s="21">
        <v>25.49</v>
      </c>
      <c r="F17" s="21"/>
      <c r="G17" s="21"/>
      <c r="M17" s="28"/>
    </row>
    <row r="18" spans="1:13" s="9" customFormat="1" ht="20.100000000000001" customHeight="1">
      <c r="A18" s="18"/>
      <c r="B18" s="24"/>
      <c r="C18" s="25" t="s">
        <v>470</v>
      </c>
      <c r="D18" s="21"/>
      <c r="E18" s="21"/>
      <c r="F18" s="21"/>
      <c r="G18" s="21"/>
      <c r="M18" s="28"/>
    </row>
    <row r="19" spans="1:13" s="9" customFormat="1" ht="20.100000000000001" customHeight="1">
      <c r="A19" s="26"/>
      <c r="B19" s="30"/>
      <c r="C19" s="30" t="s">
        <v>326</v>
      </c>
      <c r="D19" s="31">
        <f>E19+F19+G19</f>
        <v>0</v>
      </c>
      <c r="E19" s="32">
        <f>B7+B11-E6</f>
        <v>0</v>
      </c>
      <c r="F19" s="32">
        <f>B8+B12-F6</f>
        <v>0</v>
      </c>
      <c r="G19" s="32">
        <f>B9+B13-G6</f>
        <v>0</v>
      </c>
    </row>
    <row r="20" spans="1:13" s="9" customFormat="1" ht="20.100000000000001" customHeight="1">
      <c r="A20" s="26" t="s">
        <v>327</v>
      </c>
      <c r="B20" s="29">
        <f>B6+B10</f>
        <v>1093.3443</v>
      </c>
      <c r="C20" s="29" t="s">
        <v>328</v>
      </c>
      <c r="D20" s="32">
        <f>SUM(D6+D19)</f>
        <v>1093.3399999999999</v>
      </c>
      <c r="E20" s="32">
        <f>SUM(E6+E19)</f>
        <v>1093.3399999999999</v>
      </c>
      <c r="F20" s="32">
        <f>SUM(F6+F19)</f>
        <v>0</v>
      </c>
      <c r="G20" s="32">
        <f>SUM(G6+G19)</f>
        <v>0</v>
      </c>
    </row>
    <row r="21" spans="1:13" ht="20.100000000000001" customHeight="1">
      <c r="A21" s="33"/>
      <c r="B21" s="33"/>
      <c r="C21" s="33"/>
      <c r="D21" s="33"/>
      <c r="E21" s="33"/>
      <c r="F21" s="33"/>
    </row>
  </sheetData>
  <mergeCells count="3">
    <mergeCell ref="A4:B4"/>
    <mergeCell ref="C4:G4"/>
    <mergeCell ref="A2:G2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>
      <selection activeCell="I10" sqref="I10"/>
    </sheetView>
  </sheetViews>
  <sheetFormatPr defaultColWidth="6.875" defaultRowHeight="12.75" customHeight="1"/>
  <cols>
    <col min="1" max="1" width="23.625" style="37" customWidth="1"/>
    <col min="2" max="2" width="44.625" style="37" customWidth="1"/>
    <col min="3" max="3" width="16.5" style="125" customWidth="1"/>
    <col min="4" max="5" width="13.625" style="125" customWidth="1"/>
    <col min="6" max="6" width="13.625" style="37" customWidth="1"/>
    <col min="7" max="16384" width="6.875" style="37"/>
  </cols>
  <sheetData>
    <row r="1" spans="1:6" ht="20.100000000000001" customHeight="1">
      <c r="A1" s="36" t="s">
        <v>477</v>
      </c>
    </row>
    <row r="2" spans="1:6" ht="27.75" customHeight="1">
      <c r="A2" s="156" t="s">
        <v>526</v>
      </c>
      <c r="B2" s="148"/>
      <c r="C2" s="148"/>
      <c r="D2" s="148"/>
      <c r="E2" s="148"/>
      <c r="F2" s="148"/>
    </row>
    <row r="3" spans="1:6" ht="14.25" customHeight="1">
      <c r="A3" s="40"/>
      <c r="B3" s="41"/>
      <c r="C3" s="132"/>
      <c r="D3" s="132"/>
      <c r="E3" s="132"/>
      <c r="F3" s="42" t="s">
        <v>311</v>
      </c>
    </row>
    <row r="4" spans="1:6" ht="20.100000000000001" customHeight="1">
      <c r="A4" s="140" t="s">
        <v>329</v>
      </c>
      <c r="B4" s="140"/>
      <c r="C4" s="154" t="s">
        <v>330</v>
      </c>
      <c r="D4" s="140" t="s">
        <v>331</v>
      </c>
      <c r="E4" s="140"/>
      <c r="F4" s="140"/>
    </row>
    <row r="5" spans="1:6" ht="20.100000000000001" customHeight="1">
      <c r="A5" s="43" t="s">
        <v>332</v>
      </c>
      <c r="B5" s="43" t="s">
        <v>333</v>
      </c>
      <c r="C5" s="155"/>
      <c r="D5" s="133" t="s">
        <v>334</v>
      </c>
      <c r="E5" s="133" t="s">
        <v>335</v>
      </c>
      <c r="F5" s="43" t="s">
        <v>336</v>
      </c>
    </row>
    <row r="6" spans="1:6" ht="20.100000000000001" customHeight="1">
      <c r="A6" s="136"/>
      <c r="B6" s="136" t="s">
        <v>530</v>
      </c>
      <c r="C6" s="133">
        <v>1122.1500000000001</v>
      </c>
      <c r="D6" s="134">
        <v>1093.3399999999999</v>
      </c>
      <c r="E6" s="138">
        <v>516.34</v>
      </c>
      <c r="F6" s="137">
        <v>577</v>
      </c>
    </row>
    <row r="7" spans="1:6" ht="20.100000000000001" customHeight="1">
      <c r="A7" s="118">
        <v>201</v>
      </c>
      <c r="B7" s="119" t="s">
        <v>531</v>
      </c>
      <c r="C7" s="133">
        <v>45</v>
      </c>
      <c r="D7" s="134"/>
      <c r="E7" s="135"/>
      <c r="F7" s="137"/>
    </row>
    <row r="8" spans="1:6" ht="20.100000000000001" customHeight="1">
      <c r="A8" s="118">
        <v>20133</v>
      </c>
      <c r="B8" s="119" t="s">
        <v>532</v>
      </c>
      <c r="C8" s="133">
        <v>45</v>
      </c>
      <c r="D8" s="134"/>
      <c r="E8" s="135"/>
      <c r="F8" s="137"/>
    </row>
    <row r="9" spans="1:6" ht="20.100000000000001" customHeight="1">
      <c r="A9" s="118">
        <v>2013399</v>
      </c>
      <c r="B9" s="119" t="s">
        <v>533</v>
      </c>
      <c r="C9" s="133">
        <v>45</v>
      </c>
      <c r="D9" s="134"/>
      <c r="E9" s="135"/>
      <c r="F9" s="137"/>
    </row>
    <row r="10" spans="1:6" ht="15" customHeight="1">
      <c r="A10" s="118">
        <v>205</v>
      </c>
      <c r="B10" s="119" t="s">
        <v>485</v>
      </c>
      <c r="C10" s="133">
        <v>1.53</v>
      </c>
      <c r="D10" s="134">
        <v>1.5449999999999999</v>
      </c>
      <c r="E10" s="129">
        <v>1.5449999999999999</v>
      </c>
      <c r="F10" s="107"/>
    </row>
    <row r="11" spans="1:6" ht="15" customHeight="1">
      <c r="A11" s="118">
        <v>20508</v>
      </c>
      <c r="B11" s="119" t="s">
        <v>486</v>
      </c>
      <c r="C11" s="133">
        <v>1.53</v>
      </c>
      <c r="D11" s="134">
        <v>1.5449999999999999</v>
      </c>
      <c r="E11" s="129">
        <v>1.5449999999999999</v>
      </c>
      <c r="F11" s="107"/>
    </row>
    <row r="12" spans="1:6" ht="15" customHeight="1">
      <c r="A12" s="118">
        <v>2050803</v>
      </c>
      <c r="B12" s="119" t="s">
        <v>487</v>
      </c>
      <c r="C12" s="133">
        <v>1.53</v>
      </c>
      <c r="D12" s="134">
        <v>1.5449999999999999</v>
      </c>
      <c r="E12" s="129">
        <v>1.5449999999999999</v>
      </c>
      <c r="F12" s="107"/>
    </row>
    <row r="13" spans="1:6" s="122" customFormat="1" ht="15" customHeight="1">
      <c r="A13" s="118">
        <v>207</v>
      </c>
      <c r="B13" s="119" t="s">
        <v>484</v>
      </c>
      <c r="C13" s="133">
        <v>965.31</v>
      </c>
      <c r="D13" s="134">
        <v>958.67</v>
      </c>
      <c r="E13" s="129">
        <v>381.67</v>
      </c>
      <c r="F13" s="111">
        <v>577</v>
      </c>
    </row>
    <row r="14" spans="1:6" ht="15" customHeight="1">
      <c r="A14" s="118">
        <v>20701</v>
      </c>
      <c r="B14" s="119" t="s">
        <v>497</v>
      </c>
      <c r="C14" s="133"/>
      <c r="D14" s="134">
        <v>50</v>
      </c>
      <c r="E14" s="129"/>
      <c r="F14" s="111">
        <v>50</v>
      </c>
    </row>
    <row r="15" spans="1:6" ht="15" customHeight="1">
      <c r="A15" s="118">
        <v>2070109</v>
      </c>
      <c r="B15" s="119" t="s">
        <v>498</v>
      </c>
      <c r="C15" s="133"/>
      <c r="D15" s="134">
        <v>50</v>
      </c>
      <c r="E15" s="129"/>
      <c r="F15" s="111">
        <v>50</v>
      </c>
    </row>
    <row r="16" spans="1:6" ht="15" customHeight="1">
      <c r="A16" s="118">
        <v>20708</v>
      </c>
      <c r="B16" s="119" t="s">
        <v>488</v>
      </c>
      <c r="C16" s="133">
        <v>965.31</v>
      </c>
      <c r="D16" s="134">
        <v>908.67</v>
      </c>
      <c r="E16" s="129">
        <v>381.67</v>
      </c>
      <c r="F16" s="111">
        <v>527</v>
      </c>
    </row>
    <row r="17" spans="1:6" ht="15" customHeight="1">
      <c r="A17" s="118">
        <v>2070804</v>
      </c>
      <c r="B17" s="119" t="s">
        <v>490</v>
      </c>
      <c r="C17" s="133"/>
      <c r="D17" s="134">
        <v>82</v>
      </c>
      <c r="E17" s="129"/>
      <c r="F17" s="111">
        <v>82</v>
      </c>
    </row>
    <row r="18" spans="1:6" ht="15" customHeight="1">
      <c r="A18" s="118">
        <v>2070805</v>
      </c>
      <c r="B18" s="119" t="s">
        <v>489</v>
      </c>
      <c r="C18" s="133">
        <v>965.31</v>
      </c>
      <c r="D18" s="134">
        <v>826.66549999999995</v>
      </c>
      <c r="E18" s="129">
        <v>381.66550000000001</v>
      </c>
      <c r="F18" s="111">
        <v>445</v>
      </c>
    </row>
    <row r="19" spans="1:6" ht="15" customHeight="1">
      <c r="A19" s="118">
        <v>208</v>
      </c>
      <c r="B19" s="119" t="s">
        <v>491</v>
      </c>
      <c r="C19" s="133">
        <v>63.32</v>
      </c>
      <c r="D19" s="134">
        <v>79.290000000000006</v>
      </c>
      <c r="E19" s="129">
        <v>79.290000000000006</v>
      </c>
      <c r="F19" s="107"/>
    </row>
    <row r="20" spans="1:6" ht="15" customHeight="1">
      <c r="A20" s="118">
        <v>20805</v>
      </c>
      <c r="B20" s="119" t="s">
        <v>492</v>
      </c>
      <c r="C20" s="133">
        <v>63.32</v>
      </c>
      <c r="D20" s="134">
        <v>77.167299999999997</v>
      </c>
      <c r="E20" s="129">
        <v>77.167299999999997</v>
      </c>
      <c r="F20" s="107"/>
    </row>
    <row r="21" spans="1:6" ht="15" customHeight="1">
      <c r="A21" s="118">
        <v>2080505</v>
      </c>
      <c r="B21" s="119" t="s">
        <v>493</v>
      </c>
      <c r="C21" s="133">
        <v>36.770000000000003</v>
      </c>
      <c r="D21" s="134">
        <v>42.476599999999998</v>
      </c>
      <c r="E21" s="129">
        <v>42.476599999999998</v>
      </c>
      <c r="F21" s="107"/>
    </row>
    <row r="22" spans="1:6" ht="15" customHeight="1">
      <c r="A22" s="118">
        <v>2080506</v>
      </c>
      <c r="B22" s="119" t="s">
        <v>494</v>
      </c>
      <c r="C22" s="133">
        <v>14.71</v>
      </c>
      <c r="D22" s="134">
        <v>16.9907</v>
      </c>
      <c r="E22" s="129">
        <v>16.9907</v>
      </c>
      <c r="F22" s="107"/>
    </row>
    <row r="23" spans="1:6" ht="15" customHeight="1">
      <c r="A23" s="118">
        <v>2080599</v>
      </c>
      <c r="B23" s="119" t="s">
        <v>495</v>
      </c>
      <c r="C23" s="133">
        <v>10</v>
      </c>
      <c r="D23" s="134">
        <v>17.7</v>
      </c>
      <c r="E23" s="129">
        <v>17.7</v>
      </c>
      <c r="F23" s="107"/>
    </row>
    <row r="24" spans="1:6" ht="15" customHeight="1">
      <c r="A24" s="118">
        <v>20899</v>
      </c>
      <c r="B24" s="119" t="s">
        <v>496</v>
      </c>
      <c r="C24" s="133">
        <v>1.84</v>
      </c>
      <c r="D24" s="134">
        <v>2.1238000000000001</v>
      </c>
      <c r="E24" s="129">
        <v>2.1238000000000001</v>
      </c>
      <c r="F24" s="107"/>
    </row>
    <row r="25" spans="1:6" ht="15" customHeight="1">
      <c r="A25" s="118">
        <v>2089901</v>
      </c>
      <c r="B25" s="119" t="s">
        <v>496</v>
      </c>
      <c r="C25" s="133">
        <v>1.84</v>
      </c>
      <c r="D25" s="134">
        <v>2.1238000000000001</v>
      </c>
      <c r="E25" s="129">
        <v>2.1238000000000001</v>
      </c>
      <c r="F25" s="107"/>
    </row>
    <row r="26" spans="1:6" ht="15" customHeight="1">
      <c r="A26" s="118">
        <v>210</v>
      </c>
      <c r="B26" s="119" t="s">
        <v>499</v>
      </c>
      <c r="C26" s="133">
        <v>24.93</v>
      </c>
      <c r="D26" s="129">
        <v>28.3567</v>
      </c>
      <c r="E26" s="129">
        <v>28.3567</v>
      </c>
      <c r="F26" s="107"/>
    </row>
    <row r="27" spans="1:6" ht="15" customHeight="1">
      <c r="A27" s="118">
        <v>21011</v>
      </c>
      <c r="B27" s="119" t="s">
        <v>500</v>
      </c>
      <c r="C27" s="133">
        <v>24.93</v>
      </c>
      <c r="D27" s="129">
        <v>28.3567</v>
      </c>
      <c r="E27" s="129">
        <v>28.3567</v>
      </c>
      <c r="F27" s="107"/>
    </row>
    <row r="28" spans="1:6" ht="15" customHeight="1">
      <c r="A28" s="118">
        <v>2101102</v>
      </c>
      <c r="B28" s="119" t="s">
        <v>501</v>
      </c>
      <c r="C28" s="133">
        <v>24.93</v>
      </c>
      <c r="D28" s="129">
        <v>28.3567</v>
      </c>
      <c r="E28" s="129">
        <v>28.3567</v>
      </c>
      <c r="F28" s="107"/>
    </row>
    <row r="29" spans="1:6" ht="15" customHeight="1">
      <c r="A29" s="118">
        <v>221</v>
      </c>
      <c r="B29" s="119" t="s">
        <v>502</v>
      </c>
      <c r="C29" s="133">
        <v>22.06</v>
      </c>
      <c r="D29" s="128">
        <v>25.486000000000001</v>
      </c>
      <c r="E29" s="128">
        <v>25.486000000000001</v>
      </c>
      <c r="F29" s="107"/>
    </row>
    <row r="30" spans="1:6" ht="15" customHeight="1">
      <c r="A30" s="118">
        <v>22102</v>
      </c>
      <c r="B30" s="119" t="s">
        <v>503</v>
      </c>
      <c r="C30" s="133">
        <v>22.06</v>
      </c>
      <c r="D30" s="128">
        <v>25.486000000000001</v>
      </c>
      <c r="E30" s="128">
        <v>25.486000000000001</v>
      </c>
      <c r="F30" s="107"/>
    </row>
    <row r="31" spans="1:6" ht="15" customHeight="1">
      <c r="A31" s="118">
        <v>2210201</v>
      </c>
      <c r="B31" s="119" t="s">
        <v>504</v>
      </c>
      <c r="C31" s="133">
        <v>22.06</v>
      </c>
      <c r="D31" s="128">
        <v>25.486000000000001</v>
      </c>
      <c r="E31" s="128">
        <v>25.486000000000001</v>
      </c>
      <c r="F31" s="107"/>
    </row>
    <row r="32" spans="1:6" ht="20.100000000000001" customHeight="1">
      <c r="A32" s="106" t="s">
        <v>441</v>
      </c>
      <c r="B32" s="44"/>
      <c r="C32" s="130"/>
      <c r="D32" s="130"/>
      <c r="E32" s="130"/>
      <c r="F32" s="44"/>
    </row>
    <row r="33" spans="1:6" ht="12.75" customHeight="1">
      <c r="A33" s="44"/>
      <c r="B33" s="44"/>
      <c r="C33" s="130"/>
      <c r="D33" s="130"/>
      <c r="E33" s="130"/>
      <c r="F33" s="44"/>
    </row>
    <row r="34" spans="1:6" ht="12.75" customHeight="1">
      <c r="A34" s="44"/>
      <c r="B34" s="44"/>
      <c r="C34" s="130"/>
      <c r="D34" s="130"/>
      <c r="E34" s="130"/>
      <c r="F34" s="44"/>
    </row>
    <row r="35" spans="1:6" ht="12.75" customHeight="1">
      <c r="A35" s="44"/>
      <c r="B35" s="44"/>
      <c r="C35" s="130"/>
      <c r="D35" s="130"/>
      <c r="E35" s="130"/>
      <c r="F35" s="44"/>
    </row>
    <row r="36" spans="1:6" ht="12.75" customHeight="1">
      <c r="A36" s="44"/>
      <c r="B36" s="44"/>
      <c r="C36" s="130"/>
      <c r="E36" s="130"/>
      <c r="F36" s="44"/>
    </row>
    <row r="37" spans="1:6" ht="12.75" customHeight="1">
      <c r="A37" s="44"/>
      <c r="B37" s="44"/>
      <c r="C37" s="130"/>
      <c r="E37" s="130"/>
      <c r="F37" s="44"/>
    </row>
    <row r="38" spans="1:6" s="44" customFormat="1" ht="12.75" customHeight="1">
      <c r="C38" s="130"/>
      <c r="D38" s="130"/>
      <c r="E38" s="130"/>
    </row>
  </sheetData>
  <mergeCells count="4">
    <mergeCell ref="A4:B4"/>
    <mergeCell ref="C4:C5"/>
    <mergeCell ref="D4:F4"/>
    <mergeCell ref="A2:F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showGridLines="0" showZeros="0" zoomScaleNormal="100" workbookViewId="0">
      <selection activeCell="G11" sqref="G11"/>
    </sheetView>
  </sheetViews>
  <sheetFormatPr defaultColWidth="6.875" defaultRowHeight="20.100000000000001" customHeight="1"/>
  <cols>
    <col min="1" max="1" width="10" style="37" customWidth="1"/>
    <col min="2" max="2" width="31" style="37" customWidth="1"/>
    <col min="3" max="3" width="18.375" style="37" customWidth="1"/>
    <col min="4" max="5" width="20.625" style="37" customWidth="1"/>
    <col min="6" max="16384" width="6.875" style="37"/>
  </cols>
  <sheetData>
    <row r="1" spans="1:11" ht="20.100000000000001" customHeight="1">
      <c r="A1" s="36" t="s">
        <v>478</v>
      </c>
      <c r="E1" s="45"/>
    </row>
    <row r="2" spans="1:11" ht="25.5" customHeight="1">
      <c r="A2" s="156" t="s">
        <v>527</v>
      </c>
      <c r="B2" s="148"/>
      <c r="C2" s="148"/>
      <c r="D2" s="148"/>
      <c r="E2" s="148"/>
    </row>
    <row r="3" spans="1:11" s="47" customFormat="1" ht="18.75" customHeight="1">
      <c r="A3" s="40"/>
      <c r="B3" s="41"/>
      <c r="C3" s="41"/>
      <c r="D3" s="41"/>
      <c r="E3" s="46" t="s">
        <v>311</v>
      </c>
    </row>
    <row r="4" spans="1:11" s="47" customFormat="1" ht="20.100000000000001" customHeight="1">
      <c r="A4" s="140" t="s">
        <v>337</v>
      </c>
      <c r="B4" s="140"/>
      <c r="C4" s="140" t="s">
        <v>338</v>
      </c>
      <c r="D4" s="140"/>
      <c r="E4" s="140"/>
    </row>
    <row r="5" spans="1:11" s="47" customFormat="1" ht="20.100000000000001" customHeight="1">
      <c r="A5" s="48" t="s">
        <v>332</v>
      </c>
      <c r="B5" s="48" t="s">
        <v>333</v>
      </c>
      <c r="C5" s="48" t="s">
        <v>316</v>
      </c>
      <c r="D5" s="48" t="s">
        <v>339</v>
      </c>
      <c r="E5" s="48" t="s">
        <v>340</v>
      </c>
    </row>
    <row r="6" spans="1:11" s="47" customFormat="1" ht="15" customHeight="1">
      <c r="A6" s="49" t="s">
        <v>341</v>
      </c>
      <c r="B6" s="50" t="s">
        <v>342</v>
      </c>
      <c r="C6" s="51">
        <f>C7+C17+C42</f>
        <v>516.33870000000002</v>
      </c>
      <c r="D6" s="51">
        <f>D7+D17+D42</f>
        <v>464.17770000000002</v>
      </c>
      <c r="E6" s="51">
        <f>E7+E17+E42</f>
        <v>52.166600000000003</v>
      </c>
      <c r="J6" s="52"/>
    </row>
    <row r="7" spans="1:11" s="47" customFormat="1" ht="15" customHeight="1">
      <c r="A7" s="53" t="s">
        <v>343</v>
      </c>
      <c r="B7" s="54" t="s">
        <v>344</v>
      </c>
      <c r="C7" s="55">
        <f>SUM(C8:C16)</f>
        <v>443.97770000000003</v>
      </c>
      <c r="D7" s="55">
        <f>SUM(D8:D16)</f>
        <v>443.97770000000003</v>
      </c>
      <c r="E7" s="51"/>
      <c r="G7" s="52"/>
    </row>
    <row r="8" spans="1:11" s="47" customFormat="1" ht="15" customHeight="1">
      <c r="A8" s="53" t="s">
        <v>345</v>
      </c>
      <c r="B8" s="54" t="s">
        <v>346</v>
      </c>
      <c r="C8" s="51">
        <v>118.8806</v>
      </c>
      <c r="D8" s="51">
        <v>118.8806</v>
      </c>
      <c r="E8" s="51"/>
      <c r="F8" s="52"/>
      <c r="G8" s="52"/>
      <c r="K8" s="52"/>
    </row>
    <row r="9" spans="1:11" s="47" customFormat="1" ht="15" customHeight="1">
      <c r="A9" s="53" t="s">
        <v>347</v>
      </c>
      <c r="B9" s="54" t="s">
        <v>348</v>
      </c>
      <c r="C9" s="51">
        <v>4.1924999999999999</v>
      </c>
      <c r="D9" s="51">
        <v>4.1924999999999999</v>
      </c>
      <c r="E9" s="51"/>
      <c r="F9" s="52"/>
      <c r="H9" s="52"/>
    </row>
    <row r="10" spans="1:11" s="47" customFormat="1" ht="15" customHeight="1">
      <c r="A10" s="53" t="s">
        <v>349</v>
      </c>
      <c r="B10" s="54" t="s">
        <v>350</v>
      </c>
      <c r="C10" s="51"/>
      <c r="D10" s="51"/>
      <c r="E10" s="51"/>
      <c r="F10" s="52"/>
      <c r="H10" s="52"/>
    </row>
    <row r="11" spans="1:11" s="47" customFormat="1" ht="15" customHeight="1">
      <c r="A11" s="53" t="s">
        <v>351</v>
      </c>
      <c r="B11" s="54" t="s">
        <v>352</v>
      </c>
      <c r="C11" s="51">
        <v>150.3708</v>
      </c>
      <c r="D11" s="51">
        <v>150.3708</v>
      </c>
      <c r="E11" s="51"/>
      <c r="F11" s="52"/>
      <c r="G11" s="52"/>
      <c r="H11" s="52"/>
    </row>
    <row r="12" spans="1:11" s="47" customFormat="1" ht="15" customHeight="1">
      <c r="A12" s="53" t="s">
        <v>353</v>
      </c>
      <c r="B12" s="54" t="s">
        <v>354</v>
      </c>
      <c r="C12" s="51">
        <v>42.476599999999998</v>
      </c>
      <c r="D12" s="51">
        <v>42.476599999999998</v>
      </c>
      <c r="E12" s="51"/>
      <c r="F12" s="52"/>
      <c r="J12" s="52"/>
    </row>
    <row r="13" spans="1:11" s="47" customFormat="1" ht="15" customHeight="1">
      <c r="A13" s="53" t="s">
        <v>355</v>
      </c>
      <c r="B13" s="54" t="s">
        <v>356</v>
      </c>
      <c r="C13" s="51">
        <v>16.9907</v>
      </c>
      <c r="D13" s="51">
        <v>16.9907</v>
      </c>
      <c r="E13" s="51"/>
      <c r="F13" s="52"/>
      <c r="G13" s="52"/>
      <c r="K13" s="52"/>
    </row>
    <row r="14" spans="1:11" s="47" customFormat="1" ht="15" customHeight="1">
      <c r="A14" s="53" t="s">
        <v>515</v>
      </c>
      <c r="B14" s="54" t="s">
        <v>518</v>
      </c>
      <c r="C14" s="51">
        <v>25.486000000000001</v>
      </c>
      <c r="D14" s="51">
        <v>25.486000000000001</v>
      </c>
      <c r="E14" s="51"/>
      <c r="F14" s="52"/>
      <c r="G14" s="52"/>
      <c r="K14" s="52"/>
    </row>
    <row r="15" spans="1:11" s="47" customFormat="1" ht="15" customHeight="1">
      <c r="A15" s="53" t="s">
        <v>516</v>
      </c>
      <c r="B15" s="54" t="s">
        <v>519</v>
      </c>
      <c r="C15" s="51">
        <v>30.480499999999999</v>
      </c>
      <c r="D15" s="51">
        <v>30.480499999999999</v>
      </c>
      <c r="E15" s="51"/>
      <c r="F15" s="52"/>
      <c r="G15" s="52"/>
      <c r="K15" s="52"/>
    </row>
    <row r="16" spans="1:11" s="47" customFormat="1" ht="15" customHeight="1">
      <c r="A16" s="53" t="s">
        <v>517</v>
      </c>
      <c r="B16" s="54" t="s">
        <v>520</v>
      </c>
      <c r="C16" s="51">
        <v>55.1</v>
      </c>
      <c r="D16" s="51">
        <v>55.1</v>
      </c>
      <c r="E16" s="51"/>
      <c r="F16" s="52"/>
      <c r="G16" s="52"/>
      <c r="K16" s="52"/>
    </row>
    <row r="17" spans="1:16" s="47" customFormat="1" ht="15" customHeight="1">
      <c r="A17" s="53" t="s">
        <v>442</v>
      </c>
      <c r="B17" s="54" t="s">
        <v>521</v>
      </c>
      <c r="C17" s="51">
        <f>SUM(C18:C41)</f>
        <v>54.655000000000001</v>
      </c>
      <c r="D17" s="51">
        <f>SUM(D18:D41)</f>
        <v>20.2</v>
      </c>
      <c r="E17" s="51">
        <f>SUM(E18:E41)</f>
        <v>34.460599999999999</v>
      </c>
      <c r="F17" s="52"/>
      <c r="G17" s="52"/>
      <c r="K17" s="52"/>
    </row>
    <row r="18" spans="1:16" s="47" customFormat="1" ht="15" customHeight="1">
      <c r="A18" s="53" t="s">
        <v>507</v>
      </c>
      <c r="B18" s="57" t="s">
        <v>511</v>
      </c>
      <c r="C18" s="51">
        <v>6</v>
      </c>
      <c r="D18" s="51">
        <v>6</v>
      </c>
      <c r="E18" s="51"/>
      <c r="F18" s="52"/>
      <c r="G18" s="52"/>
      <c r="K18" s="52"/>
    </row>
    <row r="19" spans="1:16" s="47" customFormat="1" ht="15" customHeight="1">
      <c r="A19" s="53" t="s">
        <v>508</v>
      </c>
      <c r="B19" s="56" t="s">
        <v>512</v>
      </c>
      <c r="C19" s="51">
        <v>0.7</v>
      </c>
      <c r="D19" s="51">
        <v>0.7</v>
      </c>
      <c r="E19" s="51"/>
      <c r="F19" s="52"/>
      <c r="G19" s="52"/>
      <c r="K19" s="52"/>
    </row>
    <row r="20" spans="1:16" s="47" customFormat="1" ht="15" customHeight="1">
      <c r="A20" s="53" t="s">
        <v>509</v>
      </c>
      <c r="B20" s="56" t="s">
        <v>513</v>
      </c>
      <c r="C20" s="51">
        <v>8</v>
      </c>
      <c r="D20" s="51">
        <v>8</v>
      </c>
      <c r="E20" s="51"/>
      <c r="F20" s="52"/>
      <c r="G20" s="52"/>
      <c r="K20" s="52"/>
    </row>
    <row r="21" spans="1:16" s="47" customFormat="1" ht="15" customHeight="1">
      <c r="A21" s="53" t="s">
        <v>510</v>
      </c>
      <c r="B21" s="57" t="s">
        <v>514</v>
      </c>
      <c r="C21" s="51">
        <v>5.5</v>
      </c>
      <c r="D21" s="51">
        <v>5.5</v>
      </c>
      <c r="E21" s="51"/>
      <c r="F21" s="52"/>
      <c r="G21" s="52"/>
      <c r="K21" s="52"/>
    </row>
    <row r="22" spans="1:16" s="47" customFormat="1" ht="15" customHeight="1">
      <c r="A22" s="53" t="s">
        <v>358</v>
      </c>
      <c r="B22" s="57" t="s">
        <v>359</v>
      </c>
      <c r="C22" s="51"/>
      <c r="D22" s="51"/>
      <c r="E22" s="51"/>
      <c r="F22" s="52"/>
      <c r="G22" s="52"/>
    </row>
    <row r="23" spans="1:16" s="47" customFormat="1" ht="15" customHeight="1">
      <c r="A23" s="53" t="s">
        <v>360</v>
      </c>
      <c r="B23" s="56" t="s">
        <v>361</v>
      </c>
      <c r="C23" s="51">
        <v>10.8</v>
      </c>
      <c r="D23" s="51"/>
      <c r="E23" s="51">
        <v>10.8</v>
      </c>
      <c r="F23" s="52"/>
      <c r="G23" s="52"/>
    </row>
    <row r="24" spans="1:16" s="47" customFormat="1" ht="15" customHeight="1">
      <c r="A24" s="53" t="s">
        <v>362</v>
      </c>
      <c r="B24" s="56" t="s">
        <v>363</v>
      </c>
      <c r="C24" s="51"/>
      <c r="D24" s="51"/>
      <c r="E24" s="51"/>
      <c r="F24" s="52"/>
      <c r="G24" s="52"/>
      <c r="P24" s="52"/>
    </row>
    <row r="25" spans="1:16" s="47" customFormat="1" ht="15" customHeight="1">
      <c r="A25" s="53" t="s">
        <v>364</v>
      </c>
      <c r="B25" s="57" t="s">
        <v>365</v>
      </c>
      <c r="C25" s="51">
        <v>1</v>
      </c>
      <c r="D25" s="51"/>
      <c r="E25" s="51">
        <v>1</v>
      </c>
      <c r="F25" s="52"/>
      <c r="G25" s="52"/>
      <c r="H25" s="52"/>
      <c r="K25" s="52"/>
    </row>
    <row r="26" spans="1:16" s="47" customFormat="1" ht="15" customHeight="1">
      <c r="A26" s="53" t="s">
        <v>366</v>
      </c>
      <c r="B26" s="57" t="s">
        <v>367</v>
      </c>
      <c r="C26" s="51"/>
      <c r="D26" s="51"/>
      <c r="E26" s="51"/>
      <c r="F26" s="52"/>
      <c r="G26" s="52"/>
      <c r="H26" s="52"/>
      <c r="I26" s="52"/>
    </row>
    <row r="27" spans="1:16" s="47" customFormat="1" ht="15" customHeight="1">
      <c r="A27" s="53" t="s">
        <v>368</v>
      </c>
      <c r="B27" s="57" t="s">
        <v>369</v>
      </c>
      <c r="C27" s="51"/>
      <c r="D27" s="51"/>
      <c r="E27" s="51"/>
      <c r="F27" s="52"/>
      <c r="G27" s="52"/>
      <c r="H27" s="52"/>
      <c r="I27" s="52"/>
      <c r="J27" s="52"/>
    </row>
    <row r="28" spans="1:16" s="47" customFormat="1" ht="15" customHeight="1">
      <c r="A28" s="53" t="s">
        <v>370</v>
      </c>
      <c r="B28" s="57" t="s">
        <v>371</v>
      </c>
      <c r="C28" s="51">
        <v>7.0449999999999999</v>
      </c>
      <c r="D28" s="51"/>
      <c r="E28" s="51">
        <v>7.0449999999999999</v>
      </c>
      <c r="F28" s="52"/>
      <c r="G28" s="52"/>
      <c r="H28" s="52"/>
    </row>
    <row r="29" spans="1:16" s="47" customFormat="1" ht="15" customHeight="1">
      <c r="A29" s="53" t="s">
        <v>372</v>
      </c>
      <c r="B29" s="57" t="s">
        <v>373</v>
      </c>
      <c r="C29" s="51">
        <v>2.8</v>
      </c>
      <c r="D29" s="51"/>
      <c r="E29" s="51">
        <v>2.8</v>
      </c>
      <c r="F29" s="52"/>
      <c r="I29" s="52"/>
    </row>
    <row r="30" spans="1:16" s="47" customFormat="1" ht="15" customHeight="1">
      <c r="A30" s="53" t="s">
        <v>374</v>
      </c>
      <c r="B30" s="57" t="s">
        <v>375</v>
      </c>
      <c r="C30" s="51"/>
      <c r="D30" s="51"/>
      <c r="E30" s="51"/>
      <c r="F30" s="52"/>
      <c r="G30" s="52"/>
      <c r="H30" s="52"/>
    </row>
    <row r="31" spans="1:16" s="47" customFormat="1" ht="15" customHeight="1">
      <c r="A31" s="53" t="s">
        <v>376</v>
      </c>
      <c r="B31" s="57" t="s">
        <v>377</v>
      </c>
      <c r="C31" s="51"/>
      <c r="D31" s="51"/>
      <c r="E31" s="51"/>
      <c r="F31" s="52"/>
    </row>
    <row r="32" spans="1:16" s="47" customFormat="1" ht="15" customHeight="1">
      <c r="A32" s="53" t="s">
        <v>378</v>
      </c>
      <c r="B32" s="57" t="s">
        <v>379</v>
      </c>
      <c r="C32" s="51"/>
      <c r="D32" s="51"/>
      <c r="E32" s="51"/>
      <c r="F32" s="52"/>
      <c r="G32" s="52"/>
      <c r="H32" s="52"/>
    </row>
    <row r="33" spans="1:19" s="47" customFormat="1" ht="15" customHeight="1">
      <c r="A33" s="53" t="s">
        <v>380</v>
      </c>
      <c r="B33" s="57" t="s">
        <v>381</v>
      </c>
      <c r="C33" s="51"/>
      <c r="D33" s="51"/>
      <c r="E33" s="51"/>
      <c r="F33" s="52"/>
      <c r="G33" s="52"/>
      <c r="H33" s="52"/>
    </row>
    <row r="34" spans="1:19" s="47" customFormat="1" ht="15" customHeight="1">
      <c r="A34" s="53" t="s">
        <v>382</v>
      </c>
      <c r="B34" s="57" t="s">
        <v>383</v>
      </c>
      <c r="C34" s="51"/>
      <c r="D34" s="51"/>
      <c r="E34" s="51"/>
      <c r="F34" s="52"/>
      <c r="G34" s="52"/>
      <c r="J34" s="52"/>
      <c r="S34" s="52"/>
    </row>
    <row r="35" spans="1:19" s="47" customFormat="1" ht="15" customHeight="1">
      <c r="A35" s="53" t="s">
        <v>384</v>
      </c>
      <c r="B35" s="57" t="s">
        <v>385</v>
      </c>
      <c r="C35" s="51"/>
      <c r="D35" s="51"/>
      <c r="E35" s="51"/>
      <c r="F35" s="52"/>
      <c r="G35" s="52"/>
    </row>
    <row r="36" spans="1:19" s="47" customFormat="1" ht="15" customHeight="1">
      <c r="A36" s="53" t="s">
        <v>386</v>
      </c>
      <c r="B36" s="56" t="s">
        <v>387</v>
      </c>
      <c r="C36" s="51">
        <v>4.25</v>
      </c>
      <c r="D36" s="51"/>
      <c r="E36" s="51">
        <v>4.2527999999999997</v>
      </c>
      <c r="F36" s="52"/>
      <c r="G36" s="52"/>
      <c r="H36" s="52"/>
      <c r="I36" s="52"/>
    </row>
    <row r="37" spans="1:19" s="47" customFormat="1" ht="15" customHeight="1">
      <c r="A37" s="53" t="s">
        <v>388</v>
      </c>
      <c r="B37" s="57" t="s">
        <v>389</v>
      </c>
      <c r="C37" s="51">
        <v>4.0599999999999996</v>
      </c>
      <c r="D37" s="51"/>
      <c r="E37" s="51">
        <v>4.0628000000000002</v>
      </c>
      <c r="F37" s="52"/>
      <c r="G37" s="52"/>
    </row>
    <row r="38" spans="1:19" s="47" customFormat="1" ht="15" customHeight="1">
      <c r="A38" s="53" t="s">
        <v>390</v>
      </c>
      <c r="B38" s="57" t="s">
        <v>391</v>
      </c>
      <c r="C38" s="51"/>
      <c r="D38" s="51"/>
      <c r="E38" s="51"/>
      <c r="F38" s="52"/>
      <c r="G38" s="52"/>
      <c r="I38" s="52"/>
      <c r="P38" s="52"/>
    </row>
    <row r="39" spans="1:19" s="47" customFormat="1" ht="15" customHeight="1">
      <c r="A39" s="53" t="s">
        <v>392</v>
      </c>
      <c r="B39" s="57" t="s">
        <v>393</v>
      </c>
      <c r="C39" s="51"/>
      <c r="D39" s="51"/>
      <c r="E39" s="51"/>
      <c r="F39" s="52"/>
      <c r="G39" s="52"/>
      <c r="H39" s="52"/>
      <c r="P39" s="52"/>
    </row>
    <row r="40" spans="1:19" s="47" customFormat="1" ht="15" customHeight="1">
      <c r="A40" s="53" t="s">
        <v>394</v>
      </c>
      <c r="B40" s="57" t="s">
        <v>395</v>
      </c>
      <c r="C40" s="51"/>
      <c r="D40" s="51"/>
      <c r="E40" s="51"/>
      <c r="F40" s="52"/>
      <c r="G40" s="52"/>
      <c r="H40" s="52"/>
      <c r="J40" s="52"/>
    </row>
    <row r="41" spans="1:19" s="47" customFormat="1" ht="15" customHeight="1">
      <c r="A41" s="53" t="s">
        <v>396</v>
      </c>
      <c r="B41" s="57" t="s">
        <v>397</v>
      </c>
      <c r="C41" s="51">
        <v>4.5</v>
      </c>
      <c r="D41" s="51"/>
      <c r="E41" s="51">
        <v>4.5</v>
      </c>
      <c r="F41" s="52"/>
      <c r="G41" s="52"/>
      <c r="H41" s="52"/>
      <c r="I41" s="52"/>
    </row>
    <row r="42" spans="1:19" s="47" customFormat="1" ht="15" customHeight="1">
      <c r="A42" s="53" t="s">
        <v>398</v>
      </c>
      <c r="B42" s="54" t="s">
        <v>399</v>
      </c>
      <c r="C42" s="55">
        <f>SUM(C43:C49)</f>
        <v>17.706</v>
      </c>
      <c r="D42" s="55"/>
      <c r="E42" s="51">
        <f>SUM(E43:E49)</f>
        <v>17.706</v>
      </c>
      <c r="F42" s="52"/>
      <c r="H42" s="52"/>
    </row>
    <row r="43" spans="1:19" s="47" customFormat="1" ht="15" customHeight="1">
      <c r="A43" s="53" t="s">
        <v>400</v>
      </c>
      <c r="B43" s="57" t="s">
        <v>401</v>
      </c>
      <c r="C43" s="51"/>
      <c r="D43" s="51"/>
      <c r="E43" s="51"/>
      <c r="F43" s="52"/>
      <c r="G43" s="52"/>
    </row>
    <row r="44" spans="1:19" s="47" customFormat="1" ht="15" customHeight="1">
      <c r="A44" s="53" t="s">
        <v>402</v>
      </c>
      <c r="B44" s="57" t="s">
        <v>403</v>
      </c>
      <c r="C44" s="51"/>
      <c r="D44" s="51"/>
      <c r="E44" s="51"/>
      <c r="F44" s="52"/>
      <c r="G44" s="52"/>
      <c r="I44" s="52"/>
      <c r="J44" s="52"/>
    </row>
    <row r="45" spans="1:19" s="47" customFormat="1" ht="15" customHeight="1">
      <c r="A45" s="53" t="s">
        <v>404</v>
      </c>
      <c r="B45" s="57" t="s">
        <v>357</v>
      </c>
      <c r="C45" s="51"/>
      <c r="D45" s="51"/>
      <c r="E45" s="51"/>
      <c r="F45" s="52"/>
      <c r="G45" s="52"/>
      <c r="H45" s="52"/>
    </row>
    <row r="46" spans="1:19" s="47" customFormat="1" ht="15" customHeight="1">
      <c r="A46" s="53" t="s">
        <v>405</v>
      </c>
      <c r="B46" s="57" t="s">
        <v>406</v>
      </c>
      <c r="C46" s="51"/>
      <c r="D46" s="51"/>
      <c r="E46" s="51"/>
      <c r="F46" s="52"/>
      <c r="G46" s="52"/>
    </row>
    <row r="47" spans="1:19" s="47" customFormat="1" ht="15" customHeight="1">
      <c r="A47" s="53" t="s">
        <v>407</v>
      </c>
      <c r="B47" s="57" t="s">
        <v>408</v>
      </c>
      <c r="C47" s="51">
        <v>6.0000000000000001E-3</v>
      </c>
      <c r="D47" s="51"/>
      <c r="E47" s="51">
        <v>6.0000000000000001E-3</v>
      </c>
      <c r="F47" s="52"/>
      <c r="G47" s="52"/>
    </row>
    <row r="48" spans="1:19" s="47" customFormat="1" ht="15" customHeight="1">
      <c r="A48" s="53" t="s">
        <v>409</v>
      </c>
      <c r="B48" s="57" t="s">
        <v>410</v>
      </c>
      <c r="C48" s="51"/>
      <c r="D48" s="51"/>
      <c r="E48" s="51"/>
      <c r="F48" s="52"/>
      <c r="G48" s="52"/>
    </row>
    <row r="49" spans="1:14" s="47" customFormat="1" ht="15" customHeight="1">
      <c r="A49" s="53" t="s">
        <v>411</v>
      </c>
      <c r="B49" s="57" t="s">
        <v>412</v>
      </c>
      <c r="C49" s="51">
        <v>17.7</v>
      </c>
      <c r="D49" s="51"/>
      <c r="E49" s="51">
        <v>17.7</v>
      </c>
      <c r="F49" s="52"/>
    </row>
    <row r="50" spans="1:14" ht="20.100000000000001" customHeight="1">
      <c r="C50" s="44"/>
      <c r="D50" s="44"/>
      <c r="E50" s="44"/>
    </row>
    <row r="51" spans="1:14" ht="20.100000000000001" customHeight="1">
      <c r="D51" s="44"/>
      <c r="E51" s="44"/>
      <c r="F51" s="44"/>
      <c r="N51" s="44"/>
    </row>
  </sheetData>
  <mergeCells count="3">
    <mergeCell ref="A4:B4"/>
    <mergeCell ref="C4:E4"/>
    <mergeCell ref="A2:E2"/>
  </mergeCells>
  <phoneticPr fontId="2" type="noConversion"/>
  <printOptions horizontalCentered="1"/>
  <pageMargins left="0" right="0" top="0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/>
  </sheetViews>
  <sheetFormatPr defaultColWidth="6.875" defaultRowHeight="12.75" customHeight="1"/>
  <cols>
    <col min="1" max="12" width="11.625" style="37" customWidth="1"/>
    <col min="13" max="16384" width="6.875" style="37"/>
  </cols>
  <sheetData>
    <row r="1" spans="1:12" ht="20.100000000000001" customHeight="1">
      <c r="A1" s="36" t="s">
        <v>479</v>
      </c>
      <c r="L1" s="58"/>
    </row>
    <row r="2" spans="1:12" ht="27">
      <c r="A2" s="159" t="s">
        <v>528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20.100000000000001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30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59" t="s">
        <v>311</v>
      </c>
    </row>
    <row r="5" spans="1:12" ht="20.100000000000001" customHeight="1">
      <c r="A5" s="140" t="s">
        <v>413</v>
      </c>
      <c r="B5" s="140"/>
      <c r="C5" s="140"/>
      <c r="D5" s="140"/>
      <c r="E5" s="140"/>
      <c r="F5" s="160"/>
      <c r="G5" s="140" t="s">
        <v>414</v>
      </c>
      <c r="H5" s="140"/>
      <c r="I5" s="140"/>
      <c r="J5" s="140"/>
      <c r="K5" s="140"/>
      <c r="L5" s="140"/>
    </row>
    <row r="6" spans="1:12" ht="14.25">
      <c r="A6" s="157" t="s">
        <v>316</v>
      </c>
      <c r="B6" s="161" t="s">
        <v>415</v>
      </c>
      <c r="C6" s="157" t="s">
        <v>416</v>
      </c>
      <c r="D6" s="157"/>
      <c r="E6" s="157"/>
      <c r="F6" s="162" t="s">
        <v>417</v>
      </c>
      <c r="G6" s="163" t="s">
        <v>316</v>
      </c>
      <c r="H6" s="149" t="s">
        <v>415</v>
      </c>
      <c r="I6" s="157" t="s">
        <v>416</v>
      </c>
      <c r="J6" s="157"/>
      <c r="K6" s="165"/>
      <c r="L6" s="157" t="s">
        <v>417</v>
      </c>
    </row>
    <row r="7" spans="1:12" ht="28.5">
      <c r="A7" s="158"/>
      <c r="B7" s="146"/>
      <c r="C7" s="60" t="s">
        <v>334</v>
      </c>
      <c r="D7" s="61" t="s">
        <v>418</v>
      </c>
      <c r="E7" s="61" t="s">
        <v>419</v>
      </c>
      <c r="F7" s="158"/>
      <c r="G7" s="164"/>
      <c r="H7" s="146"/>
      <c r="I7" s="62" t="s">
        <v>334</v>
      </c>
      <c r="J7" s="61" t="s">
        <v>418</v>
      </c>
      <c r="K7" s="63" t="s">
        <v>419</v>
      </c>
      <c r="L7" s="158"/>
    </row>
    <row r="8" spans="1:12" ht="20.100000000000001" customHeight="1">
      <c r="A8" s="64">
        <v>20.64</v>
      </c>
      <c r="B8" s="64"/>
      <c r="C8" s="64">
        <v>20.64</v>
      </c>
      <c r="D8" s="64"/>
      <c r="E8" s="64">
        <v>8.94</v>
      </c>
      <c r="F8" s="65">
        <v>11.7</v>
      </c>
      <c r="G8" s="66">
        <v>16.3</v>
      </c>
      <c r="H8" s="51"/>
      <c r="I8" s="67">
        <v>16.3</v>
      </c>
      <c r="J8" s="68"/>
      <c r="K8" s="66">
        <v>8.5</v>
      </c>
      <c r="L8" s="51">
        <v>7.8</v>
      </c>
    </row>
    <row r="9" spans="1:12" ht="22.5" customHeight="1">
      <c r="B9" s="44"/>
      <c r="G9" s="44"/>
      <c r="H9" s="44"/>
      <c r="I9" s="44"/>
      <c r="J9" s="44"/>
      <c r="K9" s="44"/>
      <c r="L9" s="44"/>
    </row>
    <row r="10" spans="1:12" ht="12.75" customHeight="1">
      <c r="G10" s="44"/>
      <c r="H10" s="44"/>
      <c r="I10" s="44"/>
      <c r="J10" s="44"/>
      <c r="K10" s="44"/>
      <c r="L10" s="44"/>
    </row>
    <row r="11" spans="1:12" ht="12.75" customHeight="1">
      <c r="G11" s="44"/>
      <c r="H11" s="44"/>
      <c r="I11" s="44"/>
      <c r="J11" s="44"/>
      <c r="K11" s="44"/>
      <c r="L11" s="44"/>
    </row>
    <row r="12" spans="1:12" ht="12.75" customHeight="1">
      <c r="G12" s="44"/>
      <c r="H12" s="44"/>
      <c r="I12" s="44"/>
      <c r="L12" s="44"/>
    </row>
    <row r="13" spans="1:12" ht="12.75" customHeight="1">
      <c r="F13" s="44"/>
      <c r="G13" s="44"/>
      <c r="H13" s="44"/>
      <c r="I13" s="44"/>
      <c r="J13" s="44"/>
      <c r="K13" s="44"/>
    </row>
    <row r="14" spans="1:12" ht="12.75" customHeight="1">
      <c r="D14" s="44"/>
      <c r="G14" s="44"/>
      <c r="H14" s="44"/>
      <c r="I14" s="44"/>
    </row>
  </sheetData>
  <mergeCells count="11">
    <mergeCell ref="L6:L7"/>
    <mergeCell ref="A2:L2"/>
    <mergeCell ref="A5:F5"/>
    <mergeCell ref="G5:L5"/>
    <mergeCell ref="A6:A7"/>
    <mergeCell ref="B6:B7"/>
    <mergeCell ref="C6:E6"/>
    <mergeCell ref="F6:F7"/>
    <mergeCell ref="G6:G7"/>
    <mergeCell ref="H6:H7"/>
    <mergeCell ref="I6:K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workbookViewId="0">
      <selection activeCell="H11" sqref="H11"/>
    </sheetView>
  </sheetViews>
  <sheetFormatPr defaultColWidth="6.875" defaultRowHeight="12.75" customHeight="1"/>
  <cols>
    <col min="1" max="1" width="19.5" style="37" customWidth="1"/>
    <col min="2" max="2" width="52.5" style="37" customWidth="1"/>
    <col min="3" max="5" width="18.25" style="37" customWidth="1"/>
    <col min="6" max="16384" width="6.875" style="37"/>
  </cols>
  <sheetData>
    <row r="1" spans="1:5" ht="20.100000000000001" customHeight="1">
      <c r="A1" s="36" t="s">
        <v>480</v>
      </c>
      <c r="E1" s="69"/>
    </row>
    <row r="2" spans="1:5" ht="27">
      <c r="A2" s="159" t="s">
        <v>529</v>
      </c>
      <c r="B2" s="148"/>
      <c r="C2" s="148"/>
      <c r="D2" s="148"/>
      <c r="E2" s="148"/>
    </row>
    <row r="3" spans="1:5" ht="20.100000000000001" customHeight="1">
      <c r="A3" s="38"/>
      <c r="B3" s="38"/>
      <c r="C3" s="38"/>
      <c r="D3" s="38"/>
      <c r="E3" s="38"/>
    </row>
    <row r="4" spans="1:5" ht="30.75" customHeight="1">
      <c r="A4" s="70"/>
      <c r="B4" s="71"/>
      <c r="C4" s="71"/>
      <c r="D4" s="71"/>
      <c r="E4" s="72" t="s">
        <v>311</v>
      </c>
    </row>
    <row r="5" spans="1:5" ht="20.100000000000001" customHeight="1">
      <c r="A5" s="140" t="s">
        <v>332</v>
      </c>
      <c r="B5" s="160" t="s">
        <v>333</v>
      </c>
      <c r="C5" s="140" t="s">
        <v>420</v>
      </c>
      <c r="D5" s="140"/>
      <c r="E5" s="140"/>
    </row>
    <row r="6" spans="1:5" ht="20.100000000000001" customHeight="1">
      <c r="A6" s="158"/>
      <c r="B6" s="158"/>
      <c r="C6" s="60" t="s">
        <v>316</v>
      </c>
      <c r="D6" s="60" t="s">
        <v>335</v>
      </c>
      <c r="E6" s="60" t="s">
        <v>336</v>
      </c>
    </row>
    <row r="7" spans="1:5" ht="20.100000000000001" customHeight="1">
      <c r="A7" s="112" t="s">
        <v>443</v>
      </c>
      <c r="B7" s="113" t="s">
        <v>444</v>
      </c>
      <c r="C7" s="48"/>
      <c r="D7" s="48"/>
      <c r="E7" s="48"/>
    </row>
    <row r="8" spans="1:5" ht="20.100000000000001" customHeight="1">
      <c r="A8" s="112" t="s">
        <v>445</v>
      </c>
      <c r="B8" s="113" t="s">
        <v>446</v>
      </c>
      <c r="C8" s="48"/>
      <c r="D8" s="48"/>
      <c r="E8" s="48"/>
    </row>
    <row r="9" spans="1:5" ht="20.100000000000001" customHeight="1">
      <c r="A9" s="112" t="s">
        <v>447</v>
      </c>
      <c r="B9" s="113" t="s">
        <v>448</v>
      </c>
      <c r="C9" s="48"/>
      <c r="D9" s="48"/>
      <c r="E9" s="48"/>
    </row>
    <row r="10" spans="1:5" ht="20.100000000000001" customHeight="1">
      <c r="A10" s="112" t="s">
        <v>449</v>
      </c>
      <c r="B10" s="113" t="s">
        <v>450</v>
      </c>
      <c r="C10" s="48"/>
      <c r="D10" s="48"/>
      <c r="E10" s="48"/>
    </row>
    <row r="11" spans="1:5" ht="20.100000000000001" customHeight="1">
      <c r="A11" s="112" t="s">
        <v>451</v>
      </c>
      <c r="B11" s="113" t="s">
        <v>452</v>
      </c>
      <c r="C11" s="48"/>
      <c r="D11" s="48"/>
      <c r="E11" s="48"/>
    </row>
    <row r="12" spans="1:5" ht="20.100000000000001" customHeight="1">
      <c r="A12" s="112" t="s">
        <v>453</v>
      </c>
      <c r="B12" s="113" t="s">
        <v>454</v>
      </c>
      <c r="C12" s="48"/>
      <c r="D12" s="48"/>
      <c r="E12" s="48"/>
    </row>
    <row r="13" spans="1:5" ht="20.100000000000001" customHeight="1">
      <c r="A13" s="112" t="s">
        <v>455</v>
      </c>
      <c r="B13" s="113" t="s">
        <v>456</v>
      </c>
      <c r="C13" s="48"/>
      <c r="D13" s="48"/>
      <c r="E13" s="48"/>
    </row>
    <row r="14" spans="1:5" ht="20.100000000000001" customHeight="1">
      <c r="A14" s="112" t="s">
        <v>457</v>
      </c>
      <c r="B14" s="113" t="s">
        <v>458</v>
      </c>
      <c r="C14" s="48"/>
      <c r="D14" s="48"/>
      <c r="E14" s="48"/>
    </row>
    <row r="15" spans="1:5" ht="20.100000000000001" customHeight="1">
      <c r="A15" s="73" t="s">
        <v>440</v>
      </c>
      <c r="B15" s="74" t="s">
        <v>440</v>
      </c>
      <c r="C15" s="51"/>
      <c r="D15" s="51"/>
      <c r="E15" s="51"/>
    </row>
    <row r="16" spans="1:5" ht="20.25" customHeight="1">
      <c r="A16" s="106" t="s">
        <v>459</v>
      </c>
      <c r="B16" s="44"/>
      <c r="C16" s="44"/>
      <c r="D16" s="44"/>
      <c r="E16" s="44"/>
    </row>
    <row r="17" spans="1:5" ht="20.25" customHeight="1">
      <c r="A17" s="44"/>
      <c r="B17" s="44"/>
      <c r="C17" s="44"/>
      <c r="D17" s="44"/>
      <c r="E17" s="44"/>
    </row>
    <row r="18" spans="1:5" ht="12.75" customHeight="1">
      <c r="A18" s="44"/>
      <c r="B18" s="44"/>
      <c r="C18" s="44"/>
      <c r="E18" s="44"/>
    </row>
    <row r="19" spans="1:5" ht="12.75" customHeight="1">
      <c r="A19" s="44"/>
      <c r="B19" s="44"/>
      <c r="C19" s="44"/>
      <c r="D19" s="44"/>
      <c r="E19" s="44"/>
    </row>
    <row r="20" spans="1:5" ht="12.75" customHeight="1">
      <c r="A20" s="44"/>
      <c r="B20" s="44"/>
      <c r="C20" s="44"/>
      <c r="E20" s="44"/>
    </row>
    <row r="21" spans="1:5" ht="12.75" customHeight="1">
      <c r="A21" s="44"/>
      <c r="B21" s="44"/>
      <c r="D21" s="44"/>
      <c r="E21" s="44"/>
    </row>
    <row r="22" spans="1:5" ht="12.75" customHeight="1">
      <c r="A22" s="44"/>
      <c r="E22" s="44"/>
    </row>
  </sheetData>
  <mergeCells count="4">
    <mergeCell ref="A5:A6"/>
    <mergeCell ref="B5:B6"/>
    <mergeCell ref="C5:E5"/>
    <mergeCell ref="A2:E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2018-2019对比表 </vt:lpstr>
      <vt:lpstr>1 部门收支总表</vt:lpstr>
      <vt:lpstr>2 部门收入总表</vt:lpstr>
      <vt:lpstr>3 部门支出总表</vt:lpstr>
      <vt:lpstr>4 财政拨款收支总表</vt:lpstr>
      <vt:lpstr>5 一般公共预算支出-上年数</vt:lpstr>
      <vt:lpstr>6 一般公共预算财政基本支出</vt:lpstr>
      <vt:lpstr>7 一般公用预算“三公”经费支出表-上年数</vt:lpstr>
      <vt:lpstr>8 政府性基金预算支出表</vt:lpstr>
      <vt:lpstr>'1 部门收支总表'!Print_Area</vt:lpstr>
      <vt:lpstr>'2 部门收入总表'!Print_Area</vt:lpstr>
      <vt:lpstr>'3 部门支出总表'!Print_Area</vt:lpstr>
      <vt:lpstr>'4 财政拨款收支总表'!Print_Area</vt:lpstr>
      <vt:lpstr>'5 一般公共预算支出-上年数'!Print_Area</vt:lpstr>
      <vt:lpstr>'6 一般公共预算财政基本支出'!Print_Area</vt:lpstr>
      <vt:lpstr>'7 一般公用预算“三公”经费支出表-上年数'!Print_Area</vt:lpstr>
      <vt:lpstr>'8 政府性基金预算支出表'!Print_Area</vt:lpstr>
      <vt:lpstr>'2 部门收入总表'!Print_Titles</vt:lpstr>
      <vt:lpstr>'3 部门支出总表'!Print_Titles</vt:lpstr>
      <vt:lpstr>'5 一般公共预算支出-上年数'!Print_Titles</vt:lpstr>
      <vt:lpstr>'6 一般公共预算财政基本支出'!Print_Titles</vt:lpstr>
      <vt:lpstr>'7 一般公用预算“三公”经费支出表-上年数'!Print_Titles</vt:lpstr>
      <vt:lpstr>'8 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2019-03-22T03:40:50Z</cp:lastPrinted>
  <dcterms:created xsi:type="dcterms:W3CDTF">2015-06-05T18:19:34Z</dcterms:created>
  <dcterms:modified xsi:type="dcterms:W3CDTF">2022-06-24T02:45:41Z</dcterms:modified>
</cp:coreProperties>
</file>