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s>
  <calcPr calcId="124519"/>
</workbook>
</file>

<file path=xl/calcChain.xml><?xml version="1.0" encoding="utf-8"?>
<calcChain xmlns="http://schemas.openxmlformats.org/spreadsheetml/2006/main">
  <c r="F8" i="7"/>
  <c r="D8"/>
  <c r="E8" i="4"/>
  <c r="F8"/>
  <c r="D8"/>
  <c r="E8" i="3"/>
  <c r="D8"/>
  <c r="F18" i="2"/>
  <c r="G18"/>
  <c r="E18"/>
  <c r="C18"/>
  <c r="E7"/>
  <c r="G7"/>
  <c r="F7"/>
  <c r="E9"/>
  <c r="E10"/>
  <c r="E11"/>
  <c r="E12"/>
  <c r="E8"/>
  <c r="C7"/>
</calcChain>
</file>

<file path=xl/sharedStrings.xml><?xml version="1.0" encoding="utf-8"?>
<sst xmlns="http://schemas.openxmlformats.org/spreadsheetml/2006/main" count="395" uniqueCount="278">
  <si>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</si>
  <si>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</si>
  <si>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</si>
  <si>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</si>
  <si>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</si>
  <si>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</si>
  <si>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</si>
  <si>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</si>
  <si>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</si>
  <si>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</si>
  <si>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</si>
  <si>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</si>
  <si>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</si>
  <si>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政府性基金预算资金</t>
  </si>
  <si>
    <t>国有资本经营预算资金</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</si>
  <si>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</si>
  <si>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</si>
  <si>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</si>
  <si>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</si>
  <si>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</si>
  <si>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</si>
  <si>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</si>
  <si>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</si>
  <si>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</si>
  <si>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</si>
  <si>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</si>
  <si>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</si>
  <si>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</si>
  <si>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</si>
  <si>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</si>
  <si>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表三</t>
  </si>
  <si>
    <t>经济分类科目</t>
  </si>
  <si>
    <t>2024年基本支出</t>
  </si>
  <si>
    <t>科目编码</t>
  </si>
  <si>
    <t>人员经费</t>
  </si>
  <si>
    <t>日常公用经费</t>
  </si>
  <si>
    <t>表四</t>
  </si>
  <si>
    <t>因公出国（境）费</t>
  </si>
  <si>
    <t>公务用车购置及运行费</t>
  </si>
  <si>
    <t>公务接待费</t>
  </si>
  <si>
    <t>小计</t>
  </si>
  <si>
    <t>公务用车购置费</t>
  </si>
  <si>
    <t>公务用车运行费</t>
  </si>
  <si>
    <t>表五</t>
  </si>
  <si>
    <t>本年政府性基金预算财政拨款支出</t>
  </si>
  <si>
    <t>表六</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</si>
  <si>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</si>
  <si>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</si>
  <si>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</si>
  <si>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</si>
  <si>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</si>
  <si>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</si>
  <si>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</si>
  <si>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</si>
  <si>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</si>
  <si>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</si>
  <si>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</si>
  <si>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</si>
  <si>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</si>
  <si>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</si>
  <si>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</si>
  <si>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</si>
  <si>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</si>
  <si>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</si>
  <si>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</si>
  <si>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</si>
  <si>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</si>
  <si>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</si>
  <si>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表十</t>
  </si>
  <si>
    <t>部门(单位)名称</t>
  </si>
  <si>
    <t>部门支出预算数</t>
  </si>
  <si>
    <t>当年整体绩效目标</t>
  </si>
  <si>
    <t>绩效指标</t>
  </si>
  <si>
    <t>一级指标</t>
  </si>
  <si>
    <t>二级指标</t>
  </si>
  <si>
    <t>三级指标</t>
  </si>
  <si>
    <t>指标权重</t>
  </si>
  <si>
    <t>计量单位</t>
  </si>
  <si>
    <t>指标性质</t>
  </si>
  <si>
    <t>指标值</t>
  </si>
  <si>
    <t>是否核心指标</t>
  </si>
  <si>
    <t>表十一</t>
  </si>
  <si>
    <t>2024年项目支出绩效目标表</t>
  </si>
  <si>
    <t>编制单位：</t>
  </si>
  <si>
    <t>项目名称</t>
  </si>
  <si>
    <t>业务主管部门</t>
  </si>
  <si>
    <t>预算执行率权重</t>
  </si>
  <si>
    <t>项目分类</t>
  </si>
  <si>
    <t>当年预算（万元)</t>
  </si>
  <si>
    <t>本级安排（万元)</t>
  </si>
  <si>
    <t>上级补助（万元)</t>
  </si>
  <si>
    <t>项目概述</t>
  </si>
  <si>
    <t>立项依据</t>
  </si>
  <si>
    <t>当年绩效目标</t>
  </si>
  <si>
    <t xml:space="preserve">三级指标 </t>
  </si>
  <si>
    <t>社会保障和就业支出</t>
  </si>
  <si>
    <t>卫生健康支出</t>
  </si>
  <si>
    <t>城乡社区支出</t>
  </si>
  <si>
    <t>自然资源海洋气象等支出</t>
  </si>
  <si>
    <t>住房保障支出</t>
  </si>
  <si>
    <t>重庆市梁平区土地储备中心财政拨款收支总表</t>
    <phoneticPr fontId="27" type="noConversion"/>
  </si>
  <si>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</si>
  <si>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</si>
  <si>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</si>
  <si>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</si>
  <si>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</si>
  <si>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</si>
  <si>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</si>
  <si>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</si>
  <si>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</si>
  <si>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</si>
  <si>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</si>
  <si>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</si>
  <si>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</si>
  <si>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</si>
  <si>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</si>
  <si>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</si>
  <si>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220</t>
  </si>
  <si>
    <r>
      <rPr>
        <sz val="10"/>
        <rFont val="方正仿宋_GBK"/>
        <charset val="134"/>
      </rPr>
      <t> 22001</t>
    </r>
  </si>
  <si>
    <r>
      <rPr>
        <sz val="10"/>
        <rFont val="方正仿宋_GBK"/>
        <charset val="134"/>
      </rPr>
      <t> 自然资源事务</t>
    </r>
  </si>
  <si>
    <r>
      <rPr>
        <sz val="10"/>
        <rFont val="方正仿宋_GBK"/>
        <charset val="134"/>
      </rPr>
      <t>  2200150</t>
    </r>
  </si>
  <si>
    <r>
      <rPr>
        <sz val="10"/>
        <rFont val="方正仿宋_GBK"/>
        <charset val="134"/>
      </rPr>
      <t>  事业运行</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</si>
  <si>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</si>
  <si>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</si>
  <si>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</si>
  <si>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</si>
  <si>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</si>
  <si>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</si>
  <si>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</si>
  <si>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</si>
  <si>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</si>
  <si>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</si>
  <si>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</si>
  <si>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</si>
  <si>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</si>
  <si>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</si>
  <si>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</si>
  <si>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</si>
  <si>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</si>
  <si>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</si>
  <si>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</si>
  <si>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</si>
  <si>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</si>
  <si>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</si>
  <si>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</si>
  <si>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</si>
  <si>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</si>
  <si>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</si>
  <si>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</si>
  <si>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</si>
  <si>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</si>
  <si>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</si>
  <si>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</si>
  <si>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</si>
  <si>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</si>
  <si>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</si>
  <si>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</si>
  <si>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</si>
  <si>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</si>
  <si>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</si>
  <si>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</si>
  <si>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</si>
  <si>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</si>
  <si>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</si>
  <si>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</si>
  <si>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</si>
  <si>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</si>
  <si>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</si>
  <si>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</si>
  <si>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</si>
  <si>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</si>
  <si>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</si>
  <si>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</si>
  <si>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</si>
  <si>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</si>
  <si>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</si>
  <si>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</si>
  <si>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30309</t>
    </r>
  </si>
  <si>
    <r>
      <rPr>
        <sz val="10"/>
        <rFont val="方正仿宋_GBK"/>
        <charset val="134"/>
      </rPr>
      <t> 奖励金</t>
    </r>
  </si>
  <si>
    <r>
      <rPr>
        <sz val="10"/>
        <rFont val="方正仿宋_GBK"/>
        <charset val="134"/>
      </rPr>
      <t> 30399</t>
    </r>
  </si>
  <si>
    <r>
      <rPr>
        <sz val="10"/>
        <rFont val="方正仿宋_GBK"/>
        <charset val="134"/>
      </rPr>
      <t> 其他对个人和家庭的补助</t>
    </r>
  </si>
  <si>
    <t>310</t>
  </si>
  <si>
    <t>资本性支出</t>
  </si>
  <si>
    <r>
      <rPr>
        <sz val="10"/>
        <rFont val="方正仿宋_GBK"/>
        <charset val="134"/>
      </rPr>
      <t> 31002</t>
    </r>
  </si>
  <si>
    <r>
      <rPr>
        <sz val="10"/>
        <rFont val="方正仿宋_GBK"/>
        <charset val="134"/>
      </rPr>
      <t> 办公设备购置</t>
    </r>
  </si>
  <si>
    <t>重庆市梁平区土地储备中心一般公共预算财政拨款支出预算表</t>
    <phoneticPr fontId="27" type="noConversion"/>
  </si>
  <si>
    <t>212</t>
  </si>
  <si>
    <r>
      <rPr>
        <sz val="10"/>
        <rFont val="方正仿宋_GBK"/>
        <charset val="134"/>
      </rPr>
      <t> 21208</t>
    </r>
  </si>
  <si>
    <r>
      <rPr>
        <sz val="10"/>
        <rFont val="方正仿宋_GBK"/>
        <charset val="134"/>
      </rPr>
      <t> 国有土地使用权出让收入安排的支出</t>
    </r>
  </si>
  <si>
    <r>
      <rPr>
        <sz val="10"/>
        <rFont val="方正仿宋_GBK"/>
        <charset val="134"/>
      </rPr>
      <t>  2120801</t>
    </r>
  </si>
  <si>
    <r>
      <rPr>
        <sz val="10"/>
        <rFont val="方正仿宋_GBK"/>
        <charset val="134"/>
      </rPr>
      <t>  征地和拆迁补偿支出</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</si>
  <si>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</si>
  <si>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</si>
  <si>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</si>
  <si>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</si>
  <si>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</si>
  <si>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</si>
  <si>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</si>
  <si>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</si>
  <si>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</si>
  <si>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</si>
  <si>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</si>
  <si>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</si>
  <si>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</si>
  <si>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</si>
  <si>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21208</t>
    </r>
  </si>
  <si>
    <r>
      <rPr>
        <sz val="9"/>
        <rFont val="方正仿宋_GBK"/>
        <charset val="134"/>
      </rPr>
      <t> 国有土地使用权出让收入安排的支出</t>
    </r>
  </si>
  <si>
    <r>
      <rPr>
        <sz val="9"/>
        <rFont val="方正仿宋_GBK"/>
        <charset val="134"/>
      </rPr>
      <t>  2120801</t>
    </r>
  </si>
  <si>
    <r>
      <rPr>
        <sz val="9"/>
        <rFont val="方正仿宋_GBK"/>
        <charset val="134"/>
      </rPr>
      <t>  征地和拆迁补偿支出</t>
    </r>
  </si>
  <si>
    <r>
      <rPr>
        <sz val="9"/>
        <rFont val="方正仿宋_GBK"/>
        <charset val="134"/>
      </rPr>
      <t> 22001</t>
    </r>
  </si>
  <si>
    <r>
      <rPr>
        <sz val="9"/>
        <rFont val="方正仿宋_GBK"/>
        <charset val="134"/>
      </rPr>
      <t> 自然资源事务</t>
    </r>
  </si>
  <si>
    <r>
      <rPr>
        <sz val="9"/>
        <rFont val="方正仿宋_GBK"/>
        <charset val="134"/>
      </rPr>
      <t>  2200150</t>
    </r>
  </si>
  <si>
    <r>
      <rPr>
        <sz val="9"/>
        <rFont val="方正仿宋_GBK"/>
        <charset val="134"/>
      </rPr>
      <t>  事业运行</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</si>
  <si>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</si>
  <si>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</si>
  <si>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</si>
  <si>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</si>
  <si>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</si>
  <si>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</si>
  <si>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</si>
  <si>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</si>
  <si>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</si>
  <si>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</si>
  <si>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</si>
  <si>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</si>
  <si>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</si>
  <si>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</si>
  <si>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</si>
  <si>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</si>
  <si>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</si>
  <si>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</si>
  <si>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21208</t>
    </r>
  </si>
  <si>
    <r>
      <rPr>
        <sz val="12"/>
        <color rgb="FF000000"/>
        <rFont val="方正仿宋_GBK"/>
        <charset val="134"/>
      </rPr>
      <t> 国有土地使用权出让收入安排的支出</t>
    </r>
  </si>
  <si>
    <r>
      <rPr>
        <sz val="12"/>
        <color rgb="FF000000"/>
        <rFont val="方正仿宋_GBK"/>
        <charset val="134"/>
      </rPr>
      <t>  2120801</t>
    </r>
  </si>
  <si>
    <r>
      <rPr>
        <sz val="12"/>
        <color rgb="FF000000"/>
        <rFont val="方正仿宋_GBK"/>
        <charset val="134"/>
      </rPr>
      <t>  征地和拆迁补偿支出</t>
    </r>
  </si>
  <si>
    <r>
      <rPr>
        <sz val="12"/>
        <color rgb="FF000000"/>
        <rFont val="方正仿宋_GBK"/>
        <charset val="134"/>
      </rPr>
      <t> 22001</t>
    </r>
  </si>
  <si>
    <r>
      <rPr>
        <sz val="12"/>
        <color rgb="FF000000"/>
        <rFont val="方正仿宋_GBK"/>
        <charset val="134"/>
      </rPr>
      <t> 自然资源事务</t>
    </r>
  </si>
  <si>
    <r>
      <rPr>
        <sz val="12"/>
        <color rgb="FF000000"/>
        <rFont val="方正仿宋_GBK"/>
        <charset val="134"/>
      </rPr>
      <t>  2200150</t>
    </r>
  </si>
  <si>
    <r>
      <rPr>
        <sz val="12"/>
        <color rgb="FF000000"/>
        <rFont val="方正仿宋_GBK"/>
        <charset val="134"/>
      </rPr>
      <t>  事业运行</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</si>
  <si>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</si>
  <si>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</si>
  <si>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</si>
  <si>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</si>
  <si>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50015522T000002201736-土地收储资金</t>
  </si>
  <si>
    <t>重庆市梁平区土地储备中心</t>
  </si>
  <si>
    <t>重点专项</t>
  </si>
  <si>
    <t>根据重庆市梁平区人民政府关于同意收回国有建设用地使用权的批复（梁平府【2022】19、66、69、70、71号）文件精神，储备中心收回重庆悦旭房地产开发有限公司土地面积256151.1平方米，收回总价款4572.418万元整。根据重庆市梁平区人民政府关于同意收回合兴街道LP-14-015号部分用地方案的批复（梁平府【2023】53号）文件精神，收回面积36479平方米，价款为819.58万元。根据渝规资办[2023]144号“久供未建’项目处置的工作要求，收回上八村新民居期土地241.5亩，价款4.5亿元。</t>
  </si>
  <si>
    <t>效益指标</t>
  </si>
  <si>
    <t>经济效益指标</t>
  </si>
  <si>
    <t>金额</t>
  </si>
  <si>
    <t>40</t>
  </si>
  <si>
    <t>万元</t>
  </si>
  <si>
    <t>＝</t>
  </si>
  <si>
    <t>是</t>
  </si>
  <si>
    <t>满意度指标</t>
  </si>
  <si>
    <t>服务对象满意度指标</t>
  </si>
  <si>
    <t>满意</t>
  </si>
  <si>
    <t>10</t>
  </si>
  <si>
    <t>定性</t>
  </si>
  <si>
    <t>高</t>
  </si>
  <si>
    <t>否</t>
  </si>
  <si>
    <t>产出指标</t>
  </si>
  <si>
    <t>数量指标</t>
  </si>
  <si>
    <t>面积</t>
  </si>
  <si>
    <t>平方米</t>
  </si>
  <si>
    <t>165443.3</t>
  </si>
  <si>
    <t>重庆市梁平区土地储备中心一般公共预算财政拨款基本支出预算表</t>
    <phoneticPr fontId="27" type="noConversion"/>
  </si>
  <si>
    <t>重庆市梁平区土地储备中心一般公共预算“三公”经费支出表</t>
    <phoneticPr fontId="27" type="noConversion"/>
  </si>
  <si>
    <t>重庆市梁平区土地储备中心政府性基金预算支出表</t>
    <phoneticPr fontId="27" type="noConversion"/>
  </si>
  <si>
    <t>重庆市梁平区土地储备中心收支总表</t>
    <phoneticPr fontId="27" type="noConversion"/>
  </si>
  <si>
    <t>重庆市梁平区土地储备中心收入总表</t>
    <phoneticPr fontId="27" type="noConversion"/>
  </si>
  <si>
    <t>重庆市梁平区土地储备中心支出总表</t>
    <phoneticPr fontId="27" type="noConversion"/>
  </si>
  <si>
    <t>重庆市梁平区土地储备中心政府采购预算明细表</t>
    <phoneticPr fontId="27" type="noConversion"/>
  </si>
  <si>
    <t>市政府农用地转用和土地征收的批复、区政府同意收回国有土地使用权的批复和重庆市梁平区双桂新城开发建设管理委员会[2021]第2期会议纪要。</t>
    <phoneticPr fontId="27" type="noConversion"/>
  </si>
  <si>
    <t>根据重庆市梁平区人民政府关于同意收回国有建设用地使用权的批复（梁平府【2022】19、66、69、70、71号）文件精神，储备中心收回重庆悦旭房地产开发有限公司土地面积256151.1平方米，收回总价款4572.418万元整。根据重庆市梁平区人民政府关于同意收回合兴街道LP-14-015号部分用地方案的批复（梁平府【2023】53号）文件精神，收回面积36479平方米，价款为819.58万元。根据渝规资办[2023]144号“久供未建’项目处置的工作要求，收回上八村新民居期土地241.5亩，价款4.5亿元。</t>
    <phoneticPr fontId="27" type="noConversion"/>
  </si>
  <si>
    <t>重庆市梁平区土地储备中心整体绩效目标表</t>
    <phoneticPr fontId="27" type="noConversion"/>
  </si>
  <si>
    <t>重庆市梁平区土地储备中心</t>
    <phoneticPr fontId="27" type="noConversion"/>
  </si>
  <si>
    <t>根据重庆市梁平区人民政府关于同意收回国有建设用地使用权的批复（梁平府【2022】19、66、69、70、71号）文件精神，储备中心收回重庆悦旭房地产开发有限公司土地面积256151.1平方米，收回总价款4572.418万元整。根据重庆市梁平区人民政府关于同意收回合兴街道LP-14-015号部分用地方案的批复（梁平府【2023】53号）文件精神，收回面积36479平方米，价款为819.58万元。根据渝规资办[2023]144号“久供未建’项目处置的工作要求，收回上八村新民居期土地241.5亩，价款4.5亿元。</t>
    <phoneticPr fontId="27" type="noConversion"/>
  </si>
</sst>
</file>

<file path=xl/styles.xml><?xml version="1.0" encoding="utf-8"?>
<styleSheet xmlns="http://schemas.openxmlformats.org/spreadsheetml/2006/main">
  <fonts count="30">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family val="1"/>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family val="1"/>
    </font>
    <font>
      <sz val="14"/>
      <color rgb="FF000000"/>
      <name val="方正黑体_GBK"/>
      <charset val="134"/>
    </font>
    <font>
      <b/>
      <sz val="12"/>
      <color rgb="FF000000"/>
      <name val="Times New Roman"/>
      <family val="1"/>
    </font>
    <font>
      <sz val="12"/>
      <color rgb="FF000000"/>
      <name val="方正仿宋_GBK"/>
      <charset val="134"/>
    </font>
    <font>
      <sz val="12"/>
      <color rgb="FF000000"/>
      <name val="Times New Roman"/>
      <family val="1"/>
    </font>
    <font>
      <sz val="9"/>
      <color rgb="FF000000"/>
      <name val="方正黑体_GBK"/>
      <charset val="134"/>
    </font>
    <font>
      <b/>
      <sz val="9"/>
      <color rgb="FF000000"/>
      <name val="方正仿宋_GBK"/>
      <charset val="134"/>
    </font>
    <font>
      <b/>
      <sz val="9"/>
      <color rgb="FF000000"/>
      <name val="Times New Roman"/>
      <family val="1"/>
    </font>
    <font>
      <sz val="9"/>
      <color rgb="FF000000"/>
      <name val="方正仿宋_GBK"/>
      <charset val="134"/>
    </font>
    <font>
      <sz val="9"/>
      <color rgb="FF000000"/>
      <name val="Times New Roman"/>
      <family val="1"/>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9"/>
      <name val="宋体"/>
      <family val="3"/>
      <charset val="134"/>
      <scheme val="minor"/>
    </font>
    <font>
      <sz val="10"/>
      <name val="方正仿宋_GBK"/>
      <charset val="134"/>
    </font>
    <font>
      <sz val="9"/>
      <name val="方正仿宋_GBK"/>
      <charset val="134"/>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82">
    <xf numFmtId="0" fontId="0" fillId="0" borderId="0" xfId="0" applyFont="1">
      <alignment vertical="center"/>
    </xf>
    <xf numFmtId="0" fontId="1"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0" xfId="0" applyFont="1" applyBorder="1" applyAlignment="1">
      <alignment horizontal="right" vertical="center" wrapText="1"/>
    </xf>
    <xf numFmtId="0" fontId="11" fillId="0" borderId="1" xfId="0" applyFont="1" applyBorder="1" applyAlignment="1">
      <alignment horizontal="center" vertical="center" wrapText="1"/>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4" fontId="8" fillId="0" borderId="1"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5" fillId="0" borderId="1" xfId="0" applyFont="1" applyBorder="1" applyAlignment="1">
      <alignment horizontal="center" vertical="center"/>
    </xf>
    <xf numFmtId="0" fontId="9" fillId="0" borderId="1" xfId="0" applyFont="1" applyBorder="1" applyAlignment="1">
      <alignment horizontal="left" vertical="center"/>
    </xf>
    <xf numFmtId="0" fontId="25" fillId="0" borderId="1" xfId="0" applyFont="1" applyBorder="1" applyAlignment="1">
      <alignment horizontal="center" vertical="center" wrapText="1"/>
    </xf>
    <xf numFmtId="0" fontId="5" fillId="0" borderId="0" xfId="0" applyFont="1" applyBorder="1" applyAlignment="1">
      <alignment horizontal="left" vertical="center"/>
    </xf>
    <xf numFmtId="4" fontId="13"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6"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24" fillId="0" borderId="0" xfId="0" applyFont="1" applyBorder="1" applyAlignment="1">
      <alignment horizontal="center" vertical="center"/>
    </xf>
    <xf numFmtId="0" fontId="4" fillId="0" borderId="0" xfId="0" applyFont="1" applyBorder="1" applyAlignment="1">
      <alignment vertical="center" wrapText="1"/>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 xfId="0" applyFont="1" applyBorder="1" applyAlignment="1">
      <alignment horizontal="left" vertical="center"/>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6" fillId="0" borderId="1" xfId="0" applyFont="1" applyBorder="1" applyAlignment="1">
      <alignment vertical="center"/>
    </xf>
    <xf numFmtId="0" fontId="9" fillId="0" borderId="1" xfId="0" applyFont="1" applyBorder="1" applyAlignment="1">
      <alignment vertical="center"/>
    </xf>
    <xf numFmtId="0" fontId="21" fillId="0" borderId="1" xfId="0" applyFont="1" applyBorder="1" applyAlignment="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B3" sqref="B3:H3"/>
    </sheetView>
  </sheetViews>
  <sheetFormatPr defaultColWidth="10" defaultRowHeight="14.4"/>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5"/>
      <c r="B1" s="6" t="s">
        <v>0</v>
      </c>
    </row>
    <row r="2" spans="1:8" ht="16.350000000000001" customHeight="1"/>
    <row r="3" spans="1:8" ht="40.5" customHeight="1">
      <c r="B3" s="46" t="s">
        <v>100</v>
      </c>
      <c r="C3" s="46"/>
      <c r="D3" s="46"/>
      <c r="E3" s="46"/>
      <c r="F3" s="46"/>
      <c r="G3" s="46"/>
      <c r="H3" s="46"/>
    </row>
    <row r="4" spans="1:8" ht="23.25" customHeight="1">
      <c r="H4" s="32" t="s">
        <v>1</v>
      </c>
    </row>
    <row r="5" spans="1:8" ht="43.05" customHeight="1">
      <c r="B5" s="47" t="s">
        <v>2</v>
      </c>
      <c r="C5" s="47"/>
      <c r="D5" s="47" t="s">
        <v>3</v>
      </c>
      <c r="E5" s="47"/>
      <c r="F5" s="47"/>
      <c r="G5" s="47"/>
      <c r="H5" s="47"/>
    </row>
    <row r="6" spans="1:8" ht="43.05" customHeight="1">
      <c r="B6" s="33" t="s">
        <v>4</v>
      </c>
      <c r="C6" s="33" t="s">
        <v>5</v>
      </c>
      <c r="D6" s="33" t="s">
        <v>4</v>
      </c>
      <c r="E6" s="33" t="s">
        <v>6</v>
      </c>
      <c r="F6" s="19" t="s">
        <v>7</v>
      </c>
      <c r="G6" s="19" t="s">
        <v>8</v>
      </c>
      <c r="H6" s="19" t="s">
        <v>9</v>
      </c>
    </row>
    <row r="7" spans="1:8" ht="24.15" customHeight="1">
      <c r="B7" s="34" t="s">
        <v>10</v>
      </c>
      <c r="C7" s="44">
        <f>SUM(C8:C10)</f>
        <v>20517.25</v>
      </c>
      <c r="D7" s="34" t="s">
        <v>11</v>
      </c>
      <c r="E7" s="44">
        <f>SUM(E8:E12)</f>
        <v>20517.25</v>
      </c>
      <c r="F7" s="44">
        <f>SUM(F8:F12)</f>
        <v>517.25</v>
      </c>
      <c r="G7" s="44">
        <f t="shared" ref="G7:H7" si="0">SUM(G8:G12)</f>
        <v>20000</v>
      </c>
      <c r="H7" s="44"/>
    </row>
    <row r="8" spans="1:8" ht="23.25" customHeight="1">
      <c r="B8" s="22" t="s">
        <v>12</v>
      </c>
      <c r="C8" s="35">
        <v>517.25</v>
      </c>
      <c r="D8" s="71" t="s">
        <v>95</v>
      </c>
      <c r="E8" s="35">
        <f>SUM(F8:H8)</f>
        <v>54.03</v>
      </c>
      <c r="F8" s="35">
        <v>54.03</v>
      </c>
      <c r="G8" s="35"/>
      <c r="H8" s="35"/>
    </row>
    <row r="9" spans="1:8" ht="23.25" customHeight="1">
      <c r="B9" s="22" t="s">
        <v>13</v>
      </c>
      <c r="C9" s="35">
        <v>20000</v>
      </c>
      <c r="D9" s="71" t="s">
        <v>96</v>
      </c>
      <c r="E9" s="35">
        <f t="shared" ref="E9:E12" si="1">SUM(F9:H9)</f>
        <v>24.54</v>
      </c>
      <c r="F9" s="35">
        <v>24.54</v>
      </c>
      <c r="G9" s="35"/>
      <c r="H9" s="35"/>
    </row>
    <row r="10" spans="1:8" ht="23.25" customHeight="1">
      <c r="B10" s="22" t="s">
        <v>14</v>
      </c>
      <c r="C10" s="35"/>
      <c r="D10" s="71" t="s">
        <v>97</v>
      </c>
      <c r="E10" s="35">
        <f t="shared" si="1"/>
        <v>20000</v>
      </c>
      <c r="F10" s="35"/>
      <c r="G10" s="35">
        <v>20000</v>
      </c>
      <c r="H10" s="35"/>
    </row>
    <row r="11" spans="1:8" ht="23.25" customHeight="1">
      <c r="B11" s="22"/>
      <c r="C11" s="35"/>
      <c r="D11" s="71" t="s">
        <v>98</v>
      </c>
      <c r="E11" s="35">
        <f t="shared" si="1"/>
        <v>412.99</v>
      </c>
      <c r="F11" s="35">
        <v>412.99</v>
      </c>
      <c r="G11" s="35"/>
      <c r="H11" s="35"/>
    </row>
    <row r="12" spans="1:8" ht="20.7" customHeight="1">
      <c r="B12" s="4"/>
      <c r="C12" s="45"/>
      <c r="D12" s="71" t="s">
        <v>99</v>
      </c>
      <c r="E12" s="35">
        <f t="shared" si="1"/>
        <v>25.69</v>
      </c>
      <c r="F12" s="35">
        <v>25.69</v>
      </c>
      <c r="G12" s="35"/>
      <c r="H12" s="45"/>
    </row>
    <row r="13" spans="1:8" ht="22.35" customHeight="1">
      <c r="B13" s="8" t="s">
        <v>15</v>
      </c>
      <c r="C13" s="44"/>
      <c r="D13" s="8" t="s">
        <v>16</v>
      </c>
      <c r="E13" s="45"/>
      <c r="F13" s="45"/>
      <c r="G13" s="45"/>
      <c r="H13" s="45"/>
    </row>
    <row r="14" spans="1:8" ht="21.6" customHeight="1">
      <c r="B14" s="25" t="s">
        <v>17</v>
      </c>
      <c r="C14" s="35"/>
      <c r="D14" s="4"/>
      <c r="E14" s="45"/>
      <c r="F14" s="45"/>
      <c r="G14" s="45"/>
      <c r="H14" s="45"/>
    </row>
    <row r="15" spans="1:8" ht="20.7" customHeight="1">
      <c r="B15" s="25" t="s">
        <v>18</v>
      </c>
      <c r="C15" s="35"/>
      <c r="D15" s="4"/>
      <c r="E15" s="45"/>
      <c r="F15" s="45"/>
      <c r="G15" s="45"/>
      <c r="H15" s="45"/>
    </row>
    <row r="16" spans="1:8" ht="20.7" customHeight="1">
      <c r="B16" s="25" t="s">
        <v>19</v>
      </c>
      <c r="C16" s="35"/>
      <c r="D16" s="4"/>
      <c r="E16" s="45"/>
      <c r="F16" s="45"/>
      <c r="G16" s="45"/>
      <c r="H16" s="45"/>
    </row>
    <row r="17" spans="2:8" ht="20.7" customHeight="1">
      <c r="B17" s="4"/>
      <c r="C17" s="45"/>
      <c r="D17" s="4"/>
      <c r="E17" s="45"/>
      <c r="F17" s="45"/>
      <c r="G17" s="45"/>
      <c r="H17" s="45"/>
    </row>
    <row r="18" spans="2:8" ht="24.15" customHeight="1">
      <c r="B18" s="34" t="s">
        <v>20</v>
      </c>
      <c r="C18" s="44">
        <f>SUM(C7:C17)</f>
        <v>41034.5</v>
      </c>
      <c r="D18" s="34" t="s">
        <v>21</v>
      </c>
      <c r="E18" s="44">
        <f>E7+E13</f>
        <v>20517.25</v>
      </c>
      <c r="F18" s="44">
        <f t="shared" ref="F18:G18" si="2">F7+F13</f>
        <v>517.25</v>
      </c>
      <c r="G18" s="44">
        <f t="shared" si="2"/>
        <v>20000</v>
      </c>
      <c r="H18" s="44"/>
    </row>
  </sheetData>
  <mergeCells count="3">
    <mergeCell ref="B3:H3"/>
    <mergeCell ref="B5:C5"/>
    <mergeCell ref="D5:H5"/>
  </mergeCells>
  <phoneticPr fontId="27"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sheetPr>
    <pageSetUpPr fitToPage="1"/>
  </sheetPr>
  <dimension ref="A1:J11"/>
  <sheetViews>
    <sheetView workbookViewId="0">
      <selection activeCell="M7" sqref="M7"/>
    </sheetView>
  </sheetViews>
  <sheetFormatPr defaultColWidth="10" defaultRowHeight="14.4"/>
  <cols>
    <col min="1" max="1" width="0.21875" customWidth="1"/>
    <col min="2" max="2" width="19.6640625" customWidth="1"/>
    <col min="3" max="4" width="15.33203125" customWidth="1"/>
    <col min="5" max="5" width="16.6640625" customWidth="1"/>
    <col min="6" max="6" width="15.33203125" customWidth="1"/>
    <col min="7" max="7" width="17.109375" customWidth="1"/>
    <col min="8" max="8" width="16.33203125" customWidth="1"/>
    <col min="9" max="10" width="15.21875" customWidth="1"/>
    <col min="11" max="11" width="9.77734375" customWidth="1"/>
  </cols>
  <sheetData>
    <row r="1" spans="1:10" ht="16.350000000000001" customHeight="1">
      <c r="A1" s="5"/>
      <c r="B1" s="6" t="s">
        <v>68</v>
      </c>
      <c r="C1" s="5"/>
      <c r="F1" s="5"/>
      <c r="G1" s="5"/>
      <c r="H1" s="5"/>
      <c r="I1" s="5"/>
    </row>
    <row r="2" spans="1:10" ht="16.350000000000001" customHeight="1">
      <c r="B2" s="46" t="s">
        <v>275</v>
      </c>
      <c r="C2" s="46"/>
      <c r="D2" s="46"/>
      <c r="E2" s="46"/>
      <c r="F2" s="46"/>
      <c r="G2" s="46"/>
      <c r="H2" s="46"/>
      <c r="I2" s="46"/>
    </row>
    <row r="3" spans="1:10" ht="16.350000000000001" customHeight="1">
      <c r="B3" s="46"/>
      <c r="C3" s="46"/>
      <c r="D3" s="46"/>
      <c r="E3" s="46"/>
      <c r="F3" s="46"/>
      <c r="G3" s="46"/>
      <c r="H3" s="46"/>
      <c r="I3" s="46"/>
    </row>
    <row r="4" spans="1:10" ht="16.350000000000001" customHeight="1"/>
    <row r="5" spans="1:10" ht="19.8" customHeight="1">
      <c r="I5" s="12" t="s">
        <v>1</v>
      </c>
    </row>
    <row r="6" spans="1:10" ht="37.950000000000003" customHeight="1">
      <c r="B6" s="7" t="s">
        <v>69</v>
      </c>
      <c r="C6" s="61" t="s">
        <v>276</v>
      </c>
      <c r="D6" s="61"/>
      <c r="E6" s="61"/>
      <c r="F6" s="61"/>
      <c r="G6" s="8" t="s">
        <v>70</v>
      </c>
      <c r="H6" s="62">
        <v>20517.25</v>
      </c>
      <c r="I6" s="62"/>
      <c r="J6" s="62"/>
    </row>
    <row r="7" spans="1:10" ht="183.75" customHeight="1">
      <c r="B7" s="79" t="s">
        <v>71</v>
      </c>
      <c r="C7" s="63" t="s">
        <v>274</v>
      </c>
      <c r="D7" s="63"/>
      <c r="E7" s="63"/>
      <c r="F7" s="63"/>
      <c r="G7" s="63"/>
      <c r="H7" s="63"/>
      <c r="I7" s="63"/>
      <c r="J7" s="63"/>
    </row>
    <row r="8" spans="1:10" ht="23.25" customHeight="1">
      <c r="B8" s="80" t="s">
        <v>72</v>
      </c>
      <c r="C8" s="78" t="s">
        <v>73</v>
      </c>
      <c r="D8" s="8" t="s">
        <v>74</v>
      </c>
      <c r="E8" s="8" t="s">
        <v>75</v>
      </c>
      <c r="F8" s="8" t="s">
        <v>76</v>
      </c>
      <c r="G8" s="8" t="s">
        <v>77</v>
      </c>
      <c r="H8" s="8" t="s">
        <v>78</v>
      </c>
      <c r="I8" s="8" t="s">
        <v>79</v>
      </c>
      <c r="J8" s="8" t="s">
        <v>80</v>
      </c>
    </row>
    <row r="9" spans="1:10" ht="18.899999999999999" customHeight="1">
      <c r="B9" s="80"/>
      <c r="C9" s="76" t="s">
        <v>247</v>
      </c>
      <c r="D9" s="4" t="s">
        <v>248</v>
      </c>
      <c r="E9" s="81" t="s">
        <v>249</v>
      </c>
      <c r="F9" s="81" t="s">
        <v>250</v>
      </c>
      <c r="G9" s="81" t="s">
        <v>251</v>
      </c>
      <c r="H9" s="81" t="s">
        <v>252</v>
      </c>
      <c r="I9" s="3">
        <v>20517.25</v>
      </c>
      <c r="J9" s="3" t="s">
        <v>253</v>
      </c>
    </row>
    <row r="10" spans="1:10" ht="21.6">
      <c r="B10" s="80"/>
      <c r="C10" s="76" t="s">
        <v>254</v>
      </c>
      <c r="D10" s="4" t="s">
        <v>255</v>
      </c>
      <c r="E10" s="81" t="s">
        <v>256</v>
      </c>
      <c r="F10" s="81" t="s">
        <v>257</v>
      </c>
      <c r="G10" s="81"/>
      <c r="H10" s="81" t="s">
        <v>258</v>
      </c>
      <c r="I10" s="3" t="s">
        <v>259</v>
      </c>
      <c r="J10" s="3" t="s">
        <v>260</v>
      </c>
    </row>
    <row r="11" spans="1:10">
      <c r="B11" s="80"/>
      <c r="C11" s="76" t="s">
        <v>261</v>
      </c>
      <c r="D11" s="4" t="s">
        <v>262</v>
      </c>
      <c r="E11" s="81" t="s">
        <v>263</v>
      </c>
      <c r="F11" s="81" t="s">
        <v>250</v>
      </c>
      <c r="G11" s="81" t="s">
        <v>264</v>
      </c>
      <c r="H11" s="81" t="s">
        <v>252</v>
      </c>
      <c r="I11" s="3" t="s">
        <v>265</v>
      </c>
      <c r="J11" s="3" t="s">
        <v>260</v>
      </c>
    </row>
  </sheetData>
  <mergeCells count="5">
    <mergeCell ref="B8:B11"/>
    <mergeCell ref="C6:F6"/>
    <mergeCell ref="H6:J6"/>
    <mergeCell ref="C7:J7"/>
    <mergeCell ref="B2:I3"/>
  </mergeCells>
  <phoneticPr fontId="27" type="noConversion"/>
  <printOptions horizontalCentered="1"/>
  <pageMargins left="7.8000001609325395E-2" right="7.8000001609325395E-2" top="0.39300000667571999" bottom="7.8000001609325395E-2" header="0" footer="0"/>
  <pageSetup paperSize="9" scale="94"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M14"/>
  <sheetViews>
    <sheetView workbookViewId="0">
      <selection activeCell="L16" sqref="L16"/>
    </sheetView>
  </sheetViews>
  <sheetFormatPr defaultColWidth="10" defaultRowHeight="14.4"/>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1" t="s">
        <v>81</v>
      </c>
    </row>
    <row r="2" spans="1:13" ht="48.3" customHeight="1">
      <c r="A2" s="64" t="s">
        <v>82</v>
      </c>
      <c r="B2" s="64"/>
      <c r="C2" s="64"/>
      <c r="D2" s="64"/>
      <c r="E2" s="64"/>
      <c r="F2" s="64"/>
      <c r="G2" s="64"/>
      <c r="H2" s="64"/>
      <c r="I2" s="64"/>
      <c r="J2" s="64"/>
      <c r="K2" s="64"/>
      <c r="L2" s="64"/>
      <c r="M2" s="64"/>
    </row>
    <row r="3" spans="1:13" ht="25.8" customHeight="1">
      <c r="A3" s="2" t="s">
        <v>83</v>
      </c>
      <c r="B3" s="65"/>
      <c r="C3" s="65"/>
      <c r="D3" s="65"/>
      <c r="E3" s="65"/>
      <c r="F3" s="65"/>
      <c r="G3" s="65"/>
      <c r="H3" s="65"/>
      <c r="I3" s="65"/>
      <c r="J3" s="65"/>
      <c r="K3" s="66" t="s">
        <v>1</v>
      </c>
      <c r="L3" s="66"/>
      <c r="M3" s="66"/>
    </row>
    <row r="4" spans="1:13" ht="26.1" customHeight="1">
      <c r="A4" s="3" t="s">
        <v>84</v>
      </c>
      <c r="B4" s="67" t="s">
        <v>243</v>
      </c>
      <c r="C4" s="67"/>
      <c r="D4" s="67"/>
      <c r="E4" s="67"/>
      <c r="F4" s="67"/>
      <c r="G4" s="68" t="s">
        <v>85</v>
      </c>
      <c r="H4" s="68"/>
      <c r="I4" s="68" t="s">
        <v>244</v>
      </c>
      <c r="J4" s="68"/>
      <c r="K4" s="68"/>
      <c r="L4" s="68"/>
      <c r="M4" s="68"/>
    </row>
    <row r="5" spans="1:13" ht="26.1" customHeight="1">
      <c r="A5" s="3" t="s">
        <v>86</v>
      </c>
      <c r="B5" s="68">
        <v>10</v>
      </c>
      <c r="C5" s="68"/>
      <c r="D5" s="68"/>
      <c r="E5" s="68"/>
      <c r="F5" s="68"/>
      <c r="G5" s="68" t="s">
        <v>87</v>
      </c>
      <c r="H5" s="68"/>
      <c r="I5" s="68" t="s">
        <v>245</v>
      </c>
      <c r="J5" s="68"/>
      <c r="K5" s="68"/>
      <c r="L5" s="68"/>
      <c r="M5" s="68"/>
    </row>
    <row r="6" spans="1:13" ht="26.1" customHeight="1">
      <c r="A6" s="68" t="s">
        <v>88</v>
      </c>
      <c r="B6" s="69">
        <v>20000</v>
      </c>
      <c r="C6" s="69"/>
      <c r="D6" s="69"/>
      <c r="E6" s="69"/>
      <c r="F6" s="69"/>
      <c r="G6" s="68" t="s">
        <v>89</v>
      </c>
      <c r="H6" s="68"/>
      <c r="I6" s="69">
        <v>20000</v>
      </c>
      <c r="J6" s="69"/>
      <c r="K6" s="69"/>
      <c r="L6" s="69"/>
      <c r="M6" s="69"/>
    </row>
    <row r="7" spans="1:13" ht="26.1" customHeight="1">
      <c r="A7" s="68"/>
      <c r="B7" s="69"/>
      <c r="C7" s="69"/>
      <c r="D7" s="69"/>
      <c r="E7" s="69"/>
      <c r="F7" s="69"/>
      <c r="G7" s="68" t="s">
        <v>90</v>
      </c>
      <c r="H7" s="68"/>
      <c r="I7" s="69"/>
      <c r="J7" s="69"/>
      <c r="K7" s="69"/>
      <c r="L7" s="69"/>
      <c r="M7" s="69"/>
    </row>
    <row r="8" spans="1:13" ht="81.45" customHeight="1">
      <c r="A8" s="3" t="s">
        <v>91</v>
      </c>
      <c r="B8" s="70" t="s">
        <v>246</v>
      </c>
      <c r="C8" s="70"/>
      <c r="D8" s="70"/>
      <c r="E8" s="70"/>
      <c r="F8" s="70"/>
      <c r="G8" s="70"/>
      <c r="H8" s="70"/>
      <c r="I8" s="70"/>
      <c r="J8" s="70"/>
      <c r="K8" s="70"/>
      <c r="L8" s="70"/>
      <c r="M8" s="70"/>
    </row>
    <row r="9" spans="1:13" ht="81.45" customHeight="1">
      <c r="A9" s="3" t="s">
        <v>92</v>
      </c>
      <c r="B9" s="70" t="s">
        <v>273</v>
      </c>
      <c r="C9" s="70"/>
      <c r="D9" s="70"/>
      <c r="E9" s="70"/>
      <c r="F9" s="70"/>
      <c r="G9" s="70"/>
      <c r="H9" s="70"/>
      <c r="I9" s="70"/>
      <c r="J9" s="70"/>
      <c r="K9" s="70"/>
      <c r="L9" s="70"/>
      <c r="M9" s="70"/>
    </row>
    <row r="10" spans="1:13" ht="81.45" customHeight="1">
      <c r="A10" s="74" t="s">
        <v>93</v>
      </c>
      <c r="B10" s="70" t="s">
        <v>277</v>
      </c>
      <c r="C10" s="70"/>
      <c r="D10" s="70"/>
      <c r="E10" s="70"/>
      <c r="F10" s="70"/>
      <c r="G10" s="70"/>
      <c r="H10" s="70"/>
      <c r="I10" s="70"/>
      <c r="J10" s="70"/>
      <c r="K10" s="70"/>
      <c r="L10" s="70"/>
      <c r="M10" s="70"/>
    </row>
    <row r="11" spans="1:13" ht="26.1" customHeight="1">
      <c r="A11" s="77" t="s">
        <v>72</v>
      </c>
      <c r="B11" s="75" t="s">
        <v>73</v>
      </c>
      <c r="C11" s="3" t="s">
        <v>74</v>
      </c>
      <c r="D11" s="68" t="s">
        <v>94</v>
      </c>
      <c r="E11" s="68"/>
      <c r="F11" s="68" t="s">
        <v>76</v>
      </c>
      <c r="G11" s="68"/>
      <c r="H11" s="68" t="s">
        <v>77</v>
      </c>
      <c r="I11" s="68"/>
      <c r="J11" s="68" t="s">
        <v>78</v>
      </c>
      <c r="K11" s="68"/>
      <c r="L11" s="3" t="s">
        <v>79</v>
      </c>
      <c r="M11" s="3" t="s">
        <v>80</v>
      </c>
    </row>
    <row r="12" spans="1:13" ht="19.5" customHeight="1">
      <c r="A12" s="77"/>
      <c r="B12" s="76" t="s">
        <v>247</v>
      </c>
      <c r="C12" s="4" t="s">
        <v>248</v>
      </c>
      <c r="D12" s="68" t="s">
        <v>249</v>
      </c>
      <c r="E12" s="68"/>
      <c r="F12" s="68" t="s">
        <v>250</v>
      </c>
      <c r="G12" s="68"/>
      <c r="H12" s="68" t="s">
        <v>251</v>
      </c>
      <c r="I12" s="68"/>
      <c r="J12" s="68" t="s">
        <v>252</v>
      </c>
      <c r="K12" s="68"/>
      <c r="L12" s="3">
        <v>20000</v>
      </c>
      <c r="M12" s="3" t="s">
        <v>253</v>
      </c>
    </row>
    <row r="13" spans="1:13" ht="21.6">
      <c r="A13" s="77"/>
      <c r="B13" s="76" t="s">
        <v>254</v>
      </c>
      <c r="C13" s="4" t="s">
        <v>255</v>
      </c>
      <c r="D13" s="68" t="s">
        <v>256</v>
      </c>
      <c r="E13" s="68"/>
      <c r="F13" s="68" t="s">
        <v>257</v>
      </c>
      <c r="G13" s="68"/>
      <c r="H13" s="68"/>
      <c r="I13" s="68"/>
      <c r="J13" s="68" t="s">
        <v>258</v>
      </c>
      <c r="K13" s="68"/>
      <c r="L13" s="3" t="s">
        <v>259</v>
      </c>
      <c r="M13" s="3" t="s">
        <v>260</v>
      </c>
    </row>
    <row r="14" spans="1:13">
      <c r="A14" s="77"/>
      <c r="B14" s="76" t="s">
        <v>261</v>
      </c>
      <c r="C14" s="4" t="s">
        <v>262</v>
      </c>
      <c r="D14" s="68" t="s">
        <v>263</v>
      </c>
      <c r="E14" s="68"/>
      <c r="F14" s="68" t="s">
        <v>250</v>
      </c>
      <c r="G14" s="68"/>
      <c r="H14" s="68" t="s">
        <v>264</v>
      </c>
      <c r="I14" s="68"/>
      <c r="J14" s="68" t="s">
        <v>252</v>
      </c>
      <c r="K14" s="68"/>
      <c r="L14" s="3" t="s">
        <v>265</v>
      </c>
      <c r="M14" s="3" t="s">
        <v>260</v>
      </c>
    </row>
  </sheetData>
  <mergeCells count="35">
    <mergeCell ref="H13:I13"/>
    <mergeCell ref="J13:K13"/>
    <mergeCell ref="D14:E14"/>
    <mergeCell ref="F14:G14"/>
    <mergeCell ref="H14:I14"/>
    <mergeCell ref="J14:K14"/>
    <mergeCell ref="A6:A7"/>
    <mergeCell ref="B6:F7"/>
    <mergeCell ref="D13:E13"/>
    <mergeCell ref="F13:G13"/>
    <mergeCell ref="A11:A14"/>
    <mergeCell ref="D11:E11"/>
    <mergeCell ref="F11:G11"/>
    <mergeCell ref="H11:I11"/>
    <mergeCell ref="J11:K11"/>
    <mergeCell ref="D12:E12"/>
    <mergeCell ref="F12:G12"/>
    <mergeCell ref="H12:I12"/>
    <mergeCell ref="J12:K12"/>
    <mergeCell ref="G7:H7"/>
    <mergeCell ref="I7:M7"/>
    <mergeCell ref="B8:M8"/>
    <mergeCell ref="B9:M9"/>
    <mergeCell ref="B10:M10"/>
    <mergeCell ref="B5:F5"/>
    <mergeCell ref="G5:H5"/>
    <mergeCell ref="I5:M5"/>
    <mergeCell ref="G6:H6"/>
    <mergeCell ref="I6:M6"/>
    <mergeCell ref="A2:M2"/>
    <mergeCell ref="B3:J3"/>
    <mergeCell ref="K3:M3"/>
    <mergeCell ref="B4:F4"/>
    <mergeCell ref="G4:H4"/>
    <mergeCell ref="I4:M4"/>
  </mergeCells>
  <phoneticPr fontId="27" type="noConversion"/>
  <printOptions horizontalCentered="1"/>
  <pageMargins left="0.19599999487400099" right="0.19599999487400099" top="0.19599999487400099" bottom="0.19599999487400099"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B2" sqref="B2:F3"/>
    </sheetView>
  </sheetViews>
  <sheetFormatPr defaultColWidth="10" defaultRowHeight="14.4"/>
  <cols>
    <col min="1" max="1" width="0.109375" customWidth="1"/>
    <col min="2" max="2" width="12.44140625" customWidth="1"/>
    <col min="3" max="3" width="37.44140625" customWidth="1"/>
    <col min="4" max="4" width="12.77734375" customWidth="1"/>
    <col min="5" max="5" width="13.109375" customWidth="1"/>
    <col min="6" max="6" width="13.44140625" customWidth="1"/>
  </cols>
  <sheetData>
    <row r="1" spans="1:6" ht="16.350000000000001" customHeight="1">
      <c r="A1" s="5"/>
      <c r="B1" s="6" t="s">
        <v>22</v>
      </c>
      <c r="C1" s="5"/>
      <c r="D1" s="5"/>
      <c r="E1" s="5"/>
      <c r="F1" s="5"/>
    </row>
    <row r="2" spans="1:6" ht="16.350000000000001" customHeight="1">
      <c r="B2" s="50" t="s">
        <v>185</v>
      </c>
      <c r="C2" s="50"/>
      <c r="D2" s="50"/>
      <c r="E2" s="50"/>
      <c r="F2" s="50"/>
    </row>
    <row r="3" spans="1:6" ht="16.350000000000001" customHeight="1">
      <c r="B3" s="50"/>
      <c r="C3" s="50"/>
      <c r="D3" s="50"/>
      <c r="E3" s="50"/>
      <c r="F3" s="50"/>
    </row>
    <row r="4" spans="1:6" ht="16.350000000000001" customHeight="1">
      <c r="B4" s="5"/>
      <c r="C4" s="5"/>
      <c r="D4" s="5"/>
      <c r="E4" s="5"/>
      <c r="F4" s="5"/>
    </row>
    <row r="5" spans="1:6" ht="20.7" customHeight="1">
      <c r="B5" s="5"/>
      <c r="C5" s="5"/>
      <c r="D5" s="5"/>
      <c r="E5" s="5"/>
      <c r="F5" s="17" t="s">
        <v>1</v>
      </c>
    </row>
    <row r="6" spans="1:6" ht="34.5" customHeight="1">
      <c r="B6" s="48" t="s">
        <v>23</v>
      </c>
      <c r="C6" s="48"/>
      <c r="D6" s="48" t="s">
        <v>24</v>
      </c>
      <c r="E6" s="48"/>
      <c r="F6" s="48"/>
    </row>
    <row r="7" spans="1:6" ht="29.25" customHeight="1">
      <c r="B7" s="40" t="s">
        <v>25</v>
      </c>
      <c r="C7" s="40" t="s">
        <v>26</v>
      </c>
      <c r="D7" s="40" t="s">
        <v>27</v>
      </c>
      <c r="E7" s="40" t="s">
        <v>28</v>
      </c>
      <c r="F7" s="40" t="s">
        <v>29</v>
      </c>
    </row>
    <row r="8" spans="1:6" ht="22.35" customHeight="1">
      <c r="B8" s="49" t="s">
        <v>6</v>
      </c>
      <c r="C8" s="49"/>
      <c r="D8" s="42">
        <f>D9+D14+D18+D21</f>
        <v>517.25</v>
      </c>
      <c r="E8" s="42">
        <f t="shared" ref="E8:F8" si="0">E9+E14+E18+E21</f>
        <v>517.25</v>
      </c>
      <c r="F8" s="42"/>
    </row>
    <row r="9" spans="1:6" ht="19.8" customHeight="1">
      <c r="B9" s="39" t="s">
        <v>101</v>
      </c>
      <c r="C9" s="72" t="s">
        <v>95</v>
      </c>
      <c r="D9" s="43">
        <v>54.03</v>
      </c>
      <c r="E9" s="43">
        <v>54.03</v>
      </c>
      <c r="F9" s="43"/>
    </row>
    <row r="10" spans="1:6" ht="17.25" customHeight="1">
      <c r="B10" s="11" t="s">
        <v>102</v>
      </c>
      <c r="C10" s="10" t="s">
        <v>103</v>
      </c>
      <c r="D10" s="43">
        <v>54.03</v>
      </c>
      <c r="E10" s="43">
        <v>54.03</v>
      </c>
      <c r="F10" s="43"/>
    </row>
    <row r="11" spans="1:6" ht="18.899999999999999" customHeight="1">
      <c r="B11" s="11" t="s">
        <v>104</v>
      </c>
      <c r="C11" s="10" t="s">
        <v>105</v>
      </c>
      <c r="D11" s="43">
        <v>34.25</v>
      </c>
      <c r="E11" s="43">
        <v>34.25</v>
      </c>
      <c r="F11" s="43"/>
    </row>
    <row r="12" spans="1:6" ht="23.25" customHeight="1">
      <c r="B12" s="11" t="s">
        <v>106</v>
      </c>
      <c r="C12" s="10" t="s">
        <v>107</v>
      </c>
      <c r="D12" s="43">
        <v>17.12</v>
      </c>
      <c r="E12" s="43">
        <v>17.12</v>
      </c>
      <c r="F12" s="43"/>
    </row>
    <row r="13" spans="1:6">
      <c r="B13" s="11" t="s">
        <v>108</v>
      </c>
      <c r="C13" s="10" t="s">
        <v>109</v>
      </c>
      <c r="D13" s="43">
        <v>2.66</v>
      </c>
      <c r="E13" s="43">
        <v>2.66</v>
      </c>
      <c r="F13" s="43"/>
    </row>
    <row r="14" spans="1:6">
      <c r="B14" s="39" t="s">
        <v>110</v>
      </c>
      <c r="C14" s="72" t="s">
        <v>96</v>
      </c>
      <c r="D14" s="43">
        <v>24.54</v>
      </c>
      <c r="E14" s="43">
        <v>24.54</v>
      </c>
      <c r="F14" s="43"/>
    </row>
    <row r="15" spans="1:6">
      <c r="B15" s="11" t="s">
        <v>111</v>
      </c>
      <c r="C15" s="10" t="s">
        <v>112</v>
      </c>
      <c r="D15" s="43">
        <v>24.54</v>
      </c>
      <c r="E15" s="43">
        <v>24.54</v>
      </c>
      <c r="F15" s="43"/>
    </row>
    <row r="16" spans="1:6">
      <c r="B16" s="11" t="s">
        <v>113</v>
      </c>
      <c r="C16" s="10" t="s">
        <v>114</v>
      </c>
      <c r="D16" s="43">
        <v>20.34</v>
      </c>
      <c r="E16" s="43">
        <v>20.34</v>
      </c>
      <c r="F16" s="43"/>
    </row>
    <row r="17" spans="2:6">
      <c r="B17" s="11" t="s">
        <v>115</v>
      </c>
      <c r="C17" s="10" t="s">
        <v>116</v>
      </c>
      <c r="D17" s="43">
        <v>4.2</v>
      </c>
      <c r="E17" s="43">
        <v>4.2</v>
      </c>
      <c r="F17" s="43"/>
    </row>
    <row r="18" spans="2:6">
      <c r="B18" s="39" t="s">
        <v>117</v>
      </c>
      <c r="C18" s="72" t="s">
        <v>98</v>
      </c>
      <c r="D18" s="43">
        <v>412.99</v>
      </c>
      <c r="E18" s="43">
        <v>412.99</v>
      </c>
      <c r="F18" s="43"/>
    </row>
    <row r="19" spans="2:6">
      <c r="B19" s="11" t="s">
        <v>118</v>
      </c>
      <c r="C19" s="10" t="s">
        <v>119</v>
      </c>
      <c r="D19" s="43">
        <v>412.99</v>
      </c>
      <c r="E19" s="43">
        <v>412.99</v>
      </c>
      <c r="F19" s="43"/>
    </row>
    <row r="20" spans="2:6">
      <c r="B20" s="11" t="s">
        <v>120</v>
      </c>
      <c r="C20" s="10" t="s">
        <v>121</v>
      </c>
      <c r="D20" s="43">
        <v>412.99</v>
      </c>
      <c r="E20" s="43">
        <v>412.99</v>
      </c>
      <c r="F20" s="43"/>
    </row>
    <row r="21" spans="2:6">
      <c r="B21" s="39" t="s">
        <v>122</v>
      </c>
      <c r="C21" s="72" t="s">
        <v>99</v>
      </c>
      <c r="D21" s="43">
        <v>25.69</v>
      </c>
      <c r="E21" s="43">
        <v>25.69</v>
      </c>
      <c r="F21" s="43"/>
    </row>
    <row r="22" spans="2:6">
      <c r="B22" s="11" t="s">
        <v>123</v>
      </c>
      <c r="C22" s="10" t="s">
        <v>124</v>
      </c>
      <c r="D22" s="43">
        <v>25.69</v>
      </c>
      <c r="E22" s="43">
        <v>25.69</v>
      </c>
      <c r="F22" s="43"/>
    </row>
    <row r="23" spans="2:6">
      <c r="B23" s="11" t="s">
        <v>125</v>
      </c>
      <c r="C23" s="10" t="s">
        <v>126</v>
      </c>
      <c r="D23" s="43">
        <v>25.69</v>
      </c>
      <c r="E23" s="43">
        <v>25.69</v>
      </c>
      <c r="F23" s="43"/>
    </row>
  </sheetData>
  <mergeCells count="4">
    <mergeCell ref="B6:C6"/>
    <mergeCell ref="D6:F6"/>
    <mergeCell ref="B8:C8"/>
    <mergeCell ref="B2:F3"/>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dimension ref="A1:F37"/>
  <sheetViews>
    <sheetView topLeftCell="A16" workbookViewId="0">
      <selection activeCell="B2" sqref="B2:F3"/>
    </sheetView>
  </sheetViews>
  <sheetFormatPr defaultColWidth="10" defaultRowHeight="14.4"/>
  <cols>
    <col min="1" max="1" width="0.21875" customWidth="1"/>
    <col min="2" max="2" width="12.77734375" customWidth="1"/>
    <col min="3" max="3" width="36.109375" customWidth="1"/>
    <col min="4" max="4" width="17.109375" customWidth="1"/>
    <col min="5" max="5" width="16.5546875" customWidth="1"/>
    <col min="6" max="6" width="17.44140625" customWidth="1"/>
  </cols>
  <sheetData>
    <row r="1" spans="1:6" ht="18.149999999999999" customHeight="1">
      <c r="A1" s="5"/>
      <c r="B1" s="41" t="s">
        <v>30</v>
      </c>
      <c r="C1" s="36"/>
      <c r="D1" s="36"/>
      <c r="E1" s="36"/>
      <c r="F1" s="36"/>
    </row>
    <row r="2" spans="1:6" ht="16.350000000000001" customHeight="1">
      <c r="B2" s="53" t="s">
        <v>266</v>
      </c>
      <c r="C2" s="53"/>
      <c r="D2" s="53"/>
      <c r="E2" s="53"/>
      <c r="F2" s="53"/>
    </row>
    <row r="3" spans="1:6" ht="16.350000000000001" customHeight="1">
      <c r="B3" s="53"/>
      <c r="C3" s="53"/>
      <c r="D3" s="53"/>
      <c r="E3" s="53"/>
      <c r="F3" s="53"/>
    </row>
    <row r="4" spans="1:6" ht="16.350000000000001" customHeight="1">
      <c r="B4" s="36"/>
      <c r="C4" s="36"/>
      <c r="D4" s="36"/>
      <c r="E4" s="36"/>
      <c r="F4" s="36"/>
    </row>
    <row r="5" spans="1:6" ht="19.8" customHeight="1">
      <c r="B5" s="36"/>
      <c r="C5" s="36"/>
      <c r="D5" s="36"/>
      <c r="E5" s="36"/>
      <c r="F5" s="17" t="s">
        <v>1</v>
      </c>
    </row>
    <row r="6" spans="1:6" ht="36.15" customHeight="1">
      <c r="B6" s="51" t="s">
        <v>31</v>
      </c>
      <c r="C6" s="51"/>
      <c r="D6" s="51" t="s">
        <v>32</v>
      </c>
      <c r="E6" s="51"/>
      <c r="F6" s="51"/>
    </row>
    <row r="7" spans="1:6" ht="27.6" customHeight="1">
      <c r="B7" s="38" t="s">
        <v>33</v>
      </c>
      <c r="C7" s="38" t="s">
        <v>26</v>
      </c>
      <c r="D7" s="38" t="s">
        <v>27</v>
      </c>
      <c r="E7" s="38" t="s">
        <v>34</v>
      </c>
      <c r="F7" s="38" t="s">
        <v>35</v>
      </c>
    </row>
    <row r="8" spans="1:6" ht="19.8" customHeight="1">
      <c r="B8" s="52" t="s">
        <v>6</v>
      </c>
      <c r="C8" s="52"/>
      <c r="D8" s="14">
        <f>D9+D19+D32+D36</f>
        <v>517.25</v>
      </c>
      <c r="E8" s="14">
        <f t="shared" ref="E8:F8" si="0">E9+E19+E32+E36</f>
        <v>465.05</v>
      </c>
      <c r="F8" s="14">
        <f t="shared" si="0"/>
        <v>52.2</v>
      </c>
    </row>
    <row r="9" spans="1:6" ht="19.8" customHeight="1">
      <c r="B9" s="39" t="s">
        <v>127</v>
      </c>
      <c r="C9" s="72" t="s">
        <v>128</v>
      </c>
      <c r="D9" s="16">
        <v>462.17</v>
      </c>
      <c r="E9" s="16">
        <v>462.17</v>
      </c>
      <c r="F9" s="16"/>
    </row>
    <row r="10" spans="1:6" ht="18.899999999999999" customHeight="1">
      <c r="B10" s="11" t="s">
        <v>129</v>
      </c>
      <c r="C10" s="10" t="s">
        <v>130</v>
      </c>
      <c r="D10" s="16">
        <v>121.11</v>
      </c>
      <c r="E10" s="16">
        <v>121.11</v>
      </c>
      <c r="F10" s="16"/>
    </row>
    <row r="11" spans="1:6">
      <c r="B11" s="11" t="s">
        <v>131</v>
      </c>
      <c r="C11" s="10" t="s">
        <v>132</v>
      </c>
      <c r="D11" s="16">
        <v>3.87</v>
      </c>
      <c r="E11" s="16">
        <v>3.87</v>
      </c>
      <c r="F11" s="16"/>
    </row>
    <row r="12" spans="1:6">
      <c r="B12" s="11" t="s">
        <v>133</v>
      </c>
      <c r="C12" s="10" t="s">
        <v>134</v>
      </c>
      <c r="D12" s="16">
        <v>234.08</v>
      </c>
      <c r="E12" s="16">
        <v>234.08</v>
      </c>
      <c r="F12" s="16"/>
    </row>
    <row r="13" spans="1:6">
      <c r="B13" s="11" t="s">
        <v>135</v>
      </c>
      <c r="C13" s="10" t="s">
        <v>136</v>
      </c>
      <c r="D13" s="16">
        <v>34.25</v>
      </c>
      <c r="E13" s="16">
        <v>34.25</v>
      </c>
      <c r="F13" s="16"/>
    </row>
    <row r="14" spans="1:6">
      <c r="B14" s="11" t="s">
        <v>137</v>
      </c>
      <c r="C14" s="10" t="s">
        <v>138</v>
      </c>
      <c r="D14" s="16">
        <v>17.12</v>
      </c>
      <c r="E14" s="16">
        <v>17.12</v>
      </c>
      <c r="F14" s="16"/>
    </row>
    <row r="15" spans="1:6">
      <c r="B15" s="11" t="s">
        <v>139</v>
      </c>
      <c r="C15" s="10" t="s">
        <v>140</v>
      </c>
      <c r="D15" s="16">
        <v>20.34</v>
      </c>
      <c r="E15" s="16">
        <v>20.34</v>
      </c>
      <c r="F15" s="16"/>
    </row>
    <row r="16" spans="1:6">
      <c r="B16" s="11" t="s">
        <v>141</v>
      </c>
      <c r="C16" s="10" t="s">
        <v>142</v>
      </c>
      <c r="D16" s="16">
        <v>1.71</v>
      </c>
      <c r="E16" s="16">
        <v>1.71</v>
      </c>
      <c r="F16" s="16"/>
    </row>
    <row r="17" spans="2:6">
      <c r="B17" s="11" t="s">
        <v>143</v>
      </c>
      <c r="C17" s="10" t="s">
        <v>144</v>
      </c>
      <c r="D17" s="16">
        <v>25.69</v>
      </c>
      <c r="E17" s="16">
        <v>25.69</v>
      </c>
      <c r="F17" s="16"/>
    </row>
    <row r="18" spans="2:6">
      <c r="B18" s="11" t="s">
        <v>145</v>
      </c>
      <c r="C18" s="10" t="s">
        <v>146</v>
      </c>
      <c r="D18" s="16">
        <v>4</v>
      </c>
      <c r="E18" s="16">
        <v>4</v>
      </c>
      <c r="F18" s="16"/>
    </row>
    <row r="19" spans="2:6">
      <c r="B19" s="39" t="s">
        <v>147</v>
      </c>
      <c r="C19" s="72" t="s">
        <v>148</v>
      </c>
      <c r="D19" s="16">
        <v>49.2</v>
      </c>
      <c r="E19" s="16"/>
      <c r="F19" s="16">
        <v>49.2</v>
      </c>
    </row>
    <row r="20" spans="2:6">
      <c r="B20" s="11" t="s">
        <v>149</v>
      </c>
      <c r="C20" s="10" t="s">
        <v>150</v>
      </c>
      <c r="D20" s="16">
        <v>3.1</v>
      </c>
      <c r="E20" s="16"/>
      <c r="F20" s="16">
        <v>3.1</v>
      </c>
    </row>
    <row r="21" spans="2:6">
      <c r="B21" s="11" t="s">
        <v>151</v>
      </c>
      <c r="C21" s="10" t="s">
        <v>152</v>
      </c>
      <c r="D21" s="16">
        <v>0.1</v>
      </c>
      <c r="E21" s="16"/>
      <c r="F21" s="16">
        <v>0.1</v>
      </c>
    </row>
    <row r="22" spans="2:6">
      <c r="B22" s="11" t="s">
        <v>153</v>
      </c>
      <c r="C22" s="10" t="s">
        <v>154</v>
      </c>
      <c r="D22" s="16">
        <v>2</v>
      </c>
      <c r="E22" s="16"/>
      <c r="F22" s="16">
        <v>2</v>
      </c>
    </row>
    <row r="23" spans="2:6">
      <c r="B23" s="11" t="s">
        <v>155</v>
      </c>
      <c r="C23" s="10" t="s">
        <v>156</v>
      </c>
      <c r="D23" s="16">
        <v>3</v>
      </c>
      <c r="E23" s="16"/>
      <c r="F23" s="16">
        <v>3</v>
      </c>
    </row>
    <row r="24" spans="2:6">
      <c r="B24" s="11" t="s">
        <v>157</v>
      </c>
      <c r="C24" s="10" t="s">
        <v>158</v>
      </c>
      <c r="D24" s="16">
        <v>2</v>
      </c>
      <c r="E24" s="16"/>
      <c r="F24" s="16">
        <v>2</v>
      </c>
    </row>
    <row r="25" spans="2:6">
      <c r="B25" s="11" t="s">
        <v>159</v>
      </c>
      <c r="C25" s="10" t="s">
        <v>160</v>
      </c>
      <c r="D25" s="16">
        <v>3.21</v>
      </c>
      <c r="E25" s="16"/>
      <c r="F25" s="16">
        <v>3.21</v>
      </c>
    </row>
    <row r="26" spans="2:6">
      <c r="B26" s="11" t="s">
        <v>161</v>
      </c>
      <c r="C26" s="10" t="s">
        <v>162</v>
      </c>
      <c r="D26" s="16">
        <v>0.3</v>
      </c>
      <c r="E26" s="16"/>
      <c r="F26" s="16">
        <v>0.3</v>
      </c>
    </row>
    <row r="27" spans="2:6">
      <c r="B27" s="11" t="s">
        <v>163</v>
      </c>
      <c r="C27" s="10" t="s">
        <v>164</v>
      </c>
      <c r="D27" s="16">
        <v>4</v>
      </c>
      <c r="E27" s="16"/>
      <c r="F27" s="16">
        <v>4</v>
      </c>
    </row>
    <row r="28" spans="2:6">
      <c r="B28" s="11" t="s">
        <v>165</v>
      </c>
      <c r="C28" s="10" t="s">
        <v>166</v>
      </c>
      <c r="D28" s="16">
        <v>15.07</v>
      </c>
      <c r="E28" s="16"/>
      <c r="F28" s="16">
        <v>15.07</v>
      </c>
    </row>
    <row r="29" spans="2:6">
      <c r="B29" s="11" t="s">
        <v>167</v>
      </c>
      <c r="C29" s="10" t="s">
        <v>168</v>
      </c>
      <c r="D29" s="16">
        <v>6.42</v>
      </c>
      <c r="E29" s="16"/>
      <c r="F29" s="16">
        <v>6.42</v>
      </c>
    </row>
    <row r="30" spans="2:6">
      <c r="B30" s="11" t="s">
        <v>169</v>
      </c>
      <c r="C30" s="10" t="s">
        <v>170</v>
      </c>
      <c r="D30" s="16">
        <v>3</v>
      </c>
      <c r="E30" s="16"/>
      <c r="F30" s="16">
        <v>3</v>
      </c>
    </row>
    <row r="31" spans="2:6">
      <c r="B31" s="11" t="s">
        <v>171</v>
      </c>
      <c r="C31" s="10" t="s">
        <v>172</v>
      </c>
      <c r="D31" s="16">
        <v>7</v>
      </c>
      <c r="E31" s="16"/>
      <c r="F31" s="16">
        <v>7</v>
      </c>
    </row>
    <row r="32" spans="2:6">
      <c r="B32" s="39" t="s">
        <v>173</v>
      </c>
      <c r="C32" s="72" t="s">
        <v>174</v>
      </c>
      <c r="D32" s="16">
        <v>2.88</v>
      </c>
      <c r="E32" s="16">
        <v>2.88</v>
      </c>
      <c r="F32" s="16"/>
    </row>
    <row r="33" spans="2:6">
      <c r="B33" s="11" t="s">
        <v>175</v>
      </c>
      <c r="C33" s="10" t="s">
        <v>176</v>
      </c>
      <c r="D33" s="16">
        <v>0.2</v>
      </c>
      <c r="E33" s="16">
        <v>0.2</v>
      </c>
      <c r="F33" s="16"/>
    </row>
    <row r="34" spans="2:6">
      <c r="B34" s="11" t="s">
        <v>177</v>
      </c>
      <c r="C34" s="10" t="s">
        <v>178</v>
      </c>
      <c r="D34" s="16">
        <v>0.02</v>
      </c>
      <c r="E34" s="16">
        <v>0.02</v>
      </c>
      <c r="F34" s="16"/>
    </row>
    <row r="35" spans="2:6">
      <c r="B35" s="11" t="s">
        <v>179</v>
      </c>
      <c r="C35" s="10" t="s">
        <v>180</v>
      </c>
      <c r="D35" s="16">
        <v>2.66</v>
      </c>
      <c r="E35" s="16">
        <v>2.66</v>
      </c>
      <c r="F35" s="16"/>
    </row>
    <row r="36" spans="2:6">
      <c r="B36" s="39" t="s">
        <v>181</v>
      </c>
      <c r="C36" s="72" t="s">
        <v>182</v>
      </c>
      <c r="D36" s="16">
        <v>3</v>
      </c>
      <c r="E36" s="16"/>
      <c r="F36" s="16">
        <v>3</v>
      </c>
    </row>
    <row r="37" spans="2:6">
      <c r="B37" s="11" t="s">
        <v>183</v>
      </c>
      <c r="C37" s="10" t="s">
        <v>184</v>
      </c>
      <c r="D37" s="16">
        <v>3</v>
      </c>
      <c r="E37" s="16"/>
      <c r="F37" s="16">
        <v>3</v>
      </c>
    </row>
  </sheetData>
  <mergeCells count="4">
    <mergeCell ref="B6:C6"/>
    <mergeCell ref="D6:F6"/>
    <mergeCell ref="B8:C8"/>
    <mergeCell ref="B2:F3"/>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dimension ref="A1:G9"/>
  <sheetViews>
    <sheetView workbookViewId="0">
      <selection activeCell="B2" sqref="B2:G4"/>
    </sheetView>
  </sheetViews>
  <sheetFormatPr defaultColWidth="10" defaultRowHeight="14.4"/>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5"/>
      <c r="B1" s="6" t="s">
        <v>36</v>
      </c>
    </row>
    <row r="2" spans="1:7" ht="16.350000000000001" customHeight="1">
      <c r="B2" s="50" t="s">
        <v>267</v>
      </c>
      <c r="C2" s="50"/>
      <c r="D2" s="50"/>
      <c r="E2" s="50"/>
      <c r="F2" s="50"/>
      <c r="G2" s="50"/>
    </row>
    <row r="3" spans="1:7" ht="16.350000000000001" customHeight="1">
      <c r="B3" s="50"/>
      <c r="C3" s="50"/>
      <c r="D3" s="50"/>
      <c r="E3" s="50"/>
      <c r="F3" s="50"/>
      <c r="G3" s="50"/>
    </row>
    <row r="4" spans="1:7" ht="16.350000000000001" customHeight="1">
      <c r="B4" s="50"/>
      <c r="C4" s="50"/>
      <c r="D4" s="50"/>
      <c r="E4" s="50"/>
      <c r="F4" s="50"/>
      <c r="G4" s="50"/>
    </row>
    <row r="5" spans="1:7" ht="20.7" customHeight="1">
      <c r="G5" s="17" t="s">
        <v>1</v>
      </c>
    </row>
    <row r="6" spans="1:7" ht="38.85" customHeight="1">
      <c r="B6" s="48" t="s">
        <v>24</v>
      </c>
      <c r="C6" s="48"/>
      <c r="D6" s="48"/>
      <c r="E6" s="48"/>
      <c r="F6" s="48"/>
      <c r="G6" s="48"/>
    </row>
    <row r="7" spans="1:7" ht="36.15" customHeight="1">
      <c r="B7" s="48" t="s">
        <v>6</v>
      </c>
      <c r="C7" s="48" t="s">
        <v>37</v>
      </c>
      <c r="D7" s="48" t="s">
        <v>38</v>
      </c>
      <c r="E7" s="48"/>
      <c r="F7" s="48"/>
      <c r="G7" s="48" t="s">
        <v>39</v>
      </c>
    </row>
    <row r="8" spans="1:7" ht="36.15" customHeight="1">
      <c r="B8" s="48"/>
      <c r="C8" s="48"/>
      <c r="D8" s="40" t="s">
        <v>40</v>
      </c>
      <c r="E8" s="40" t="s">
        <v>41</v>
      </c>
      <c r="F8" s="40" t="s">
        <v>42</v>
      </c>
      <c r="G8" s="48"/>
    </row>
    <row r="9" spans="1:7" ht="25.8" customHeight="1">
      <c r="B9" s="9">
        <v>3.3</v>
      </c>
      <c r="C9" s="9"/>
      <c r="D9" s="9">
        <v>3</v>
      </c>
      <c r="E9" s="9"/>
      <c r="F9" s="9">
        <v>3</v>
      </c>
      <c r="G9" s="9">
        <v>0.3</v>
      </c>
    </row>
  </sheetData>
  <mergeCells count="6">
    <mergeCell ref="B2:G4"/>
    <mergeCell ref="B6:G6"/>
    <mergeCell ref="D7:F7"/>
    <mergeCell ref="B7:B8"/>
    <mergeCell ref="C7:C8"/>
    <mergeCell ref="G7:G8"/>
  </mergeCells>
  <phoneticPr fontId="27"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2"/>
  <sheetViews>
    <sheetView workbookViewId="0">
      <selection activeCell="B2" sqref="B2:F3"/>
    </sheetView>
  </sheetViews>
  <sheetFormatPr defaultColWidth="10" defaultRowHeight="14.4"/>
  <cols>
    <col min="1" max="1" width="0.44140625" customWidth="1"/>
    <col min="2" max="2" width="11.5546875" customWidth="1"/>
    <col min="3" max="3" width="36.44140625" customWidth="1"/>
    <col min="4" max="4" width="15.33203125" customWidth="1"/>
    <col min="5" max="5" width="14.77734375" customWidth="1"/>
    <col min="6" max="6" width="15.33203125" customWidth="1"/>
  </cols>
  <sheetData>
    <row r="1" spans="1:6" ht="16.350000000000001" customHeight="1">
      <c r="A1" s="5"/>
      <c r="B1" s="37" t="s">
        <v>43</v>
      </c>
      <c r="C1" s="36"/>
      <c r="D1" s="36"/>
      <c r="E1" s="36"/>
      <c r="F1" s="36"/>
    </row>
    <row r="2" spans="1:6" ht="25.05" customHeight="1">
      <c r="B2" s="53" t="s">
        <v>268</v>
      </c>
      <c r="C2" s="53"/>
      <c r="D2" s="53"/>
      <c r="E2" s="53"/>
      <c r="F2" s="53"/>
    </row>
    <row r="3" spans="1:6" ht="26.7" customHeight="1">
      <c r="B3" s="53"/>
      <c r="C3" s="53"/>
      <c r="D3" s="53"/>
      <c r="E3" s="53"/>
      <c r="F3" s="53"/>
    </row>
    <row r="4" spans="1:6" ht="16.350000000000001" customHeight="1">
      <c r="B4" s="36"/>
      <c r="C4" s="36"/>
      <c r="D4" s="36"/>
      <c r="E4" s="36"/>
      <c r="F4" s="36"/>
    </row>
    <row r="5" spans="1:6" ht="21.6" customHeight="1">
      <c r="B5" s="36"/>
      <c r="C5" s="36"/>
      <c r="D5" s="36"/>
      <c r="E5" s="36"/>
      <c r="F5" s="17" t="s">
        <v>1</v>
      </c>
    </row>
    <row r="6" spans="1:6" ht="33.6" customHeight="1">
      <c r="B6" s="51" t="s">
        <v>25</v>
      </c>
      <c r="C6" s="51" t="s">
        <v>26</v>
      </c>
      <c r="D6" s="51" t="s">
        <v>44</v>
      </c>
      <c r="E6" s="51"/>
      <c r="F6" s="51"/>
    </row>
    <row r="7" spans="1:6" ht="31.05" customHeight="1">
      <c r="B7" s="51"/>
      <c r="C7" s="51"/>
      <c r="D7" s="38" t="s">
        <v>27</v>
      </c>
      <c r="E7" s="38" t="s">
        <v>28</v>
      </c>
      <c r="F7" s="38" t="s">
        <v>29</v>
      </c>
    </row>
    <row r="8" spans="1:6" ht="20.7" customHeight="1">
      <c r="B8" s="52" t="s">
        <v>6</v>
      </c>
      <c r="C8" s="52"/>
      <c r="D8" s="14">
        <v>20000</v>
      </c>
      <c r="E8" s="14"/>
      <c r="F8" s="14">
        <v>20000</v>
      </c>
    </row>
    <row r="9" spans="1:6" ht="16.350000000000001" customHeight="1">
      <c r="B9" s="39" t="s">
        <v>186</v>
      </c>
      <c r="C9" s="72" t="s">
        <v>97</v>
      </c>
      <c r="D9" s="16">
        <v>20000</v>
      </c>
      <c r="E9" s="16"/>
      <c r="F9" s="16">
        <v>20000</v>
      </c>
    </row>
    <row r="10" spans="1:6" ht="16.350000000000001" customHeight="1">
      <c r="B10" s="11" t="s">
        <v>187</v>
      </c>
      <c r="C10" s="10" t="s">
        <v>188</v>
      </c>
      <c r="D10" s="16">
        <v>20000</v>
      </c>
      <c r="E10" s="16"/>
      <c r="F10" s="16">
        <v>20000</v>
      </c>
    </row>
    <row r="11" spans="1:6" ht="16.350000000000001" customHeight="1">
      <c r="B11" s="11" t="s">
        <v>189</v>
      </c>
      <c r="C11" s="10" t="s">
        <v>190</v>
      </c>
      <c r="D11" s="16">
        <v>20000</v>
      </c>
      <c r="E11" s="16"/>
      <c r="F11" s="16">
        <v>20000</v>
      </c>
    </row>
    <row r="12" spans="1:6" ht="16.350000000000001" customHeight="1">
      <c r="B12" s="54"/>
      <c r="C12" s="54"/>
      <c r="D12" s="54"/>
      <c r="E12" s="54"/>
      <c r="F12" s="54"/>
    </row>
  </sheetData>
  <mergeCells count="6">
    <mergeCell ref="B2:F3"/>
    <mergeCell ref="D6:F6"/>
    <mergeCell ref="B8:C8"/>
    <mergeCell ref="B12:F12"/>
    <mergeCell ref="B6:B7"/>
    <mergeCell ref="C6:C7"/>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dimension ref="A1:F17"/>
  <sheetViews>
    <sheetView workbookViewId="0">
      <selection activeCell="C2" sqref="C2:F3"/>
    </sheetView>
  </sheetViews>
  <sheetFormatPr defaultColWidth="10" defaultRowHeight="14.4"/>
  <cols>
    <col min="1" max="1" width="0.77734375" customWidth="1"/>
    <col min="2" max="2" width="0.109375" customWidth="1"/>
    <col min="3" max="3" width="26" customWidth="1"/>
    <col min="4" max="4" width="16.77734375" customWidth="1"/>
    <col min="5" max="5" width="26.5546875" customWidth="1"/>
    <col min="6" max="6" width="17.33203125" customWidth="1"/>
    <col min="7" max="8" width="9.77734375" customWidth="1"/>
  </cols>
  <sheetData>
    <row r="1" spans="1:6" ht="16.350000000000001" customHeight="1">
      <c r="A1" s="5"/>
      <c r="C1" s="6" t="s">
        <v>45</v>
      </c>
    </row>
    <row r="2" spans="1:6" ht="16.350000000000001" customHeight="1">
      <c r="C2" s="46" t="s">
        <v>269</v>
      </c>
      <c r="D2" s="46"/>
      <c r="E2" s="46"/>
      <c r="F2" s="46"/>
    </row>
    <row r="3" spans="1:6" ht="16.350000000000001" customHeight="1">
      <c r="C3" s="46"/>
      <c r="D3" s="46"/>
      <c r="E3" s="46"/>
      <c r="F3" s="46"/>
    </row>
    <row r="4" spans="1:6" ht="16.350000000000001" customHeight="1"/>
    <row r="5" spans="1:6" ht="23.25" customHeight="1">
      <c r="F5" s="32" t="s">
        <v>1</v>
      </c>
    </row>
    <row r="6" spans="1:6" ht="34.5" customHeight="1">
      <c r="C6" s="55" t="s">
        <v>2</v>
      </c>
      <c r="D6" s="55"/>
      <c r="E6" s="55" t="s">
        <v>3</v>
      </c>
      <c r="F6" s="55"/>
    </row>
    <row r="7" spans="1:6" ht="32.700000000000003" customHeight="1">
      <c r="C7" s="33" t="s">
        <v>4</v>
      </c>
      <c r="D7" s="33" t="s">
        <v>5</v>
      </c>
      <c r="E7" s="33" t="s">
        <v>4</v>
      </c>
      <c r="F7" s="33" t="s">
        <v>5</v>
      </c>
    </row>
    <row r="8" spans="1:6" ht="25.05" customHeight="1">
      <c r="C8" s="34" t="s">
        <v>6</v>
      </c>
      <c r="D8" s="35">
        <f>SUM(D9:D17)</f>
        <v>20517.25</v>
      </c>
      <c r="E8" s="34" t="s">
        <v>6</v>
      </c>
      <c r="F8" s="35">
        <f>SUM(F9:F17)</f>
        <v>20517.25</v>
      </c>
    </row>
    <row r="9" spans="1:6" ht="20.7" customHeight="1">
      <c r="B9" s="36"/>
      <c r="C9" s="71" t="s">
        <v>12</v>
      </c>
      <c r="D9" s="35">
        <v>517.25</v>
      </c>
      <c r="E9" s="71" t="s">
        <v>95</v>
      </c>
      <c r="F9" s="35">
        <v>54.03</v>
      </c>
    </row>
    <row r="10" spans="1:6" ht="20.7" customHeight="1">
      <c r="B10" s="36"/>
      <c r="C10" s="71" t="s">
        <v>13</v>
      </c>
      <c r="D10" s="35">
        <v>20000</v>
      </c>
      <c r="E10" s="71" t="s">
        <v>96</v>
      </c>
      <c r="F10" s="35">
        <v>24.54</v>
      </c>
    </row>
    <row r="11" spans="1:6" ht="20.7" customHeight="1">
      <c r="B11" s="36"/>
      <c r="C11" s="71" t="s">
        <v>14</v>
      </c>
      <c r="D11" s="35"/>
      <c r="E11" s="71" t="s">
        <v>97</v>
      </c>
      <c r="F11" s="35">
        <v>20000</v>
      </c>
    </row>
    <row r="12" spans="1:6" ht="20.7" customHeight="1">
      <c r="B12" s="36"/>
      <c r="C12" s="71" t="s">
        <v>46</v>
      </c>
      <c r="D12" s="35"/>
      <c r="E12" s="71" t="s">
        <v>98</v>
      </c>
      <c r="F12" s="35">
        <v>412.99</v>
      </c>
    </row>
    <row r="13" spans="1:6" ht="20.7" customHeight="1">
      <c r="B13" s="36"/>
      <c r="C13" s="71" t="s">
        <v>47</v>
      </c>
      <c r="D13" s="35"/>
      <c r="E13" s="71" t="s">
        <v>99</v>
      </c>
      <c r="F13" s="35">
        <v>25.69</v>
      </c>
    </row>
    <row r="14" spans="1:6" ht="20.7" customHeight="1">
      <c r="B14" s="36"/>
      <c r="C14" s="71" t="s">
        <v>48</v>
      </c>
      <c r="D14" s="35"/>
      <c r="E14" s="71"/>
      <c r="F14" s="35"/>
    </row>
    <row r="15" spans="1:6" ht="20.7" customHeight="1">
      <c r="B15" s="36"/>
      <c r="C15" s="71" t="s">
        <v>49</v>
      </c>
      <c r="D15" s="35"/>
      <c r="E15" s="71"/>
      <c r="F15" s="35"/>
    </row>
    <row r="16" spans="1:6" ht="20.7" customHeight="1">
      <c r="B16" s="36"/>
      <c r="C16" s="71" t="s">
        <v>50</v>
      </c>
      <c r="D16" s="35"/>
      <c r="E16" s="71"/>
      <c r="F16" s="35"/>
    </row>
    <row r="17" spans="2:6" ht="20.7" customHeight="1">
      <c r="B17" s="36"/>
      <c r="C17" s="71" t="s">
        <v>51</v>
      </c>
      <c r="D17" s="35"/>
      <c r="E17" s="71"/>
      <c r="F17" s="35"/>
    </row>
  </sheetData>
  <mergeCells count="3">
    <mergeCell ref="C6:D6"/>
    <mergeCell ref="E6:F6"/>
    <mergeCell ref="C2:F3"/>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dimension ref="A1:M26"/>
  <sheetViews>
    <sheetView workbookViewId="0">
      <selection activeCell="B2" sqref="B2:M3"/>
    </sheetView>
  </sheetViews>
  <sheetFormatPr defaultColWidth="10" defaultRowHeight="14.4"/>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5"/>
      <c r="B1" s="6" t="s">
        <v>52</v>
      </c>
    </row>
    <row r="2" spans="1:13" ht="16.350000000000001" customHeight="1">
      <c r="B2" s="46" t="s">
        <v>270</v>
      </c>
      <c r="C2" s="46"/>
      <c r="D2" s="46"/>
      <c r="E2" s="46"/>
      <c r="F2" s="46"/>
      <c r="G2" s="46"/>
      <c r="H2" s="46"/>
      <c r="I2" s="46"/>
      <c r="J2" s="46"/>
      <c r="K2" s="46"/>
      <c r="L2" s="46"/>
      <c r="M2" s="46"/>
    </row>
    <row r="3" spans="1:13" ht="16.350000000000001" customHeight="1">
      <c r="B3" s="46"/>
      <c r="C3" s="46"/>
      <c r="D3" s="46"/>
      <c r="E3" s="46"/>
      <c r="F3" s="46"/>
      <c r="G3" s="46"/>
      <c r="H3" s="46"/>
      <c r="I3" s="46"/>
      <c r="J3" s="46"/>
      <c r="K3" s="46"/>
      <c r="L3" s="46"/>
      <c r="M3" s="46"/>
    </row>
    <row r="4" spans="1:13" ht="16.350000000000001" customHeight="1"/>
    <row r="5" spans="1:13" ht="22.35" customHeight="1">
      <c r="M5" s="17" t="s">
        <v>1</v>
      </c>
    </row>
    <row r="6" spans="1:13" ht="36.15" customHeight="1">
      <c r="B6" s="56" t="s">
        <v>53</v>
      </c>
      <c r="C6" s="56"/>
      <c r="D6" s="56" t="s">
        <v>27</v>
      </c>
      <c r="E6" s="58" t="s">
        <v>54</v>
      </c>
      <c r="F6" s="58" t="s">
        <v>55</v>
      </c>
      <c r="G6" s="58" t="s">
        <v>56</v>
      </c>
      <c r="H6" s="58" t="s">
        <v>57</v>
      </c>
      <c r="I6" s="58" t="s">
        <v>58</v>
      </c>
      <c r="J6" s="58" t="s">
        <v>59</v>
      </c>
      <c r="K6" s="58" t="s">
        <v>60</v>
      </c>
      <c r="L6" s="58" t="s">
        <v>61</v>
      </c>
      <c r="M6" s="58" t="s">
        <v>62</v>
      </c>
    </row>
    <row r="7" spans="1:13" ht="30.15" customHeight="1">
      <c r="B7" s="26" t="s">
        <v>33</v>
      </c>
      <c r="C7" s="26" t="s">
        <v>26</v>
      </c>
      <c r="D7" s="56"/>
      <c r="E7" s="58"/>
      <c r="F7" s="58"/>
      <c r="G7" s="58"/>
      <c r="H7" s="58"/>
      <c r="I7" s="58"/>
      <c r="J7" s="58"/>
      <c r="K7" s="58"/>
      <c r="L7" s="58"/>
      <c r="M7" s="58"/>
    </row>
    <row r="8" spans="1:13" ht="20.7" customHeight="1">
      <c r="B8" s="57" t="s">
        <v>6</v>
      </c>
      <c r="C8" s="57"/>
      <c r="D8" s="27">
        <v>20517.25</v>
      </c>
      <c r="E8" s="27">
        <v>517.25</v>
      </c>
      <c r="F8" s="27">
        <v>20000</v>
      </c>
      <c r="G8" s="27"/>
      <c r="H8" s="27"/>
      <c r="I8" s="27"/>
      <c r="J8" s="27"/>
      <c r="K8" s="27"/>
      <c r="L8" s="27"/>
      <c r="M8" s="27"/>
    </row>
    <row r="9" spans="1:13" ht="20.7" customHeight="1">
      <c r="B9" s="28" t="s">
        <v>101</v>
      </c>
      <c r="C9" s="73" t="s">
        <v>95</v>
      </c>
      <c r="D9" s="29">
        <v>54.03</v>
      </c>
      <c r="E9" s="29">
        <v>54.03</v>
      </c>
      <c r="F9" s="29"/>
      <c r="G9" s="29"/>
      <c r="H9" s="29"/>
      <c r="I9" s="29"/>
      <c r="J9" s="29"/>
      <c r="K9" s="29"/>
      <c r="L9" s="29"/>
      <c r="M9" s="29"/>
    </row>
    <row r="10" spans="1:13" ht="18.149999999999999" customHeight="1">
      <c r="B10" s="30" t="s">
        <v>191</v>
      </c>
      <c r="C10" s="31" t="s">
        <v>192</v>
      </c>
      <c r="D10" s="29">
        <v>54.03</v>
      </c>
      <c r="E10" s="29">
        <v>54.03</v>
      </c>
      <c r="F10" s="29"/>
      <c r="G10" s="29"/>
      <c r="H10" s="29"/>
      <c r="I10" s="29"/>
      <c r="J10" s="29"/>
      <c r="K10" s="29"/>
      <c r="L10" s="29"/>
      <c r="M10" s="29"/>
    </row>
    <row r="11" spans="1:13" ht="19.8" customHeight="1">
      <c r="B11" s="30" t="s">
        <v>193</v>
      </c>
      <c r="C11" s="31" t="s">
        <v>194</v>
      </c>
      <c r="D11" s="29">
        <v>34.25</v>
      </c>
      <c r="E11" s="29">
        <v>34.25</v>
      </c>
      <c r="F11" s="29"/>
      <c r="G11" s="29"/>
      <c r="H11" s="29"/>
      <c r="I11" s="29"/>
      <c r="J11" s="29"/>
      <c r="K11" s="29"/>
      <c r="L11" s="29"/>
      <c r="M11" s="29"/>
    </row>
    <row r="12" spans="1:13" ht="21.6">
      <c r="B12" s="30" t="s">
        <v>195</v>
      </c>
      <c r="C12" s="31" t="s">
        <v>196</v>
      </c>
      <c r="D12" s="29">
        <v>17.12</v>
      </c>
      <c r="E12" s="29">
        <v>17.12</v>
      </c>
      <c r="F12" s="29"/>
      <c r="G12" s="29"/>
      <c r="H12" s="29"/>
      <c r="I12" s="29"/>
      <c r="J12" s="29"/>
      <c r="K12" s="29"/>
      <c r="L12" s="29"/>
      <c r="M12" s="29"/>
    </row>
    <row r="13" spans="1:13" ht="21.6">
      <c r="B13" s="30" t="s">
        <v>197</v>
      </c>
      <c r="C13" s="31" t="s">
        <v>198</v>
      </c>
      <c r="D13" s="29">
        <v>2.66</v>
      </c>
      <c r="E13" s="29">
        <v>2.66</v>
      </c>
      <c r="F13" s="29"/>
      <c r="G13" s="29"/>
      <c r="H13" s="29"/>
      <c r="I13" s="29"/>
      <c r="J13" s="29"/>
      <c r="K13" s="29"/>
      <c r="L13" s="29"/>
      <c r="M13" s="29"/>
    </row>
    <row r="14" spans="1:13">
      <c r="B14" s="28" t="s">
        <v>110</v>
      </c>
      <c r="C14" s="73" t="s">
        <v>96</v>
      </c>
      <c r="D14" s="29">
        <v>24.54</v>
      </c>
      <c r="E14" s="29">
        <v>24.54</v>
      </c>
      <c r="F14" s="29"/>
      <c r="G14" s="29"/>
      <c r="H14" s="29"/>
      <c r="I14" s="29"/>
      <c r="J14" s="29"/>
      <c r="K14" s="29"/>
      <c r="L14" s="29"/>
      <c r="M14" s="29"/>
    </row>
    <row r="15" spans="1:13">
      <c r="B15" s="30" t="s">
        <v>199</v>
      </c>
      <c r="C15" s="31" t="s">
        <v>200</v>
      </c>
      <c r="D15" s="29">
        <v>24.54</v>
      </c>
      <c r="E15" s="29">
        <v>24.54</v>
      </c>
      <c r="F15" s="29"/>
      <c r="G15" s="29"/>
      <c r="H15" s="29"/>
      <c r="I15" s="29"/>
      <c r="J15" s="29"/>
      <c r="K15" s="29"/>
      <c r="L15" s="29"/>
      <c r="M15" s="29"/>
    </row>
    <row r="16" spans="1:13" ht="21.6">
      <c r="B16" s="30" t="s">
        <v>201</v>
      </c>
      <c r="C16" s="31" t="s">
        <v>202</v>
      </c>
      <c r="D16" s="29">
        <v>20.34</v>
      </c>
      <c r="E16" s="29">
        <v>20.34</v>
      </c>
      <c r="F16" s="29"/>
      <c r="G16" s="29"/>
      <c r="H16" s="29"/>
      <c r="I16" s="29"/>
      <c r="J16" s="29"/>
      <c r="K16" s="29"/>
      <c r="L16" s="29"/>
      <c r="M16" s="29"/>
    </row>
    <row r="17" spans="2:13" ht="21.6">
      <c r="B17" s="30" t="s">
        <v>203</v>
      </c>
      <c r="C17" s="31" t="s">
        <v>204</v>
      </c>
      <c r="D17" s="29">
        <v>4.2</v>
      </c>
      <c r="E17" s="29">
        <v>4.2</v>
      </c>
      <c r="F17" s="29"/>
      <c r="G17" s="29"/>
      <c r="H17" s="29"/>
      <c r="I17" s="29"/>
      <c r="J17" s="29"/>
      <c r="K17" s="29"/>
      <c r="L17" s="29"/>
      <c r="M17" s="29"/>
    </row>
    <row r="18" spans="2:13">
      <c r="B18" s="28" t="s">
        <v>186</v>
      </c>
      <c r="C18" s="73" t="s">
        <v>97</v>
      </c>
      <c r="D18" s="29">
        <v>20000</v>
      </c>
      <c r="E18" s="29"/>
      <c r="F18" s="29">
        <v>20000</v>
      </c>
      <c r="G18" s="29"/>
      <c r="H18" s="29"/>
      <c r="I18" s="29"/>
      <c r="J18" s="29"/>
      <c r="K18" s="29"/>
      <c r="L18" s="29"/>
      <c r="M18" s="29"/>
    </row>
    <row r="19" spans="2:13">
      <c r="B19" s="30" t="s">
        <v>205</v>
      </c>
      <c r="C19" s="31" t="s">
        <v>206</v>
      </c>
      <c r="D19" s="29">
        <v>20000</v>
      </c>
      <c r="E19" s="29"/>
      <c r="F19" s="29">
        <v>20000</v>
      </c>
      <c r="G19" s="29"/>
      <c r="H19" s="29"/>
      <c r="I19" s="29"/>
      <c r="J19" s="29"/>
      <c r="K19" s="29"/>
      <c r="L19" s="29"/>
      <c r="M19" s="29"/>
    </row>
    <row r="20" spans="2:13" ht="21.6">
      <c r="B20" s="30" t="s">
        <v>207</v>
      </c>
      <c r="C20" s="31" t="s">
        <v>208</v>
      </c>
      <c r="D20" s="29">
        <v>20000</v>
      </c>
      <c r="E20" s="29"/>
      <c r="F20" s="29">
        <v>20000</v>
      </c>
      <c r="G20" s="29"/>
      <c r="H20" s="29"/>
      <c r="I20" s="29"/>
      <c r="J20" s="29"/>
      <c r="K20" s="29"/>
      <c r="L20" s="29"/>
      <c r="M20" s="29"/>
    </row>
    <row r="21" spans="2:13">
      <c r="B21" s="28" t="s">
        <v>117</v>
      </c>
      <c r="C21" s="73" t="s">
        <v>98</v>
      </c>
      <c r="D21" s="29">
        <v>412.99</v>
      </c>
      <c r="E21" s="29">
        <v>412.99</v>
      </c>
      <c r="F21" s="29"/>
      <c r="G21" s="29"/>
      <c r="H21" s="29"/>
      <c r="I21" s="29"/>
      <c r="J21" s="29"/>
      <c r="K21" s="29"/>
      <c r="L21" s="29"/>
      <c r="M21" s="29"/>
    </row>
    <row r="22" spans="2:13">
      <c r="B22" s="30" t="s">
        <v>209</v>
      </c>
      <c r="C22" s="31" t="s">
        <v>210</v>
      </c>
      <c r="D22" s="29">
        <v>412.99</v>
      </c>
      <c r="E22" s="29">
        <v>412.99</v>
      </c>
      <c r="F22" s="29"/>
      <c r="G22" s="29"/>
      <c r="H22" s="29"/>
      <c r="I22" s="29"/>
      <c r="J22" s="29"/>
      <c r="K22" s="29"/>
      <c r="L22" s="29"/>
      <c r="M22" s="29"/>
    </row>
    <row r="23" spans="2:13" ht="21.6">
      <c r="B23" s="30" t="s">
        <v>211</v>
      </c>
      <c r="C23" s="31" t="s">
        <v>212</v>
      </c>
      <c r="D23" s="29">
        <v>412.99</v>
      </c>
      <c r="E23" s="29">
        <v>412.99</v>
      </c>
      <c r="F23" s="29"/>
      <c r="G23" s="29"/>
      <c r="H23" s="29"/>
      <c r="I23" s="29"/>
      <c r="J23" s="29"/>
      <c r="K23" s="29"/>
      <c r="L23" s="29"/>
      <c r="M23" s="29"/>
    </row>
    <row r="24" spans="2:13">
      <c r="B24" s="28" t="s">
        <v>122</v>
      </c>
      <c r="C24" s="73" t="s">
        <v>99</v>
      </c>
      <c r="D24" s="29">
        <v>25.69</v>
      </c>
      <c r="E24" s="29">
        <v>25.69</v>
      </c>
      <c r="F24" s="29"/>
      <c r="G24" s="29"/>
      <c r="H24" s="29"/>
      <c r="I24" s="29"/>
      <c r="J24" s="29"/>
      <c r="K24" s="29"/>
      <c r="L24" s="29"/>
      <c r="M24" s="29"/>
    </row>
    <row r="25" spans="2:13">
      <c r="B25" s="30" t="s">
        <v>213</v>
      </c>
      <c r="C25" s="31" t="s">
        <v>214</v>
      </c>
      <c r="D25" s="29">
        <v>25.69</v>
      </c>
      <c r="E25" s="29">
        <v>25.69</v>
      </c>
      <c r="F25" s="29"/>
      <c r="G25" s="29"/>
      <c r="H25" s="29"/>
      <c r="I25" s="29"/>
      <c r="J25" s="29"/>
      <c r="K25" s="29"/>
      <c r="L25" s="29"/>
      <c r="M25" s="29"/>
    </row>
    <row r="26" spans="2:13" ht="21.6">
      <c r="B26" s="30" t="s">
        <v>215</v>
      </c>
      <c r="C26" s="31" t="s">
        <v>216</v>
      </c>
      <c r="D26" s="29">
        <v>25.69</v>
      </c>
      <c r="E26" s="29">
        <v>25.69</v>
      </c>
      <c r="F26" s="29"/>
      <c r="G26" s="29"/>
      <c r="H26" s="29"/>
      <c r="I26" s="29"/>
      <c r="J26" s="29"/>
      <c r="K26" s="29"/>
      <c r="L26" s="29"/>
      <c r="M26" s="29"/>
    </row>
  </sheetData>
  <mergeCells count="13">
    <mergeCell ref="L6:L7"/>
    <mergeCell ref="M6:M7"/>
    <mergeCell ref="B2:M3"/>
    <mergeCell ref="G6:G7"/>
    <mergeCell ref="H6:H7"/>
    <mergeCell ref="I6:I7"/>
    <mergeCell ref="J6:J7"/>
    <mergeCell ref="K6:K7"/>
    <mergeCell ref="B6:C6"/>
    <mergeCell ref="B8:C8"/>
    <mergeCell ref="D6:D7"/>
    <mergeCell ref="E6:E7"/>
    <mergeCell ref="F6:F7"/>
  </mergeCells>
  <phoneticPr fontId="27" type="noConversion"/>
  <printOptions horizontalCentered="1"/>
  <pageMargins left="0.118055555555556" right="0.118055555555556" top="0.39305555555555599" bottom="7.8472222222222193E-2" header="0" footer="0"/>
  <pageSetup paperSize="9" scale="97" orientation="landscape"/>
</worksheet>
</file>

<file path=xl/worksheets/sheet8.xml><?xml version="1.0" encoding="utf-8"?>
<worksheet xmlns="http://schemas.openxmlformats.org/spreadsheetml/2006/main" xmlns:r="http://schemas.openxmlformats.org/officeDocument/2006/relationships">
  <dimension ref="A1:F25"/>
  <sheetViews>
    <sheetView workbookViewId="0">
      <selection activeCell="B2" sqref="B2:F3"/>
    </sheetView>
  </sheetViews>
  <sheetFormatPr defaultColWidth="10" defaultRowHeight="14.4"/>
  <cols>
    <col min="1" max="1" width="0.5546875" customWidth="1"/>
    <col min="2" max="2" width="16.33203125" customWidth="1"/>
    <col min="3" max="3" width="28" customWidth="1"/>
    <col min="4" max="4" width="17.88671875" customWidth="1"/>
    <col min="5" max="5" width="17.33203125" customWidth="1"/>
    <col min="6" max="6" width="15.44140625" customWidth="1"/>
  </cols>
  <sheetData>
    <row r="1" spans="1:6" ht="16.350000000000001" customHeight="1">
      <c r="A1" s="5"/>
      <c r="B1" s="6" t="s">
        <v>63</v>
      </c>
    </row>
    <row r="2" spans="1:6" ht="16.350000000000001" customHeight="1">
      <c r="B2" s="46" t="s">
        <v>271</v>
      </c>
      <c r="C2" s="46"/>
      <c r="D2" s="46"/>
      <c r="E2" s="46"/>
      <c r="F2" s="46"/>
    </row>
    <row r="3" spans="1:6" ht="16.350000000000001" customHeight="1">
      <c r="B3" s="46"/>
      <c r="C3" s="46"/>
      <c r="D3" s="46"/>
      <c r="E3" s="46"/>
      <c r="F3" s="46"/>
    </row>
    <row r="4" spans="1:6" ht="16.350000000000001" customHeight="1">
      <c r="B4" s="2"/>
      <c r="C4" s="2"/>
      <c r="D4" s="2"/>
      <c r="E4" s="2"/>
      <c r="F4" s="2"/>
    </row>
    <row r="5" spans="1:6" ht="18.899999999999999" customHeight="1">
      <c r="B5" s="2"/>
      <c r="C5" s="2"/>
      <c r="D5" s="2"/>
      <c r="E5" s="2"/>
      <c r="F5" s="18" t="s">
        <v>1</v>
      </c>
    </row>
    <row r="6" spans="1:6" ht="31.95" customHeight="1">
      <c r="B6" s="19" t="s">
        <v>33</v>
      </c>
      <c r="C6" s="19" t="s">
        <v>26</v>
      </c>
      <c r="D6" s="19" t="s">
        <v>27</v>
      </c>
      <c r="E6" s="19" t="s">
        <v>64</v>
      </c>
      <c r="F6" s="19" t="s">
        <v>65</v>
      </c>
    </row>
    <row r="7" spans="1:6" ht="23.25" customHeight="1">
      <c r="B7" s="59" t="s">
        <v>6</v>
      </c>
      <c r="C7" s="59"/>
      <c r="D7" s="20">
        <v>20517.25</v>
      </c>
      <c r="E7" s="20">
        <v>517.25</v>
      </c>
      <c r="F7" s="20">
        <v>20000</v>
      </c>
    </row>
    <row r="8" spans="1:6" ht="21.6" customHeight="1">
      <c r="B8" s="21" t="s">
        <v>101</v>
      </c>
      <c r="C8" s="71" t="s">
        <v>95</v>
      </c>
      <c r="D8" s="23">
        <v>54.03</v>
      </c>
      <c r="E8" s="23">
        <v>54.03</v>
      </c>
      <c r="F8" s="23"/>
    </row>
    <row r="9" spans="1:6" ht="20.7" customHeight="1">
      <c r="B9" s="24" t="s">
        <v>217</v>
      </c>
      <c r="C9" s="25" t="s">
        <v>218</v>
      </c>
      <c r="D9" s="23">
        <v>54.03</v>
      </c>
      <c r="E9" s="23">
        <v>54.03</v>
      </c>
      <c r="F9" s="23"/>
    </row>
    <row r="10" spans="1:6" ht="20.7" customHeight="1">
      <c r="B10" s="24" t="s">
        <v>219</v>
      </c>
      <c r="C10" s="25" t="s">
        <v>220</v>
      </c>
      <c r="D10" s="23">
        <v>34.25</v>
      </c>
      <c r="E10" s="23">
        <v>34.25</v>
      </c>
      <c r="F10" s="23"/>
    </row>
    <row r="11" spans="1:6" ht="31.2">
      <c r="B11" s="24" t="s">
        <v>221</v>
      </c>
      <c r="C11" s="25" t="s">
        <v>222</v>
      </c>
      <c r="D11" s="23">
        <v>17.12</v>
      </c>
      <c r="E11" s="23">
        <v>17.12</v>
      </c>
      <c r="F11" s="23"/>
    </row>
    <row r="12" spans="1:6" ht="31.2">
      <c r="B12" s="24" t="s">
        <v>223</v>
      </c>
      <c r="C12" s="25" t="s">
        <v>224</v>
      </c>
      <c r="D12" s="23">
        <v>2.66</v>
      </c>
      <c r="E12" s="23">
        <v>2.66</v>
      </c>
      <c r="F12" s="23"/>
    </row>
    <row r="13" spans="1:6" ht="15.6">
      <c r="B13" s="21" t="s">
        <v>110</v>
      </c>
      <c r="C13" s="71" t="s">
        <v>96</v>
      </c>
      <c r="D13" s="23">
        <v>24.54</v>
      </c>
      <c r="E13" s="23">
        <v>24.54</v>
      </c>
      <c r="F13" s="23"/>
    </row>
    <row r="14" spans="1:6" ht="15.6">
      <c r="B14" s="24" t="s">
        <v>225</v>
      </c>
      <c r="C14" s="25" t="s">
        <v>226</v>
      </c>
      <c r="D14" s="23">
        <v>24.54</v>
      </c>
      <c r="E14" s="23">
        <v>24.54</v>
      </c>
      <c r="F14" s="23"/>
    </row>
    <row r="15" spans="1:6" ht="15.6">
      <c r="B15" s="24" t="s">
        <v>227</v>
      </c>
      <c r="C15" s="25" t="s">
        <v>228</v>
      </c>
      <c r="D15" s="23">
        <v>20.34</v>
      </c>
      <c r="E15" s="23">
        <v>20.34</v>
      </c>
      <c r="F15" s="23"/>
    </row>
    <row r="16" spans="1:6" ht="31.2">
      <c r="B16" s="24" t="s">
        <v>229</v>
      </c>
      <c r="C16" s="25" t="s">
        <v>230</v>
      </c>
      <c r="D16" s="23">
        <v>4.2</v>
      </c>
      <c r="E16" s="23">
        <v>4.2</v>
      </c>
      <c r="F16" s="23"/>
    </row>
    <row r="17" spans="2:6" ht="15.6">
      <c r="B17" s="21" t="s">
        <v>186</v>
      </c>
      <c r="C17" s="71" t="s">
        <v>97</v>
      </c>
      <c r="D17" s="23">
        <v>20000</v>
      </c>
      <c r="E17" s="23"/>
      <c r="F17" s="23">
        <v>20000</v>
      </c>
    </row>
    <row r="18" spans="2:6" ht="31.2">
      <c r="B18" s="24" t="s">
        <v>231</v>
      </c>
      <c r="C18" s="25" t="s">
        <v>232</v>
      </c>
      <c r="D18" s="23">
        <v>20000</v>
      </c>
      <c r="E18" s="23"/>
      <c r="F18" s="23">
        <v>20000</v>
      </c>
    </row>
    <row r="19" spans="2:6" ht="15.6">
      <c r="B19" s="24" t="s">
        <v>233</v>
      </c>
      <c r="C19" s="25" t="s">
        <v>234</v>
      </c>
      <c r="D19" s="23">
        <v>20000</v>
      </c>
      <c r="E19" s="23"/>
      <c r="F19" s="23">
        <v>20000</v>
      </c>
    </row>
    <row r="20" spans="2:6" ht="15.6">
      <c r="B20" s="21" t="s">
        <v>117</v>
      </c>
      <c r="C20" s="71" t="s">
        <v>98</v>
      </c>
      <c r="D20" s="23">
        <v>412.99</v>
      </c>
      <c r="E20" s="23">
        <v>412.99</v>
      </c>
      <c r="F20" s="23"/>
    </row>
    <row r="21" spans="2:6" ht="15.6">
      <c r="B21" s="24" t="s">
        <v>235</v>
      </c>
      <c r="C21" s="25" t="s">
        <v>236</v>
      </c>
      <c r="D21" s="23">
        <v>412.99</v>
      </c>
      <c r="E21" s="23">
        <v>412.99</v>
      </c>
      <c r="F21" s="23"/>
    </row>
    <row r="22" spans="2:6" ht="15.6">
      <c r="B22" s="24" t="s">
        <v>237</v>
      </c>
      <c r="C22" s="25" t="s">
        <v>238</v>
      </c>
      <c r="D22" s="23">
        <v>412.99</v>
      </c>
      <c r="E22" s="23">
        <v>412.99</v>
      </c>
      <c r="F22" s="23"/>
    </row>
    <row r="23" spans="2:6" ht="15.6">
      <c r="B23" s="21" t="s">
        <v>122</v>
      </c>
      <c r="C23" s="71" t="s">
        <v>99</v>
      </c>
      <c r="D23" s="23">
        <v>25.69</v>
      </c>
      <c r="E23" s="23">
        <v>25.69</v>
      </c>
      <c r="F23" s="23"/>
    </row>
    <row r="24" spans="2:6" ht="15.6">
      <c r="B24" s="24" t="s">
        <v>239</v>
      </c>
      <c r="C24" s="25" t="s">
        <v>240</v>
      </c>
      <c r="D24" s="23">
        <v>25.69</v>
      </c>
      <c r="E24" s="23">
        <v>25.69</v>
      </c>
      <c r="F24" s="23"/>
    </row>
    <row r="25" spans="2:6" ht="15.6">
      <c r="B25" s="24" t="s">
        <v>241</v>
      </c>
      <c r="C25" s="25" t="s">
        <v>242</v>
      </c>
      <c r="D25" s="23">
        <v>25.69</v>
      </c>
      <c r="E25" s="23">
        <v>25.69</v>
      </c>
      <c r="F25" s="23"/>
    </row>
  </sheetData>
  <mergeCells count="2">
    <mergeCell ref="B7:C7"/>
    <mergeCell ref="B2:F3"/>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dimension ref="A1:M8"/>
  <sheetViews>
    <sheetView workbookViewId="0">
      <selection activeCell="B2" sqref="B2:M3"/>
    </sheetView>
  </sheetViews>
  <sheetFormatPr defaultColWidth="10" defaultRowHeight="14.4"/>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5"/>
      <c r="B1" s="6" t="s">
        <v>66</v>
      </c>
      <c r="C1" s="5"/>
      <c r="D1" s="5"/>
      <c r="E1" s="5"/>
      <c r="F1" s="5"/>
      <c r="G1" s="5"/>
      <c r="H1" s="5"/>
      <c r="I1" s="5"/>
      <c r="J1" s="5"/>
      <c r="K1" s="5"/>
      <c r="L1" s="5"/>
      <c r="M1" s="5"/>
    </row>
    <row r="2" spans="1:13" ht="16.350000000000001" customHeight="1">
      <c r="B2" s="60" t="s">
        <v>272</v>
      </c>
      <c r="C2" s="60"/>
      <c r="D2" s="60"/>
      <c r="E2" s="60"/>
      <c r="F2" s="60"/>
      <c r="G2" s="60"/>
      <c r="H2" s="60"/>
      <c r="I2" s="60"/>
      <c r="J2" s="60"/>
      <c r="K2" s="60"/>
      <c r="L2" s="60"/>
      <c r="M2" s="60"/>
    </row>
    <row r="3" spans="1:13" ht="16.350000000000001" customHeight="1">
      <c r="B3" s="60"/>
      <c r="C3" s="60"/>
      <c r="D3" s="60"/>
      <c r="E3" s="60"/>
      <c r="F3" s="60"/>
      <c r="G3" s="60"/>
      <c r="H3" s="60"/>
      <c r="I3" s="60"/>
      <c r="J3" s="60"/>
      <c r="K3" s="60"/>
      <c r="L3" s="60"/>
      <c r="M3" s="60"/>
    </row>
    <row r="4" spans="1:13" ht="16.350000000000001" customHeight="1">
      <c r="B4" s="5"/>
      <c r="C4" s="5"/>
      <c r="D4" s="5"/>
      <c r="E4" s="5"/>
      <c r="F4" s="5"/>
      <c r="G4" s="5"/>
      <c r="H4" s="5"/>
      <c r="I4" s="5"/>
      <c r="J4" s="5"/>
      <c r="K4" s="5"/>
      <c r="L4" s="5"/>
      <c r="M4" s="5"/>
    </row>
    <row r="5" spans="1:13" ht="21.6" customHeight="1">
      <c r="B5" s="5"/>
      <c r="C5" s="5"/>
      <c r="D5" s="5"/>
      <c r="E5" s="5"/>
      <c r="F5" s="5"/>
      <c r="G5" s="5"/>
      <c r="H5" s="5"/>
      <c r="I5" s="5"/>
      <c r="J5" s="5"/>
      <c r="K5" s="5"/>
      <c r="L5" s="5"/>
      <c r="M5" s="17" t="s">
        <v>1</v>
      </c>
    </row>
    <row r="6" spans="1:13" ht="65.55" customHeight="1">
      <c r="B6" s="13" t="s">
        <v>67</v>
      </c>
      <c r="C6" s="13" t="s">
        <v>4</v>
      </c>
      <c r="D6" s="13" t="s">
        <v>27</v>
      </c>
      <c r="E6" s="13" t="s">
        <v>54</v>
      </c>
      <c r="F6" s="13" t="s">
        <v>55</v>
      </c>
      <c r="G6" s="13" t="s">
        <v>56</v>
      </c>
      <c r="H6" s="13" t="s">
        <v>57</v>
      </c>
      <c r="I6" s="13" t="s">
        <v>58</v>
      </c>
      <c r="J6" s="13" t="s">
        <v>59</v>
      </c>
      <c r="K6" s="13" t="s">
        <v>60</v>
      </c>
      <c r="L6" s="13" t="s">
        <v>61</v>
      </c>
      <c r="M6" s="13" t="s">
        <v>62</v>
      </c>
    </row>
    <row r="7" spans="1:13" ht="23.25" customHeight="1">
      <c r="B7" s="49" t="s">
        <v>6</v>
      </c>
      <c r="C7" s="49"/>
      <c r="D7" s="14"/>
      <c r="E7" s="14"/>
      <c r="F7" s="14"/>
      <c r="G7" s="14"/>
      <c r="H7" s="14"/>
      <c r="I7" s="14"/>
      <c r="J7" s="14"/>
      <c r="K7" s="14"/>
      <c r="L7" s="14"/>
      <c r="M7" s="14"/>
    </row>
    <row r="8" spans="1:13" ht="21.6" customHeight="1">
      <c r="B8" s="15"/>
      <c r="C8" s="15"/>
      <c r="D8" s="16"/>
      <c r="E8" s="16"/>
      <c r="F8" s="16"/>
      <c r="G8" s="16"/>
      <c r="H8" s="16"/>
      <c r="I8" s="16"/>
      <c r="J8" s="16"/>
      <c r="K8" s="16"/>
      <c r="L8" s="16"/>
      <c r="M8" s="16"/>
    </row>
  </sheetData>
  <mergeCells count="2">
    <mergeCell ref="B7:C7"/>
    <mergeCell ref="B2:M3"/>
  </mergeCells>
  <phoneticPr fontId="27"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2024-02-18T03:17:00Z</dcterms:created>
  <dcterms:modified xsi:type="dcterms:W3CDTF">2024-02-20T07:19:21Z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2E052B41522C4857A1A584F065A78CEE_12</vt:lpwstr>
  </property>
  <property fmtid="{D5CDD505-2E9C-101B-9397-08002B2CF9AE}" pid="3" name="KSOProductBuildVer">
    <vt:lpwstr>2052-11.1.0.14309</vt:lpwstr>
  </property>
</Properties>
</file>