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3040" windowHeight="9300" activeTab="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calcChain.xml><?xml version="1.0" encoding="utf-8"?>
<calcChain xmlns="http://schemas.openxmlformats.org/spreadsheetml/2006/main">
  <c r="C6" i="2"/>
  <c r="B6"/>
  <c r="E5"/>
  <c r="G8" i="5"/>
  <c r="E8"/>
  <c r="D8"/>
  <c r="I26" i="10"/>
  <c r="C26"/>
  <c r="C20"/>
  <c r="I7"/>
  <c r="F7"/>
  <c r="C7"/>
  <c r="C45" i="4"/>
  <c r="C44"/>
  <c r="C43"/>
  <c r="C42"/>
  <c r="C41"/>
  <c r="C40"/>
  <c r="C39"/>
  <c r="C38"/>
  <c r="C37"/>
  <c r="C36"/>
  <c r="C35"/>
  <c r="C34"/>
  <c r="C33"/>
  <c r="E32"/>
  <c r="D32"/>
  <c r="C32"/>
  <c r="E31"/>
  <c r="D31"/>
  <c r="C31"/>
  <c r="C30"/>
  <c r="C29"/>
  <c r="E28"/>
  <c r="D28"/>
  <c r="C28"/>
  <c r="C27"/>
  <c r="C26"/>
  <c r="D25"/>
  <c r="C25"/>
  <c r="D24"/>
  <c r="C24"/>
  <c r="C23"/>
  <c r="C22"/>
  <c r="C21"/>
  <c r="C20"/>
  <c r="C19"/>
  <c r="C18"/>
  <c r="C17"/>
  <c r="C16"/>
  <c r="C15"/>
  <c r="C14"/>
  <c r="D13"/>
  <c r="C13"/>
  <c r="C12"/>
  <c r="C11"/>
  <c r="C10"/>
  <c r="C9"/>
  <c r="C8"/>
  <c r="C7"/>
  <c r="E6"/>
  <c r="C6"/>
  <c r="F20" i="8"/>
  <c r="E20"/>
  <c r="D20"/>
  <c r="B20"/>
  <c r="F17"/>
  <c r="E17"/>
  <c r="D17"/>
  <c r="B15"/>
  <c r="D14"/>
  <c r="D13"/>
  <c r="D12"/>
  <c r="D11"/>
  <c r="D10"/>
  <c r="D9"/>
  <c r="D8"/>
  <c r="D7"/>
  <c r="C49" i="7"/>
  <c r="C48"/>
  <c r="C47"/>
  <c r="C46"/>
  <c r="C45"/>
  <c r="C44"/>
  <c r="C43"/>
  <c r="C42"/>
  <c r="C41"/>
  <c r="C40"/>
  <c r="C39"/>
  <c r="C38"/>
  <c r="C37"/>
  <c r="E36"/>
  <c r="D36"/>
  <c r="C36"/>
  <c r="E35"/>
  <c r="D35"/>
  <c r="C35"/>
  <c r="C34"/>
  <c r="C33"/>
  <c r="C32"/>
  <c r="C31"/>
  <c r="C30"/>
  <c r="E29"/>
  <c r="D29"/>
  <c r="C29"/>
  <c r="C28"/>
  <c r="C27"/>
  <c r="D26"/>
  <c r="C26"/>
  <c r="D25"/>
  <c r="C25"/>
  <c r="C24"/>
  <c r="C23"/>
  <c r="C22"/>
  <c r="C21"/>
  <c r="C20"/>
  <c r="C19"/>
  <c r="C18"/>
  <c r="C17"/>
  <c r="C16"/>
  <c r="C15"/>
  <c r="C14"/>
  <c r="C13"/>
  <c r="C12"/>
  <c r="C11"/>
  <c r="C10"/>
  <c r="C9"/>
  <c r="C8"/>
  <c r="E7"/>
  <c r="D7"/>
  <c r="C7"/>
  <c r="C50" i="6"/>
  <c r="D49"/>
  <c r="C49"/>
  <c r="D48"/>
  <c r="C48"/>
  <c r="C47"/>
  <c r="D46"/>
  <c r="C46"/>
  <c r="D45"/>
  <c r="C45"/>
  <c r="C44"/>
  <c r="C43"/>
  <c r="C42"/>
  <c r="C41"/>
  <c r="C40"/>
  <c r="C39"/>
  <c r="C38"/>
  <c r="J37"/>
  <c r="F37"/>
  <c r="D37"/>
  <c r="C37"/>
  <c r="J36"/>
  <c r="F36"/>
  <c r="D36"/>
  <c r="C36"/>
  <c r="C35"/>
  <c r="C34"/>
  <c r="D33"/>
  <c r="C33"/>
  <c r="C32"/>
  <c r="D31"/>
  <c r="C31"/>
  <c r="D30"/>
  <c r="C30"/>
  <c r="C29"/>
  <c r="C28"/>
  <c r="D27"/>
  <c r="C27"/>
  <c r="D26"/>
  <c r="C26"/>
  <c r="C25"/>
  <c r="D24"/>
  <c r="C24"/>
  <c r="C23"/>
  <c r="D22"/>
  <c r="C22"/>
  <c r="C21"/>
  <c r="C20"/>
  <c r="C19"/>
  <c r="C18"/>
  <c r="C17"/>
  <c r="D16"/>
  <c r="C16"/>
  <c r="D15"/>
  <c r="C15"/>
  <c r="C14"/>
  <c r="D13"/>
  <c r="C13"/>
  <c r="D12"/>
  <c r="C12"/>
  <c r="C11"/>
  <c r="D10"/>
  <c r="C10"/>
  <c r="D9"/>
  <c r="C9"/>
  <c r="J8"/>
  <c r="F8"/>
  <c r="D8"/>
  <c r="C8"/>
  <c r="D18" i="3"/>
  <c r="B18"/>
  <c r="D15"/>
  <c r="B15"/>
</calcChain>
</file>

<file path=xl/sharedStrings.xml><?xml version="1.0" encoding="utf-8"?>
<sst xmlns="http://schemas.openxmlformats.org/spreadsheetml/2006/main" count="626" uniqueCount="280">
  <si>
    <t>附件2</t>
  </si>
  <si>
    <t>收入支出决算总表</t>
  </si>
  <si>
    <t>公开01表</t>
  </si>
  <si>
    <t>公开部门：重庆市梁平区规划和自然资源局（汇总）</t>
  </si>
  <si>
    <t>单位：万元</t>
  </si>
  <si>
    <t>收入</t>
  </si>
  <si>
    <t>支出</t>
  </si>
  <si>
    <t>项目</t>
  </si>
  <si>
    <t>决算数</t>
  </si>
  <si>
    <t>一、一般公共预算财政拨款收入</t>
  </si>
  <si>
    <t>一、一般公共服务支出</t>
  </si>
  <si>
    <t>二、政府性基金预算财政拨款收入</t>
  </si>
  <si>
    <t>二、教育支出</t>
  </si>
  <si>
    <t>三、国有资本经营预算财政拨款收入</t>
  </si>
  <si>
    <t>三、社会保障和就业支出</t>
  </si>
  <si>
    <t>四、上级补助收入</t>
  </si>
  <si>
    <t>四、卫生健康支出</t>
  </si>
  <si>
    <t>五、事业收入</t>
  </si>
  <si>
    <t>五、城乡社区支出</t>
  </si>
  <si>
    <t>六、经营收入</t>
  </si>
  <si>
    <t>六、自然资源海洋气象等支出</t>
  </si>
  <si>
    <t>七、附属单位上缴收入</t>
  </si>
  <si>
    <t>七、住房保障支出</t>
  </si>
  <si>
    <t>八、其他收入</t>
  </si>
  <si>
    <t>八、灾害防治及应急管理支出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</si>
  <si>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</si>
  <si>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</si>
  <si>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</si>
  <si>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</si>
  <si>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</si>
  <si>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</si>
  <si>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</si>
  <si>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</si>
  <si>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</si>
  <si>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</si>
  <si>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</si>
  <si>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</si>
  <si>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</si>
  <si>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</si>
  <si>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</si>
  <si>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</si>
  <si>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</si>
  <si>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</si>
  <si>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</si>
  <si>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</si>
  <si>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</si>
  <si>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</si>
  <si>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</si>
  <si>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</si>
  <si>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</si>
  <si>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</si>
  <si>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组织事务</t>
  </si>
  <si>
    <t>2013299</t>
  </si>
  <si>
    <t xml:space="preserve">  其他组织事务支出</t>
  </si>
  <si>
    <t>教育支出</t>
  </si>
  <si>
    <t>进修及培训</t>
  </si>
  <si>
    <t xml:space="preserve">  培训支出</t>
  </si>
  <si>
    <t>208</t>
  </si>
  <si>
    <t>社会保障和就业支出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</si>
  <si>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</si>
  <si>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</si>
  <si>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</si>
  <si>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</si>
  <si>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</si>
  <si>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</si>
  <si>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</si>
  <si>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</si>
  <si>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</si>
  <si>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</si>
  <si>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</si>
  <si>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</si>
  <si>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抚恤</t>
  </si>
  <si>
    <t xml:space="preserve">  死亡抚恤</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</si>
  <si>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</si>
  <si>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</si>
  <si>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</si>
  <si>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</si>
  <si>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</si>
  <si>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</si>
  <si>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</si>
  <si>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</si>
  <si>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</si>
  <si>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</si>
  <si>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2101102</t>
  </si>
  <si>
    <t xml:space="preserve">  事业单位医疗</t>
  </si>
  <si>
    <t>212</t>
  </si>
  <si>
    <t>城乡社区支出</t>
  </si>
  <si>
    <t>21202</t>
  </si>
  <si>
    <t>城乡社区规划与管理</t>
  </si>
  <si>
    <t>2120201</t>
  </si>
  <si>
    <t xml:space="preserve">  城乡社区规划与管理</t>
  </si>
  <si>
    <t>21208</t>
  </si>
  <si>
    <t>国有土地使用权出让收入安排的支出</t>
  </si>
  <si>
    <t>2120804</t>
  </si>
  <si>
    <t xml:space="preserve">  农村基础设施建设支出</t>
  </si>
  <si>
    <t>2120899</t>
  </si>
  <si>
    <t xml:space="preserve">  其他国有土地使用权出让收入安排的支出</t>
  </si>
  <si>
    <t>220</t>
  </si>
  <si>
    <t>自然资源海洋气象等支出</t>
  </si>
  <si>
    <t>22001</t>
  </si>
  <si>
    <t>自然资源事务</t>
  </si>
  <si>
    <t>2200101</t>
  </si>
  <si>
    <t xml:space="preserve">  行政运行</t>
  </si>
  <si>
    <t>2200104</t>
  </si>
  <si>
    <t xml:space="preserve">  自然资源规划及管理</t>
  </si>
  <si>
    <t>2200109</t>
  </si>
  <si>
    <t xml:space="preserve">  自然资源调查与确权登记</t>
  </si>
  <si>
    <t>2200113</t>
  </si>
  <si>
    <t xml:space="preserve">  地质矿产资源与环境调查</t>
  </si>
  <si>
    <t>2200114</t>
  </si>
  <si>
    <t xml:space="preserve">  地质勘查与矿产资源管理</t>
  </si>
  <si>
    <t xml:space="preserve">  事业运行</t>
  </si>
  <si>
    <t>2200199</t>
  </si>
  <si>
    <t xml:space="preserve">  其他自然资源事务支出</t>
  </si>
  <si>
    <t>221</t>
  </si>
  <si>
    <t>住房保障支出</t>
  </si>
  <si>
    <t>22102</t>
  </si>
  <si>
    <t>住房改革支出</t>
  </si>
  <si>
    <t>2210201</t>
  </si>
  <si>
    <t xml:space="preserve">  住房公积金</t>
  </si>
  <si>
    <t>224</t>
  </si>
  <si>
    <t>灾害防治及应急管理支出</t>
  </si>
  <si>
    <t>22406</t>
  </si>
  <si>
    <t>自然灾害防治</t>
  </si>
  <si>
    <t>2240601</t>
  </si>
  <si>
    <t xml:space="preserve">  地质灾害防治</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</si>
  <si>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</si>
  <si>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</si>
  <si>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</si>
  <si>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</si>
  <si>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</si>
  <si>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</si>
  <si>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</si>
  <si>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</si>
  <si>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</si>
  <si>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</si>
  <si>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</si>
  <si>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</si>
  <si>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</si>
  <si>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</si>
  <si>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</si>
  <si>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</si>
  <si>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</si>
  <si>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</si>
  <si>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</si>
  <si>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</si>
  <si>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</si>
  <si>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</si>
  <si>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</si>
  <si>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</si>
  <si>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</si>
  <si>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</si>
  <si>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</si>
  <si>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</si>
  <si>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</si>
  <si>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</si>
  <si>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</si>
  <si>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</si>
  <si>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</si>
  <si>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</si>
  <si>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</si>
  <si>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</si>
  <si>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</si>
  <si>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</si>
  <si>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</si>
  <si>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</si>
  <si>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</si>
  <si>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</si>
  <si>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</si>
  <si>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</si>
  <si>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31002</t>
  </si>
  <si>
    <t xml:space="preserve">  办公设备购置</t>
  </si>
  <si>
    <t>30102</t>
  </si>
  <si>
    <t xml:space="preserve">  津贴补贴</t>
  </si>
  <si>
    <t>30202</t>
  </si>
  <si>
    <t xml:space="preserve">  印刷费</t>
  </si>
  <si>
    <t xml:space="preserve">  无形资产购置</t>
  </si>
  <si>
    <t>30103</t>
  </si>
  <si>
    <t xml:space="preserve">  奖金</t>
  </si>
  <si>
    <t xml:space="preserve">  手续费</t>
  </si>
  <si>
    <t xml:space="preserve">  伙食补助费</t>
  </si>
  <si>
    <t>30205</t>
  </si>
  <si>
    <t xml:space="preserve">  水费</t>
  </si>
  <si>
    <t xml:space="preserve">  绩效工资</t>
  </si>
  <si>
    <t>30206</t>
  </si>
  <si>
    <t xml:space="preserve">  电费</t>
  </si>
  <si>
    <t>30108</t>
  </si>
  <si>
    <t xml:space="preserve">  机关事业单位基本养老保险费</t>
  </si>
  <si>
    <t>30207</t>
  </si>
  <si>
    <t xml:space="preserve">  邮电费</t>
  </si>
  <si>
    <t>30109</t>
  </si>
  <si>
    <t xml:space="preserve">  职业年金缴费</t>
  </si>
  <si>
    <t xml:space="preserve">  物业管理费</t>
  </si>
  <si>
    <t>30110</t>
  </si>
  <si>
    <t xml:space="preserve">  职工基本医疗保险缴费</t>
  </si>
  <si>
    <t xml:space="preserve">  差旅费</t>
  </si>
  <si>
    <t>30112</t>
  </si>
  <si>
    <t xml:space="preserve">  其他社会保障缴费</t>
  </si>
  <si>
    <t xml:space="preserve">  维修（护）费</t>
  </si>
  <si>
    <t>30113</t>
  </si>
  <si>
    <t xml:space="preserve">  培训费</t>
  </si>
  <si>
    <t>30114</t>
  </si>
  <si>
    <t xml:space="preserve">  医疗费</t>
  </si>
  <si>
    <t xml:space="preserve">  公务接待费</t>
  </si>
  <si>
    <t xml:space="preserve">  其他工资福利支出</t>
  </si>
  <si>
    <t xml:space="preserve">  劳务费</t>
  </si>
  <si>
    <t>对个人和家庭的补助</t>
  </si>
  <si>
    <t xml:space="preserve">  工会经费</t>
  </si>
  <si>
    <t xml:space="preserve">  抚恤金</t>
  </si>
  <si>
    <t xml:space="preserve">  福利费</t>
  </si>
  <si>
    <t xml:space="preserve">  生活补助</t>
  </si>
  <si>
    <t xml:space="preserve">  公务用车运行维护费</t>
  </si>
  <si>
    <t xml:space="preserve">  医疗费补助</t>
  </si>
  <si>
    <t xml:space="preserve">  其他交通费用</t>
  </si>
  <si>
    <t xml:space="preserve">  奖励金</t>
  </si>
  <si>
    <t xml:space="preserve">  其他商品和服务支出</t>
  </si>
  <si>
    <t xml:space="preserve">  其他个人和家庭的补助支出</t>
  </si>
  <si>
    <t>人员经费合计</t>
  </si>
  <si>
    <t>公用经费合计</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</si>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</sst>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176" formatCode="_(* #,##0.00_);_(* \(#,##0.00\);_(* &quot;-&quot;??_);_(@_)"/>
    <numFmt numFmtId="179" formatCode="_(\$* #,##0_);_(\$* \(#,##0\);_(\$* &quot;-&quot;_);_(@_)"/>
    <numFmt numFmtId="180" formatCode="#,##0.0"/>
    <numFmt numFmtId="181" formatCode="0.0_ "/>
    <numFmt numFmtId="182" formatCode="0.00_ "/>
    <numFmt numFmtId="183" formatCode="0_ "/>
    <numFmt numFmtId="184" formatCode="0.00_);[Red]\(0.00\)"/>
  </numFmts>
  <fonts count="51">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charset val="134"/>
    </font>
    <font>
      <sz val="12"/>
      <name val="仿宋"/>
      <family val="3"/>
      <charset val="134"/>
    </font>
    <font>
      <b/>
      <sz val="10"/>
      <name val="宋体"/>
      <family val="3"/>
      <charset val="134"/>
    </font>
    <font>
      <sz val="10"/>
      <name val="宋体"/>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sz val="11"/>
      <color indexed="8"/>
      <name val="宋体"/>
      <family val="3"/>
      <charset val="134"/>
    </font>
    <font>
      <sz val="12"/>
      <name val="Arial"/>
      <family val="2"/>
    </font>
    <font>
      <sz val="11"/>
      <name val="Arial"/>
      <family val="2"/>
    </font>
    <font>
      <sz val="11"/>
      <color indexed="8"/>
      <name val="黑体"/>
      <family val="3"/>
      <charset val="134"/>
    </font>
    <font>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52"/>
      <name val="宋体"/>
      <family val="3"/>
      <charset val="134"/>
    </font>
    <font>
      <sz val="11"/>
      <color indexed="42"/>
      <name val="宋体"/>
      <family val="3"/>
      <charset val="134"/>
    </font>
    <font>
      <b/>
      <sz val="11"/>
      <color indexed="56"/>
      <name val="宋体"/>
      <family val="3"/>
      <charset val="134"/>
    </font>
    <font>
      <sz val="11"/>
      <color indexed="9"/>
      <name val="宋体"/>
      <family val="3"/>
      <charset val="134"/>
    </font>
    <font>
      <sz val="11"/>
      <color indexed="10"/>
      <name val="宋体"/>
      <family val="3"/>
      <charset val="134"/>
    </font>
    <font>
      <b/>
      <sz val="11"/>
      <color indexed="8"/>
      <name val="宋体"/>
      <family val="3"/>
      <charset val="134"/>
    </font>
    <font>
      <b/>
      <sz val="13"/>
      <color indexed="56"/>
      <name val="宋体"/>
      <family val="3"/>
      <charset val="134"/>
    </font>
    <font>
      <sz val="11"/>
      <color indexed="17"/>
      <name val="宋体"/>
      <family val="3"/>
      <charset val="134"/>
    </font>
    <font>
      <b/>
      <sz val="15"/>
      <color indexed="56"/>
      <name val="宋体"/>
      <family val="3"/>
      <charset val="134"/>
    </font>
    <font>
      <b/>
      <sz val="11"/>
      <color indexed="52"/>
      <name val="宋体"/>
      <family val="3"/>
      <charset val="134"/>
    </font>
    <font>
      <sz val="11"/>
      <color indexed="62"/>
      <name val="宋体"/>
      <family val="3"/>
      <charset val="134"/>
    </font>
    <font>
      <b/>
      <sz val="11"/>
      <color indexed="9"/>
      <name val="宋体"/>
      <family val="3"/>
      <charset val="134"/>
    </font>
    <font>
      <sz val="11"/>
      <color rgb="FF006100"/>
      <name val="宋体"/>
      <family val="3"/>
      <charset val="134"/>
      <scheme val="minor"/>
    </font>
    <font>
      <i/>
      <sz val="11"/>
      <color indexed="23"/>
      <name val="宋体"/>
      <family val="3"/>
      <charset val="134"/>
    </font>
    <font>
      <sz val="10"/>
      <color indexed="8"/>
      <name val="Arial"/>
      <family val="2"/>
    </font>
    <font>
      <sz val="11"/>
      <color indexed="20"/>
      <name val="宋体"/>
      <family val="3"/>
      <charset val="134"/>
    </font>
    <font>
      <b/>
      <sz val="11"/>
      <color indexed="63"/>
      <name val="宋体"/>
      <family val="3"/>
      <charset val="134"/>
    </font>
    <font>
      <sz val="11"/>
      <color indexed="60"/>
      <name val="宋体"/>
      <family val="3"/>
      <charset val="134"/>
    </font>
    <font>
      <b/>
      <sz val="11"/>
      <color indexed="42"/>
      <name val="宋体"/>
      <family val="3"/>
      <charset val="134"/>
    </font>
    <font>
      <sz val="11"/>
      <color rgb="FF9C0006"/>
      <name val="宋体"/>
      <family val="3"/>
      <charset val="134"/>
      <scheme val="minor"/>
    </font>
    <font>
      <b/>
      <sz val="18"/>
      <color indexed="56"/>
      <name val="宋体"/>
      <family val="3"/>
      <charset val="134"/>
    </font>
    <font>
      <sz val="9"/>
      <color theme="1"/>
      <name val="宋体"/>
      <family val="3"/>
      <charset val="134"/>
      <scheme val="minor"/>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27"/>
        <bgColor indexed="64"/>
      </patternFill>
    </fill>
    <fill>
      <patternFill patternType="solid">
        <fgColor indexed="46"/>
        <bgColor indexed="64"/>
      </patternFill>
    </fill>
    <fill>
      <patternFill patternType="solid">
        <fgColor indexed="52"/>
        <bgColor indexed="64"/>
      </patternFill>
    </fill>
    <fill>
      <patternFill patternType="solid">
        <fgColor indexed="36"/>
        <bgColor indexed="64"/>
      </patternFill>
    </fill>
    <fill>
      <patternFill patternType="solid">
        <fgColor indexed="26"/>
        <bgColor indexed="64"/>
      </patternFill>
    </fill>
    <fill>
      <patternFill patternType="solid">
        <fgColor indexed="30"/>
        <bgColor indexed="64"/>
      </patternFill>
    </fill>
    <fill>
      <patternFill patternType="solid">
        <fgColor indexed="10"/>
        <bgColor indexed="64"/>
      </patternFill>
    </fill>
    <fill>
      <patternFill patternType="solid">
        <fgColor indexed="49"/>
        <bgColor indexed="64"/>
      </patternFill>
    </fill>
    <fill>
      <patternFill patternType="solid">
        <fgColor indexed="11"/>
        <bgColor indexed="64"/>
      </patternFill>
    </fill>
    <fill>
      <patternFill patternType="solid">
        <fgColor indexed="47"/>
        <bgColor indexed="64"/>
      </patternFill>
    </fill>
    <fill>
      <patternFill patternType="solid">
        <fgColor indexed="53"/>
        <bgColor indexed="64"/>
      </patternFill>
    </fill>
    <fill>
      <patternFill patternType="solid">
        <fgColor indexed="31"/>
        <bgColor indexed="64"/>
      </patternFill>
    </fill>
    <fill>
      <patternFill patternType="solid">
        <fgColor indexed="51"/>
        <bgColor indexed="64"/>
      </patternFill>
    </fill>
    <fill>
      <patternFill patternType="solid">
        <fgColor indexed="42"/>
        <bgColor indexed="64"/>
      </patternFill>
    </fill>
    <fill>
      <patternFill patternType="solid">
        <fgColor indexed="62"/>
        <bgColor indexed="64"/>
      </patternFill>
    </fill>
    <fill>
      <patternFill patternType="solid">
        <fgColor indexed="29"/>
        <bgColor indexed="64"/>
      </patternFill>
    </fill>
    <fill>
      <patternFill patternType="solid">
        <fgColor rgb="FFFFC7CE"/>
        <bgColor indexed="64"/>
      </patternFill>
    </fill>
    <fill>
      <patternFill patternType="solid">
        <fgColor indexed="22"/>
        <bgColor indexed="64"/>
      </patternFill>
    </fill>
    <fill>
      <patternFill patternType="solid">
        <fgColor indexed="55"/>
        <bgColor indexed="64"/>
      </patternFill>
    </fill>
    <fill>
      <patternFill patternType="solid">
        <fgColor rgb="FFC6EFCE"/>
        <bgColor indexed="64"/>
      </patternFill>
    </fill>
    <fill>
      <patternFill patternType="solid">
        <fgColor indexed="45"/>
        <bgColor indexed="64"/>
      </patternFill>
    </fill>
    <fill>
      <patternFill patternType="solid">
        <fgColor indexed="44"/>
        <bgColor indexed="64"/>
      </patternFill>
    </fill>
    <fill>
      <patternFill patternType="solid">
        <fgColor indexed="43"/>
        <bgColor indexed="64"/>
      </patternFill>
    </fill>
    <fill>
      <patternFill patternType="solid">
        <fgColor indexed="57"/>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indexed="8"/>
      </right>
      <top style="thin">
        <color indexed="8"/>
      </top>
      <bottom style="thin">
        <color indexed="8"/>
      </bottom>
      <diagonal/>
    </border>
    <border>
      <left/>
      <right style="thin">
        <color indexed="8"/>
      </right>
      <top/>
      <bottom/>
      <diagonal/>
    </border>
    <border>
      <left/>
      <right style="thin">
        <color indexed="8"/>
      </right>
      <top style="thin">
        <color indexed="8"/>
      </top>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22"/>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s>
  <cellStyleXfs count="598">
    <xf numFmtId="0" fontId="0" fillId="0" borderId="0">
      <alignment vertical="center"/>
    </xf>
    <xf numFmtId="0" fontId="29" fillId="5" borderId="0" applyNumberFormat="0" applyBorder="0" applyAlignment="0" applyProtection="0">
      <alignment vertical="center"/>
    </xf>
    <xf numFmtId="0" fontId="31" fillId="9" borderId="0" applyNumberFormat="0" applyBorder="0" applyAlignment="0" applyProtection="0">
      <alignment vertical="center"/>
    </xf>
    <xf numFmtId="0" fontId="33" fillId="0" borderId="31" applyNumberFormat="0" applyFill="0" applyAlignment="0" applyProtection="0">
      <alignment vertical="center"/>
    </xf>
    <xf numFmtId="0" fontId="28" fillId="0" borderId="29" applyNumberFormat="0" applyFill="0" applyAlignment="0" applyProtection="0">
      <alignment vertical="center"/>
    </xf>
    <xf numFmtId="0" fontId="20" fillId="14" borderId="0" applyNumberFormat="0" applyBorder="0" applyAlignment="0" applyProtection="0">
      <alignment vertical="center"/>
    </xf>
    <xf numFmtId="0" fontId="28" fillId="0" borderId="29" applyNumberFormat="0" applyFill="0" applyAlignment="0" applyProtection="0">
      <alignment vertical="center"/>
    </xf>
    <xf numFmtId="0" fontId="31" fillId="18"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37" fillId="20" borderId="34" applyNumberFormat="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10" borderId="0" applyNumberFormat="0" applyBorder="0" applyAlignment="0" applyProtection="0">
      <alignment vertical="center"/>
    </xf>
    <xf numFmtId="0" fontId="40" fillId="22"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8" fillId="0" borderId="0"/>
    <xf numFmtId="0" fontId="31" fillId="18" borderId="0" applyNumberFormat="0" applyBorder="0" applyAlignment="0" applyProtection="0">
      <alignment vertical="center"/>
    </xf>
    <xf numFmtId="0" fontId="41" fillId="0" borderId="0" applyNumberFormat="0" applyFill="0" applyBorder="0" applyAlignment="0" applyProtection="0">
      <alignment vertical="center"/>
    </xf>
    <xf numFmtId="0" fontId="8" fillId="7" borderId="30" applyNumberFormat="0" applyFont="0" applyAlignment="0" applyProtection="0">
      <alignment vertical="center"/>
    </xf>
    <xf numFmtId="0" fontId="31" fillId="17" borderId="0" applyNumberFormat="0" applyBorder="0" applyAlignment="0" applyProtection="0">
      <alignment vertical="center"/>
    </xf>
    <xf numFmtId="0" fontId="20" fillId="4" borderId="0" applyNumberFormat="0" applyBorder="0" applyAlignment="0" applyProtection="0">
      <alignment vertical="center"/>
    </xf>
    <xf numFmtId="0" fontId="31" fillId="18" borderId="0" applyNumberFormat="0" applyBorder="0" applyAlignment="0" applyProtection="0">
      <alignment vertical="center"/>
    </xf>
    <xf numFmtId="0" fontId="20" fillId="3" borderId="0" applyNumberFormat="0" applyBorder="0" applyAlignment="0" applyProtection="0">
      <alignment vertical="center"/>
    </xf>
    <xf numFmtId="0" fontId="43" fillId="23" borderId="0" applyNumberFormat="0" applyBorder="0" applyAlignment="0" applyProtection="0">
      <alignment vertical="center"/>
    </xf>
    <xf numFmtId="0" fontId="20" fillId="15" borderId="0" applyNumberFormat="0" applyBorder="0" applyAlignment="0" applyProtection="0">
      <alignment vertical="center"/>
    </xf>
    <xf numFmtId="0" fontId="20" fillId="23" borderId="0" applyNumberFormat="0" applyBorder="0" applyAlignment="0" applyProtection="0">
      <alignment vertical="center"/>
    </xf>
    <xf numFmtId="0" fontId="20" fillId="11" borderId="0" applyNumberFormat="0" applyBorder="0" applyAlignment="0" applyProtection="0">
      <alignment vertical="center"/>
    </xf>
    <xf numFmtId="0" fontId="37" fillId="20" borderId="34" applyNumberFormat="0" applyAlignment="0" applyProtection="0">
      <alignment vertical="center"/>
    </xf>
    <xf numFmtId="0" fontId="20" fillId="14" borderId="0" applyNumberFormat="0" applyBorder="0" applyAlignment="0" applyProtection="0">
      <alignment vertical="center"/>
    </xf>
    <xf numFmtId="0" fontId="20" fillId="4" borderId="0" applyNumberFormat="0" applyBorder="0" applyAlignment="0" applyProtection="0">
      <alignment vertical="center"/>
    </xf>
    <xf numFmtId="0" fontId="31" fillId="18" borderId="0" applyNumberFormat="0" applyBorder="0" applyAlignment="0" applyProtection="0">
      <alignment vertical="center"/>
    </xf>
    <xf numFmtId="0" fontId="39" fillId="21" borderId="35" applyNumberFormat="0" applyAlignment="0" applyProtection="0">
      <alignment vertical="center"/>
    </xf>
    <xf numFmtId="0" fontId="20" fillId="12" borderId="0" applyNumberFormat="0" applyBorder="0" applyAlignment="0" applyProtection="0">
      <alignment vertical="center"/>
    </xf>
    <xf numFmtId="0" fontId="20" fillId="15" borderId="0" applyNumberFormat="0" applyBorder="0" applyAlignment="0" applyProtection="0">
      <alignment vertical="center"/>
    </xf>
    <xf numFmtId="0" fontId="31" fillId="6" borderId="0" applyNumberFormat="0" applyBorder="0" applyAlignment="0" applyProtection="0">
      <alignment vertical="center"/>
    </xf>
    <xf numFmtId="0" fontId="20" fillId="18" borderId="0" applyNumberFormat="0" applyBorder="0" applyAlignment="0" applyProtection="0">
      <alignment vertical="center"/>
    </xf>
    <xf numFmtId="0" fontId="28" fillId="0" borderId="29" applyNumberFormat="0" applyFill="0" applyAlignment="0" applyProtection="0">
      <alignment vertical="center"/>
    </xf>
    <xf numFmtId="0" fontId="20" fillId="16" borderId="0" applyNumberFormat="0" applyBorder="0" applyAlignment="0" applyProtection="0">
      <alignment vertical="center"/>
    </xf>
    <xf numFmtId="0" fontId="44" fillId="20" borderId="36" applyNumberFormat="0" applyAlignment="0" applyProtection="0">
      <alignment vertical="center"/>
    </xf>
    <xf numFmtId="0" fontId="31" fillId="18" borderId="0" applyNumberFormat="0" applyBorder="0" applyAlignment="0" applyProtection="0">
      <alignment vertical="center"/>
    </xf>
    <xf numFmtId="0" fontId="44" fillId="20" borderId="36" applyNumberFormat="0" applyAlignment="0" applyProtection="0">
      <alignment vertical="center"/>
    </xf>
    <xf numFmtId="0" fontId="31" fillId="17" borderId="0" applyNumberFormat="0" applyBorder="0" applyAlignment="0" applyProtection="0">
      <alignment vertical="center"/>
    </xf>
    <xf numFmtId="0" fontId="39" fillId="21" borderId="35" applyNumberFormat="0" applyAlignment="0" applyProtection="0">
      <alignment vertical="center"/>
    </xf>
    <xf numFmtId="0" fontId="28" fillId="0" borderId="29" applyNumberFormat="0" applyFill="0" applyAlignment="0" applyProtection="0">
      <alignment vertical="center"/>
    </xf>
    <xf numFmtId="0" fontId="20" fillId="4" borderId="0" applyNumberFormat="0" applyBorder="0" applyAlignment="0" applyProtection="0">
      <alignment vertical="center"/>
    </xf>
    <xf numFmtId="0" fontId="29" fillId="17" borderId="0" applyNumberFormat="0" applyBorder="0" applyAlignment="0" applyProtection="0">
      <alignment vertical="center"/>
    </xf>
    <xf numFmtId="0" fontId="33" fillId="0" borderId="31" applyNumberFormat="0" applyFill="0" applyAlignment="0" applyProtection="0">
      <alignment vertical="center"/>
    </xf>
    <xf numFmtId="0" fontId="28" fillId="0" borderId="29" applyNumberFormat="0" applyFill="0" applyAlignment="0" applyProtection="0">
      <alignment vertical="center"/>
    </xf>
    <xf numFmtId="0" fontId="20" fillId="4" borderId="0" applyNumberFormat="0" applyBorder="0" applyAlignment="0" applyProtection="0">
      <alignment vertical="center"/>
    </xf>
    <xf numFmtId="176" fontId="42" fillId="0" borderId="0"/>
    <xf numFmtId="0" fontId="28" fillId="0" borderId="29" applyNumberFormat="0" applyFill="0" applyAlignment="0" applyProtection="0">
      <alignment vertical="center"/>
    </xf>
    <xf numFmtId="0" fontId="44" fillId="20" borderId="36" applyNumberFormat="0" applyAlignment="0" applyProtection="0">
      <alignment vertical="center"/>
    </xf>
    <xf numFmtId="0" fontId="31" fillId="17" borderId="0" applyNumberFormat="0" applyBorder="0" applyAlignment="0" applyProtection="0">
      <alignment vertical="center"/>
    </xf>
    <xf numFmtId="0" fontId="37" fillId="20" borderId="34" applyNumberFormat="0" applyAlignment="0" applyProtection="0">
      <alignment vertical="center"/>
    </xf>
    <xf numFmtId="0" fontId="31" fillId="5" borderId="0" applyNumberFormat="0" applyBorder="0" applyAlignment="0" applyProtection="0">
      <alignment vertical="center"/>
    </xf>
    <xf numFmtId="0" fontId="37" fillId="20" borderId="34" applyNumberFormat="0" applyAlignment="0" applyProtection="0">
      <alignment vertical="center"/>
    </xf>
    <xf numFmtId="0" fontId="20" fillId="15" borderId="0" applyNumberFormat="0" applyBorder="0" applyAlignment="0" applyProtection="0">
      <alignment vertical="center"/>
    </xf>
    <xf numFmtId="0" fontId="31" fillId="5" borderId="0" applyNumberFormat="0" applyBorder="0" applyAlignment="0" applyProtection="0">
      <alignment vertical="center"/>
    </xf>
    <xf numFmtId="0" fontId="20" fillId="16" borderId="0" applyNumberFormat="0" applyBorder="0" applyAlignment="0" applyProtection="0">
      <alignment vertical="center"/>
    </xf>
    <xf numFmtId="0" fontId="45" fillId="25" borderId="0" applyNumberFormat="0" applyBorder="0" applyAlignment="0" applyProtection="0">
      <alignment vertical="center"/>
    </xf>
    <xf numFmtId="0" fontId="37" fillId="20" borderId="34" applyNumberFormat="0" applyAlignment="0" applyProtection="0">
      <alignment vertical="center"/>
    </xf>
    <xf numFmtId="0" fontId="20" fillId="11" borderId="0" applyNumberFormat="0" applyBorder="0" applyAlignment="0" applyProtection="0">
      <alignment vertical="center"/>
    </xf>
    <xf numFmtId="0" fontId="20" fillId="14" borderId="0" applyNumberFormat="0" applyBorder="0" applyAlignment="0" applyProtection="0">
      <alignment vertical="center"/>
    </xf>
    <xf numFmtId="0" fontId="35" fillId="16" borderId="0" applyNumberFormat="0" applyBorder="0" applyAlignment="0" applyProtection="0">
      <alignment vertical="center"/>
    </xf>
    <xf numFmtId="0" fontId="20" fillId="14" borderId="0" applyNumberFormat="0" applyBorder="0" applyAlignment="0" applyProtection="0">
      <alignment vertical="center"/>
    </xf>
    <xf numFmtId="0" fontId="20" fillId="18" borderId="0" applyNumberFormat="0" applyBorder="0" applyAlignment="0" applyProtection="0">
      <alignment vertical="center"/>
    </xf>
    <xf numFmtId="0" fontId="20" fillId="11" borderId="0" applyNumberFormat="0" applyBorder="0" applyAlignment="0" applyProtection="0">
      <alignment vertical="center"/>
    </xf>
    <xf numFmtId="0" fontId="20" fillId="14" borderId="0" applyNumberFormat="0" applyBorder="0" applyAlignment="0" applyProtection="0">
      <alignment vertical="center"/>
    </xf>
    <xf numFmtId="0" fontId="37" fillId="20" borderId="34" applyNumberFormat="0" applyAlignment="0" applyProtection="0">
      <alignment vertical="center"/>
    </xf>
    <xf numFmtId="0" fontId="20" fillId="14" borderId="0" applyNumberFormat="0" applyBorder="0" applyAlignment="0" applyProtection="0">
      <alignment vertical="center"/>
    </xf>
    <xf numFmtId="0" fontId="20" fillId="24" borderId="0" applyNumberFormat="0" applyBorder="0" applyAlignment="0" applyProtection="0">
      <alignment vertical="center"/>
    </xf>
    <xf numFmtId="0" fontId="35" fillId="16" borderId="0" applyNumberFormat="0" applyBorder="0" applyAlignment="0" applyProtection="0">
      <alignment vertical="center"/>
    </xf>
    <xf numFmtId="0" fontId="20" fillId="14" borderId="0" applyNumberFormat="0" applyBorder="0" applyAlignment="0" applyProtection="0">
      <alignment vertical="center"/>
    </xf>
    <xf numFmtId="0" fontId="35" fillId="16" borderId="0" applyNumberFormat="0" applyBorder="0" applyAlignment="0" applyProtection="0">
      <alignment vertical="center"/>
    </xf>
    <xf numFmtId="0" fontId="28" fillId="0" borderId="29" applyNumberFormat="0" applyFill="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5" fillId="16" borderId="0" applyNumberFormat="0" applyBorder="0" applyAlignment="0" applyProtection="0">
      <alignment vertical="center"/>
    </xf>
    <xf numFmtId="0" fontId="34" fillId="0" borderId="32" applyNumberFormat="0" applyFill="0" applyAlignment="0" applyProtection="0">
      <alignment vertical="center"/>
    </xf>
    <xf numFmtId="0" fontId="45" fillId="25" borderId="0" applyNumberFormat="0" applyBorder="0" applyAlignment="0" applyProtection="0">
      <alignment vertical="center"/>
    </xf>
    <xf numFmtId="0" fontId="37" fillId="20" borderId="34" applyNumberFormat="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35" fillId="16"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7" fillId="20" borderId="34" applyNumberFormat="0" applyAlignment="0" applyProtection="0">
      <alignment vertical="center"/>
    </xf>
    <xf numFmtId="0" fontId="20" fillId="14" borderId="0" applyNumberFormat="0" applyBorder="0" applyAlignment="0" applyProtection="0">
      <alignment vertical="center"/>
    </xf>
    <xf numFmtId="0" fontId="20" fillId="11"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5" fillId="16" borderId="0" applyNumberFormat="0" applyBorder="0" applyAlignment="0" applyProtection="0">
      <alignment vertical="center"/>
    </xf>
    <xf numFmtId="0" fontId="28" fillId="0" borderId="29"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8" fillId="0" borderId="29"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0" fillId="0" borderId="37" applyNumberFormat="0" applyFill="0" applyAlignment="0" applyProtection="0">
      <alignment vertical="center"/>
    </xf>
    <xf numFmtId="0" fontId="35" fillId="16" borderId="0" applyNumberFormat="0" applyBorder="0" applyAlignment="0" applyProtection="0">
      <alignment vertical="center"/>
    </xf>
    <xf numFmtId="0" fontId="20" fillId="23" borderId="0" applyNumberFormat="0" applyBorder="0" applyAlignment="0" applyProtection="0">
      <alignment vertical="center"/>
    </xf>
    <xf numFmtId="0" fontId="28" fillId="0" borderId="29" applyNumberFormat="0" applyFill="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5" fillId="25" borderId="0" applyNumberFormat="0" applyBorder="0" applyAlignment="0" applyProtection="0">
      <alignment vertical="center"/>
    </xf>
    <xf numFmtId="0" fontId="37" fillId="20" borderId="34" applyNumberFormat="0" applyAlignment="0" applyProtection="0">
      <alignment vertical="center"/>
    </xf>
    <xf numFmtId="0" fontId="20" fillId="16" borderId="0" applyNumberFormat="0" applyBorder="0" applyAlignment="0" applyProtection="0">
      <alignment vertical="center"/>
    </xf>
    <xf numFmtId="0" fontId="31" fillId="8" borderId="0" applyNumberFormat="0" applyBorder="0" applyAlignment="0" applyProtection="0">
      <alignment vertical="center"/>
    </xf>
    <xf numFmtId="0" fontId="20" fillId="16" borderId="0" applyNumberFormat="0" applyBorder="0" applyAlignment="0" applyProtection="0">
      <alignment vertical="center"/>
    </xf>
    <xf numFmtId="0" fontId="31" fillId="8" borderId="0" applyNumberFormat="0" applyBorder="0" applyAlignment="0" applyProtection="0">
      <alignment vertical="center"/>
    </xf>
    <xf numFmtId="0" fontId="20" fillId="16" borderId="0" applyNumberFormat="0" applyBorder="0" applyAlignment="0" applyProtection="0">
      <alignment vertical="center"/>
    </xf>
    <xf numFmtId="0" fontId="31" fillId="8" borderId="0" applyNumberFormat="0" applyBorder="0" applyAlignment="0" applyProtection="0">
      <alignment vertical="center"/>
    </xf>
    <xf numFmtId="0" fontId="20" fillId="16" borderId="0" applyNumberFormat="0" applyBorder="0" applyAlignment="0" applyProtection="0">
      <alignment vertical="center"/>
    </xf>
    <xf numFmtId="0" fontId="31" fillId="8" borderId="0" applyNumberFormat="0" applyBorder="0" applyAlignment="0" applyProtection="0">
      <alignment vertical="center"/>
    </xf>
    <xf numFmtId="0" fontId="20" fillId="16" borderId="0" applyNumberFormat="0" applyBorder="0" applyAlignment="0" applyProtection="0">
      <alignment vertical="center"/>
    </xf>
    <xf numFmtId="0" fontId="31" fillId="8" borderId="0" applyNumberFormat="0" applyBorder="0" applyAlignment="0" applyProtection="0">
      <alignment vertical="center"/>
    </xf>
    <xf numFmtId="0" fontId="20" fillId="16" borderId="0" applyNumberFormat="0" applyBorder="0" applyAlignment="0" applyProtection="0">
      <alignment vertical="center"/>
    </xf>
    <xf numFmtId="0" fontId="31" fillId="8" borderId="0" applyNumberFormat="0" applyBorder="0" applyAlignment="0" applyProtection="0">
      <alignment vertical="center"/>
    </xf>
    <xf numFmtId="0" fontId="20" fillId="16" borderId="0" applyNumberFormat="0" applyBorder="0" applyAlignment="0" applyProtection="0">
      <alignment vertical="center"/>
    </xf>
    <xf numFmtId="0" fontId="31" fillId="8" borderId="0" applyNumberFormat="0" applyBorder="0" applyAlignment="0" applyProtection="0">
      <alignment vertical="center"/>
    </xf>
    <xf numFmtId="0" fontId="20" fillId="16" borderId="0" applyNumberFormat="0" applyBorder="0" applyAlignment="0" applyProtection="0">
      <alignment vertical="center"/>
    </xf>
    <xf numFmtId="0" fontId="30" fillId="0" borderId="0" applyNumberFormat="0" applyFill="0" applyBorder="0" applyAlignment="0" applyProtection="0">
      <alignment vertical="center"/>
    </xf>
    <xf numFmtId="0" fontId="31" fillId="8" borderId="0" applyNumberFormat="0" applyBorder="0" applyAlignment="0" applyProtection="0">
      <alignment vertical="center"/>
    </xf>
    <xf numFmtId="0" fontId="20" fillId="16" borderId="0" applyNumberFormat="0" applyBorder="0" applyAlignment="0" applyProtection="0">
      <alignment vertical="center"/>
    </xf>
    <xf numFmtId="0" fontId="31" fillId="8" borderId="0" applyNumberFormat="0" applyBorder="0" applyAlignment="0" applyProtection="0">
      <alignment vertical="center"/>
    </xf>
    <xf numFmtId="0" fontId="28" fillId="0" borderId="29" applyNumberFormat="0" applyFill="0" applyAlignment="0" applyProtection="0">
      <alignment vertical="center"/>
    </xf>
    <xf numFmtId="0" fontId="20" fillId="4" borderId="0" applyNumberFormat="0" applyBorder="0" applyAlignment="0" applyProtection="0">
      <alignment vertical="center"/>
    </xf>
    <xf numFmtId="0" fontId="44" fillId="20" borderId="36" applyNumberFormat="0" applyAlignment="0" applyProtection="0">
      <alignment vertical="center"/>
    </xf>
    <xf numFmtId="0" fontId="8" fillId="0" borderId="0"/>
    <xf numFmtId="0" fontId="20" fillId="4" borderId="0" applyNumberFormat="0" applyBorder="0" applyAlignment="0" applyProtection="0">
      <alignment vertical="center"/>
    </xf>
    <xf numFmtId="0" fontId="42" fillId="0" borderId="0"/>
    <xf numFmtId="0" fontId="20" fillId="4" borderId="0" applyNumberFormat="0" applyBorder="0" applyAlignment="0" applyProtection="0">
      <alignment vertical="center"/>
    </xf>
    <xf numFmtId="0" fontId="28" fillId="0" borderId="29" applyNumberFormat="0" applyFill="0" applyAlignment="0" applyProtection="0">
      <alignment vertical="center"/>
    </xf>
    <xf numFmtId="0" fontId="20" fillId="4" borderId="0" applyNumberFormat="0" applyBorder="0" applyAlignment="0" applyProtection="0">
      <alignment vertical="center"/>
    </xf>
    <xf numFmtId="0" fontId="44" fillId="20" borderId="36" applyNumberFormat="0" applyAlignment="0" applyProtection="0">
      <alignment vertical="center"/>
    </xf>
    <xf numFmtId="0" fontId="8" fillId="0" borderId="0"/>
    <xf numFmtId="0" fontId="20" fillId="4" borderId="0" applyNumberFormat="0" applyBorder="0" applyAlignment="0" applyProtection="0">
      <alignment vertical="center"/>
    </xf>
    <xf numFmtId="0" fontId="8" fillId="0" borderId="0"/>
    <xf numFmtId="0" fontId="20" fillId="4" borderId="0" applyNumberFormat="0" applyBorder="0" applyAlignment="0" applyProtection="0">
      <alignment vertical="center"/>
    </xf>
    <xf numFmtId="0" fontId="38" fillId="12" borderId="34" applyNumberFormat="0" applyAlignment="0" applyProtection="0">
      <alignment vertical="center"/>
    </xf>
    <xf numFmtId="0" fontId="8" fillId="0" borderId="0"/>
    <xf numFmtId="0" fontId="20" fillId="4" borderId="0" applyNumberFormat="0" applyBorder="0" applyAlignment="0" applyProtection="0">
      <alignment vertical="center"/>
    </xf>
    <xf numFmtId="0" fontId="8" fillId="0" borderId="0"/>
    <xf numFmtId="0" fontId="31" fillId="18" borderId="0" applyNumberFormat="0" applyBorder="0" applyAlignment="0" applyProtection="0">
      <alignment vertical="center"/>
    </xf>
    <xf numFmtId="0" fontId="20" fillId="4" borderId="0" applyNumberFormat="0" applyBorder="0" applyAlignment="0" applyProtection="0">
      <alignment vertical="center"/>
    </xf>
    <xf numFmtId="0" fontId="38" fillId="12" borderId="34" applyNumberFormat="0" applyAlignment="0" applyProtection="0">
      <alignment vertical="center"/>
    </xf>
    <xf numFmtId="0" fontId="31" fillId="18" borderId="0" applyNumberFormat="0" applyBorder="0" applyAlignment="0" applyProtection="0">
      <alignment vertical="center"/>
    </xf>
    <xf numFmtId="0" fontId="31" fillId="17" borderId="0" applyNumberFormat="0" applyBorder="0" applyAlignment="0" applyProtection="0">
      <alignment vertical="center"/>
    </xf>
    <xf numFmtId="0" fontId="20" fillId="4" borderId="0" applyNumberFormat="0" applyBorder="0" applyAlignment="0" applyProtection="0">
      <alignment vertical="center"/>
    </xf>
    <xf numFmtId="0" fontId="8" fillId="7" borderId="30" applyNumberFormat="0" applyFont="0" applyAlignment="0" applyProtection="0">
      <alignment vertical="center"/>
    </xf>
    <xf numFmtId="0" fontId="31" fillId="18" borderId="0" applyNumberFormat="0" applyBorder="0" applyAlignment="0" applyProtection="0">
      <alignment vertical="center"/>
    </xf>
    <xf numFmtId="0" fontId="20" fillId="4" borderId="0" applyNumberFormat="0" applyBorder="0" applyAlignment="0" applyProtection="0">
      <alignment vertical="center"/>
    </xf>
    <xf numFmtId="0" fontId="8" fillId="7" borderId="30" applyNumberFormat="0" applyFont="0" applyAlignment="0" applyProtection="0">
      <alignment vertical="center"/>
    </xf>
    <xf numFmtId="0" fontId="31" fillId="18" borderId="0" applyNumberFormat="0" applyBorder="0" applyAlignment="0" applyProtection="0">
      <alignment vertical="center"/>
    </xf>
    <xf numFmtId="0" fontId="20" fillId="4" borderId="0" applyNumberFormat="0" applyBorder="0" applyAlignment="0" applyProtection="0">
      <alignment vertical="center"/>
    </xf>
    <xf numFmtId="0" fontId="11" fillId="0" borderId="0">
      <alignment vertical="center"/>
    </xf>
    <xf numFmtId="0" fontId="31" fillId="18" borderId="0" applyNumberFormat="0" applyBorder="0" applyAlignment="0" applyProtection="0">
      <alignment vertical="center"/>
    </xf>
    <xf numFmtId="0" fontId="31" fillId="17" borderId="0" applyNumberFormat="0" applyBorder="0" applyAlignment="0" applyProtection="0">
      <alignment vertical="center"/>
    </xf>
    <xf numFmtId="0" fontId="20" fillId="4" borderId="0" applyNumberFormat="0" applyBorder="0" applyAlignment="0" applyProtection="0">
      <alignment vertical="center"/>
    </xf>
    <xf numFmtId="0" fontId="31" fillId="18"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43" fillId="23" borderId="0" applyNumberFormat="0" applyBorder="0" applyAlignment="0" applyProtection="0">
      <alignment vertical="center"/>
    </xf>
    <xf numFmtId="0" fontId="20" fillId="3" borderId="0" applyNumberFormat="0" applyBorder="0" applyAlignment="0" applyProtection="0">
      <alignment vertical="center"/>
    </xf>
    <xf numFmtId="0" fontId="31" fillId="11" borderId="0" applyNumberFormat="0" applyBorder="0" applyAlignment="0" applyProtection="0">
      <alignment vertical="center"/>
    </xf>
    <xf numFmtId="0" fontId="31" fillId="9" borderId="0" applyNumberFormat="0" applyBorder="0" applyAlignment="0" applyProtection="0">
      <alignment vertical="center"/>
    </xf>
    <xf numFmtId="0" fontId="20" fillId="3" borderId="0" applyNumberFormat="0" applyBorder="0" applyAlignment="0" applyProtection="0">
      <alignment vertical="center"/>
    </xf>
    <xf numFmtId="0" fontId="31" fillId="11" borderId="0" applyNumberFormat="0" applyBorder="0" applyAlignment="0" applyProtection="0">
      <alignment vertical="center"/>
    </xf>
    <xf numFmtId="0" fontId="20" fillId="3" borderId="0" applyNumberFormat="0" applyBorder="0" applyAlignment="0" applyProtection="0">
      <alignment vertical="center"/>
    </xf>
    <xf numFmtId="0" fontId="31" fillId="11" borderId="0" applyNumberFormat="0" applyBorder="0" applyAlignment="0" applyProtection="0">
      <alignment vertical="center"/>
    </xf>
    <xf numFmtId="0" fontId="20" fillId="3" borderId="0" applyNumberFormat="0" applyBorder="0" applyAlignment="0" applyProtection="0">
      <alignment vertical="center"/>
    </xf>
    <xf numFmtId="0" fontId="31" fillId="11" borderId="0" applyNumberFormat="0" applyBorder="0" applyAlignment="0" applyProtection="0">
      <alignment vertical="center"/>
    </xf>
    <xf numFmtId="0" fontId="31" fillId="9" borderId="0" applyNumberFormat="0" applyBorder="0" applyAlignment="0" applyProtection="0">
      <alignment vertical="center"/>
    </xf>
    <xf numFmtId="0" fontId="20" fillId="3" borderId="0" applyNumberFormat="0" applyBorder="0" applyAlignment="0" applyProtection="0">
      <alignment vertical="center"/>
    </xf>
    <xf numFmtId="0" fontId="31" fillId="11" borderId="0" applyNumberFormat="0" applyBorder="0" applyAlignment="0" applyProtection="0">
      <alignment vertical="center"/>
    </xf>
    <xf numFmtId="0" fontId="20" fillId="3" borderId="0" applyNumberFormat="0" applyBorder="0" applyAlignment="0" applyProtection="0">
      <alignment vertical="center"/>
    </xf>
    <xf numFmtId="0" fontId="31" fillId="11" borderId="0" applyNumberFormat="0" applyBorder="0" applyAlignment="0" applyProtection="0">
      <alignment vertical="center"/>
    </xf>
    <xf numFmtId="0" fontId="20" fillId="3" borderId="0" applyNumberFormat="0" applyBorder="0" applyAlignment="0" applyProtection="0">
      <alignment vertical="center"/>
    </xf>
    <xf numFmtId="0" fontId="31" fillId="11" borderId="0" applyNumberFormat="0" applyBorder="0" applyAlignment="0" applyProtection="0">
      <alignment vertical="center"/>
    </xf>
    <xf numFmtId="0" fontId="31" fillId="9" borderId="0" applyNumberFormat="0" applyBorder="0" applyAlignment="0" applyProtection="0">
      <alignment vertical="center"/>
    </xf>
    <xf numFmtId="0" fontId="20" fillId="3" borderId="0" applyNumberFormat="0" applyBorder="0" applyAlignment="0" applyProtection="0">
      <alignment vertical="center"/>
    </xf>
    <xf numFmtId="0" fontId="31" fillId="11" borderId="0" applyNumberFormat="0" applyBorder="0" applyAlignment="0" applyProtection="0">
      <alignment vertical="center"/>
    </xf>
    <xf numFmtId="0" fontId="20" fillId="3" borderId="0" applyNumberFormat="0" applyBorder="0" applyAlignment="0" applyProtection="0">
      <alignment vertical="center"/>
    </xf>
    <xf numFmtId="0" fontId="31" fillId="11"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4" borderId="0" applyNumberFormat="0" applyBorder="0" applyAlignment="0" applyProtection="0">
      <alignment vertical="center"/>
    </xf>
    <xf numFmtId="0" fontId="20" fillId="12" borderId="0" applyNumberFormat="0" applyBorder="0" applyAlignment="0" applyProtection="0">
      <alignment vertical="center"/>
    </xf>
    <xf numFmtId="0" fontId="20" fillId="4"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24" borderId="0" applyNumberFormat="0" applyBorder="0" applyAlignment="0" applyProtection="0">
      <alignment vertical="center"/>
    </xf>
    <xf numFmtId="0" fontId="20" fillId="12" borderId="0" applyNumberFormat="0" applyBorder="0" applyAlignment="0" applyProtection="0">
      <alignment vertical="center"/>
    </xf>
    <xf numFmtId="0" fontId="20" fillId="24" borderId="0" applyNumberFormat="0" applyBorder="0" applyAlignment="0" applyProtection="0">
      <alignment vertical="center"/>
    </xf>
    <xf numFmtId="0" fontId="20" fillId="12" borderId="0" applyNumberFormat="0" applyBorder="0" applyAlignment="0" applyProtection="0">
      <alignment vertical="center"/>
    </xf>
    <xf numFmtId="0" fontId="31" fillId="6" borderId="0" applyNumberFormat="0" applyBorder="0" applyAlignment="0" applyProtection="0">
      <alignment vertical="center"/>
    </xf>
    <xf numFmtId="0" fontId="31" fillId="26" borderId="0" applyNumberFormat="0" applyBorder="0" applyAlignment="0" applyProtection="0">
      <alignment vertical="center"/>
    </xf>
    <xf numFmtId="0" fontId="20" fillId="12" borderId="0" applyNumberFormat="0" applyBorder="0" applyAlignment="0" applyProtection="0">
      <alignment vertical="center"/>
    </xf>
    <xf numFmtId="0" fontId="20" fillId="15" borderId="0" applyNumberFormat="0" applyBorder="0" applyAlignment="0" applyProtection="0">
      <alignment vertical="center"/>
    </xf>
    <xf numFmtId="0" fontId="31" fillId="6" borderId="0" applyNumberFormat="0" applyBorder="0" applyAlignment="0" applyProtection="0">
      <alignment vertical="center"/>
    </xf>
    <xf numFmtId="0" fontId="20" fillId="24" borderId="0" applyNumberFormat="0" applyBorder="0" applyAlignment="0" applyProtection="0">
      <alignment vertical="center"/>
    </xf>
    <xf numFmtId="0" fontId="20" fillId="12" borderId="0" applyNumberFormat="0" applyBorder="0" applyAlignment="0" applyProtection="0">
      <alignment vertical="center"/>
    </xf>
    <xf numFmtId="0" fontId="31" fillId="6" borderId="0" applyNumberFormat="0" applyBorder="0" applyAlignment="0" applyProtection="0">
      <alignment vertical="center"/>
    </xf>
    <xf numFmtId="0" fontId="31" fillId="26" borderId="0" applyNumberFormat="0" applyBorder="0" applyAlignment="0" applyProtection="0">
      <alignment vertical="center"/>
    </xf>
    <xf numFmtId="0" fontId="20" fillId="12" borderId="0" applyNumberFormat="0" applyBorder="0" applyAlignment="0" applyProtection="0">
      <alignment vertical="center"/>
    </xf>
    <xf numFmtId="0" fontId="31" fillId="6" borderId="0" applyNumberFormat="0" applyBorder="0" applyAlignment="0" applyProtection="0">
      <alignment vertical="center"/>
    </xf>
    <xf numFmtId="0" fontId="20" fillId="12" borderId="0" applyNumberFormat="0" applyBorder="0" applyAlignment="0" applyProtection="0">
      <alignment vertical="center"/>
    </xf>
    <xf numFmtId="0" fontId="31" fillId="6" borderId="0" applyNumberFormat="0" applyBorder="0" applyAlignment="0" applyProtection="0">
      <alignment vertical="center"/>
    </xf>
    <xf numFmtId="0" fontId="20" fillId="24" borderId="0" applyNumberFormat="0" applyBorder="0" applyAlignment="0" applyProtection="0">
      <alignment vertical="center"/>
    </xf>
    <xf numFmtId="0" fontId="20" fillId="12" borderId="0" applyNumberFormat="0" applyBorder="0" applyAlignment="0" applyProtection="0">
      <alignment vertical="center"/>
    </xf>
    <xf numFmtId="0" fontId="31" fillId="6" borderId="0" applyNumberFormat="0" applyBorder="0" applyAlignment="0" applyProtection="0">
      <alignment vertical="center"/>
    </xf>
    <xf numFmtId="0" fontId="31" fillId="26" borderId="0" applyNumberFormat="0" applyBorder="0" applyAlignment="0" applyProtection="0">
      <alignment vertical="center"/>
    </xf>
    <xf numFmtId="0" fontId="20" fillId="12" borderId="0" applyNumberFormat="0" applyBorder="0" applyAlignment="0" applyProtection="0">
      <alignment vertical="center"/>
    </xf>
    <xf numFmtId="0" fontId="31" fillId="6" borderId="0" applyNumberFormat="0" applyBorder="0" applyAlignment="0" applyProtection="0">
      <alignment vertical="center"/>
    </xf>
    <xf numFmtId="0" fontId="20" fillId="12" borderId="0" applyNumberFormat="0" applyBorder="0" applyAlignment="0" applyProtection="0">
      <alignment vertical="center"/>
    </xf>
    <xf numFmtId="0" fontId="31" fillId="6" borderId="0" applyNumberFormat="0" applyBorder="0" applyAlignment="0" applyProtection="0">
      <alignment vertical="center"/>
    </xf>
    <xf numFmtId="0" fontId="20" fillId="24" borderId="0" applyNumberFormat="0" applyBorder="0" applyAlignment="0" applyProtection="0">
      <alignment vertical="center"/>
    </xf>
    <xf numFmtId="0" fontId="29" fillId="17"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9" fillId="18" borderId="0" applyNumberFormat="0" applyBorder="0" applyAlignment="0" applyProtection="0">
      <alignment vertical="center"/>
    </xf>
    <xf numFmtId="0" fontId="20" fillId="24" borderId="0" applyNumberFormat="0" applyBorder="0" applyAlignment="0" applyProtection="0">
      <alignment vertical="center"/>
    </xf>
    <xf numFmtId="0" fontId="29" fillId="17"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9" fillId="18"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18" borderId="0" applyNumberFormat="0" applyBorder="0" applyAlignment="0" applyProtection="0">
      <alignment vertical="center"/>
    </xf>
    <xf numFmtId="0" fontId="41" fillId="0" borderId="0" applyNumberFormat="0" applyFill="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41" fillId="0" borderId="0" applyNumberFormat="0" applyFill="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43" fillId="23" borderId="0" applyNumberFormat="0" applyBorder="0" applyAlignment="0" applyProtection="0">
      <alignment vertical="center"/>
    </xf>
    <xf numFmtId="0" fontId="41" fillId="0" borderId="0" applyNumberFormat="0" applyFill="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43" fillId="23" borderId="0" applyNumberFormat="0" applyBorder="0" applyAlignment="0" applyProtection="0">
      <alignment vertical="center"/>
    </xf>
    <xf numFmtId="0" fontId="41" fillId="0" borderId="0" applyNumberFormat="0" applyFill="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43" fillId="23" borderId="0" applyNumberFormat="0" applyBorder="0" applyAlignment="0" applyProtection="0">
      <alignment vertical="center"/>
    </xf>
    <xf numFmtId="0" fontId="20" fillId="1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7" fillId="20" borderId="34"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2" fillId="0" borderId="0" applyNumberFormat="0" applyFill="0" applyBorder="0" applyAlignment="0" applyProtection="0">
      <alignment vertical="center"/>
    </xf>
    <xf numFmtId="0" fontId="20" fillId="11" borderId="0" applyNumberFormat="0" applyBorder="0" applyAlignment="0" applyProtection="0">
      <alignment vertical="center"/>
    </xf>
    <xf numFmtId="0" fontId="32"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39" fillId="21" borderId="35" applyNumberFormat="0" applyAlignment="0" applyProtection="0">
      <alignment vertical="center"/>
    </xf>
    <xf numFmtId="0" fontId="33" fillId="0" borderId="31" applyNumberFormat="0" applyFill="0" applyAlignment="0" applyProtection="0">
      <alignment vertical="center"/>
    </xf>
    <xf numFmtId="0" fontId="20" fillId="4" borderId="0" applyNumberFormat="0" applyBorder="0" applyAlignment="0" applyProtection="0">
      <alignment vertical="center"/>
    </xf>
    <xf numFmtId="0" fontId="39" fillId="21" borderId="35" applyNumberFormat="0" applyAlignment="0" applyProtection="0">
      <alignment vertical="center"/>
    </xf>
    <xf numFmtId="0" fontId="20" fillId="4" borderId="0" applyNumberFormat="0" applyBorder="0" applyAlignment="0" applyProtection="0">
      <alignment vertical="center"/>
    </xf>
    <xf numFmtId="0" fontId="37" fillId="20" borderId="34" applyNumberFormat="0" applyAlignment="0" applyProtection="0">
      <alignment vertical="center"/>
    </xf>
    <xf numFmtId="0" fontId="20" fillId="4" borderId="0" applyNumberFormat="0" applyBorder="0" applyAlignment="0" applyProtection="0">
      <alignment vertical="center"/>
    </xf>
    <xf numFmtId="0" fontId="29" fillId="9" borderId="0" applyNumberFormat="0" applyBorder="0" applyAlignment="0" applyProtection="0">
      <alignment vertical="center"/>
    </xf>
    <xf numFmtId="0" fontId="33" fillId="0" borderId="31"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9" fillId="26" borderId="0" applyNumberFormat="0" applyBorder="0" applyAlignment="0" applyProtection="0">
      <alignment vertical="center"/>
    </xf>
    <xf numFmtId="0" fontId="33" fillId="0" borderId="31"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8" fillId="12" borderId="34" applyNumberFormat="0" applyAlignment="0" applyProtection="0">
      <alignment vertical="center"/>
    </xf>
    <xf numFmtId="0" fontId="20" fillId="4" borderId="0" applyNumberFormat="0" applyBorder="0" applyAlignment="0" applyProtection="0">
      <alignment vertical="center"/>
    </xf>
    <xf numFmtId="0" fontId="29" fillId="6" borderId="0" applyNumberFormat="0" applyBorder="0" applyAlignment="0" applyProtection="0">
      <alignment vertical="center"/>
    </xf>
    <xf numFmtId="0" fontId="33" fillId="0" borderId="31" applyNumberFormat="0" applyFill="0" applyAlignment="0" applyProtection="0">
      <alignment vertical="center"/>
    </xf>
    <xf numFmtId="0" fontId="38" fillId="12" borderId="34" applyNumberFormat="0" applyAlignment="0" applyProtection="0">
      <alignment vertical="center"/>
    </xf>
    <xf numFmtId="0" fontId="20" fillId="4" borderId="0" applyNumberFormat="0" applyBorder="0" applyAlignment="0" applyProtection="0">
      <alignment vertical="center"/>
    </xf>
    <xf numFmtId="0" fontId="20" fillId="24" borderId="0" applyNumberFormat="0" applyBorder="0" applyAlignment="0" applyProtection="0">
      <alignment vertical="center"/>
    </xf>
    <xf numFmtId="0" fontId="37" fillId="20" borderId="34" applyNumberFormat="0" applyAlignment="0" applyProtection="0">
      <alignment vertical="center"/>
    </xf>
    <xf numFmtId="0" fontId="20" fillId="24" borderId="0" applyNumberFormat="0" applyBorder="0" applyAlignment="0" applyProtection="0">
      <alignment vertical="center"/>
    </xf>
    <xf numFmtId="0" fontId="31" fillId="10" borderId="0" applyNumberFormat="0" applyBorder="0" applyAlignment="0" applyProtection="0">
      <alignment vertical="center"/>
    </xf>
    <xf numFmtId="0" fontId="20" fillId="24" borderId="0" applyNumberFormat="0" applyBorder="0" applyAlignment="0" applyProtection="0">
      <alignment vertical="center"/>
    </xf>
    <xf numFmtId="0" fontId="31" fillId="10" borderId="0" applyNumberFormat="0" applyBorder="0" applyAlignment="0" applyProtection="0">
      <alignment vertical="center"/>
    </xf>
    <xf numFmtId="0" fontId="20" fillId="24" borderId="0" applyNumberFormat="0" applyBorder="0" applyAlignment="0" applyProtection="0">
      <alignment vertical="center"/>
    </xf>
    <xf numFmtId="0" fontId="31" fillId="5" borderId="0" applyNumberFormat="0" applyBorder="0" applyAlignment="0" applyProtection="0">
      <alignment vertical="center"/>
    </xf>
    <xf numFmtId="0" fontId="20" fillId="24" borderId="0" applyNumberFormat="0" applyBorder="0" applyAlignment="0" applyProtection="0">
      <alignment vertical="center"/>
    </xf>
    <xf numFmtId="0" fontId="31" fillId="5"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8" fillId="7" borderId="30" applyNumberFormat="0" applyFont="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45" fillId="25" borderId="0" applyNumberFormat="0" applyBorder="0" applyAlignment="0" applyProtection="0">
      <alignment vertical="center"/>
    </xf>
    <xf numFmtId="0" fontId="31" fillId="26" borderId="0" applyNumberFormat="0" applyBorder="0" applyAlignment="0" applyProtection="0">
      <alignment vertical="center"/>
    </xf>
    <xf numFmtId="0" fontId="37" fillId="20" borderId="34" applyNumberFormat="0" applyAlignment="0" applyProtection="0">
      <alignment vertical="center"/>
    </xf>
    <xf numFmtId="0" fontId="20" fillId="15" borderId="0" applyNumberFormat="0" applyBorder="0" applyAlignment="0" applyProtection="0">
      <alignment vertical="center"/>
    </xf>
    <xf numFmtId="0" fontId="41" fillId="0" borderId="0" applyNumberFormat="0" applyFill="0" applyBorder="0" applyAlignment="0" applyProtection="0">
      <alignment vertical="center"/>
    </xf>
    <xf numFmtId="0" fontId="20" fillId="15" borderId="0" applyNumberFormat="0" applyBorder="0" applyAlignment="0" applyProtection="0">
      <alignment vertical="center"/>
    </xf>
    <xf numFmtId="0" fontId="41" fillId="0" borderId="0" applyNumberFormat="0" applyFill="0" applyBorder="0" applyAlignment="0" applyProtection="0">
      <alignment vertical="center"/>
    </xf>
    <xf numFmtId="0" fontId="20" fillId="15" borderId="0" applyNumberFormat="0" applyBorder="0" applyAlignment="0" applyProtection="0">
      <alignment vertical="center"/>
    </xf>
    <xf numFmtId="0" fontId="36" fillId="0" borderId="33" applyNumberFormat="0" applyFill="0" applyAlignment="0" applyProtection="0">
      <alignment vertical="center"/>
    </xf>
    <xf numFmtId="0" fontId="20" fillId="15" borderId="0" applyNumberFormat="0" applyBorder="0" applyAlignment="0" applyProtection="0">
      <alignment vertical="center"/>
    </xf>
    <xf numFmtId="0" fontId="33" fillId="0" borderId="31" applyNumberFormat="0" applyFill="0" applyAlignment="0" applyProtection="0">
      <alignment vertical="center"/>
    </xf>
    <xf numFmtId="0" fontId="20" fillId="15" borderId="0" applyNumberFormat="0" applyBorder="0" applyAlignment="0" applyProtection="0">
      <alignment vertical="center"/>
    </xf>
    <xf numFmtId="0" fontId="33" fillId="0" borderId="31" applyNumberFormat="0" applyFill="0" applyAlignment="0" applyProtection="0">
      <alignment vertical="center"/>
    </xf>
    <xf numFmtId="0" fontId="36" fillId="0" borderId="33" applyNumberFormat="0" applyFill="0" applyAlignment="0" applyProtection="0">
      <alignment vertical="center"/>
    </xf>
    <xf numFmtId="0" fontId="8" fillId="7" borderId="30" applyNumberFormat="0" applyFont="0" applyAlignment="0" applyProtection="0">
      <alignment vertical="center"/>
    </xf>
    <xf numFmtId="0" fontId="20" fillId="15" borderId="0" applyNumberFormat="0" applyBorder="0" applyAlignment="0" applyProtection="0">
      <alignment vertical="center"/>
    </xf>
    <xf numFmtId="0" fontId="31" fillId="8" borderId="0" applyNumberFormat="0" applyBorder="0" applyAlignment="0" applyProtection="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29" fillId="8" borderId="0" applyNumberFormat="0" applyBorder="0" applyAlignment="0" applyProtection="0">
      <alignment vertical="center"/>
    </xf>
    <xf numFmtId="0" fontId="32" fillId="0" borderId="0" applyNumberFormat="0" applyFill="0" applyBorder="0" applyAlignment="0" applyProtection="0">
      <alignment vertical="center"/>
    </xf>
    <xf numFmtId="0" fontId="29" fillId="8" borderId="0" applyNumberFormat="0" applyBorder="0" applyAlignment="0" applyProtection="0">
      <alignment vertical="center"/>
    </xf>
    <xf numFmtId="0" fontId="39" fillId="21" borderId="35" applyNumberFormat="0" applyAlignment="0" applyProtection="0">
      <alignment vertical="center"/>
    </xf>
    <xf numFmtId="0" fontId="29" fillId="8" borderId="0" applyNumberFormat="0" applyBorder="0" applyAlignment="0" applyProtection="0">
      <alignment vertical="center"/>
    </xf>
    <xf numFmtId="0" fontId="49" fillId="0" borderId="0">
      <alignment vertical="center"/>
    </xf>
    <xf numFmtId="0" fontId="31" fillId="18" borderId="0" applyNumberFormat="0" applyBorder="0" applyAlignment="0" applyProtection="0">
      <alignment vertical="center"/>
    </xf>
    <xf numFmtId="0" fontId="32" fillId="0" borderId="0" applyNumberFormat="0" applyFill="0" applyBorder="0" applyAlignment="0" applyProtection="0">
      <alignment vertical="center"/>
    </xf>
    <xf numFmtId="0" fontId="29" fillId="18" borderId="0" applyNumberFormat="0" applyBorder="0" applyAlignment="0" applyProtection="0">
      <alignment vertical="center"/>
    </xf>
    <xf numFmtId="0" fontId="32" fillId="0" borderId="0" applyNumberFormat="0" applyFill="0" applyBorder="0" applyAlignment="0" applyProtection="0">
      <alignment vertical="center"/>
    </xf>
    <xf numFmtId="0" fontId="31" fillId="11" borderId="0" applyNumberFormat="0" applyBorder="0" applyAlignment="0" applyProtection="0">
      <alignment vertical="center"/>
    </xf>
    <xf numFmtId="0" fontId="32" fillId="0" borderId="0" applyNumberFormat="0" applyFill="0" applyBorder="0" applyAlignment="0" applyProtection="0">
      <alignment vertical="center"/>
    </xf>
    <xf numFmtId="0" fontId="31" fillId="11" borderId="0" applyNumberFormat="0" applyBorder="0" applyAlignment="0" applyProtection="0">
      <alignment vertical="center"/>
    </xf>
    <xf numFmtId="0" fontId="47" fillId="19" borderId="0" applyNumberFormat="0" applyBorder="0" applyAlignment="0" applyProtection="0">
      <alignment vertical="center"/>
    </xf>
    <xf numFmtId="0" fontId="31" fillId="11" borderId="0" applyNumberFormat="0" applyBorder="0" applyAlignment="0" applyProtection="0">
      <alignment vertical="center"/>
    </xf>
    <xf numFmtId="0" fontId="29" fillId="11" borderId="0" applyNumberFormat="0" applyBorder="0" applyAlignment="0" applyProtection="0">
      <alignment vertical="center"/>
    </xf>
    <xf numFmtId="0" fontId="32"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6" borderId="0" applyNumberFormat="0" applyBorder="0" applyAlignment="0" applyProtection="0">
      <alignment vertical="center"/>
    </xf>
    <xf numFmtId="0" fontId="32" fillId="0" borderId="0" applyNumberFormat="0" applyFill="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9" fillId="6" borderId="0" applyNumberFormat="0" applyBorder="0" applyAlignment="0" applyProtection="0">
      <alignment vertical="center"/>
    </xf>
    <xf numFmtId="0" fontId="32" fillId="0" borderId="0" applyNumberFormat="0" applyFill="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7" borderId="0" applyNumberFormat="0" applyBorder="0" applyAlignment="0" applyProtection="0">
      <alignment vertical="center"/>
    </xf>
    <xf numFmtId="0" fontId="31" fillId="10"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2" fillId="0" borderId="0" applyNumberFormat="0" applyFill="0" applyBorder="0" applyAlignment="0" applyProtection="0">
      <alignment vertical="center"/>
    </xf>
    <xf numFmtId="0" fontId="38" fillId="12" borderId="34" applyNumberFormat="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29" fillId="10" borderId="0" applyNumberFormat="0" applyBorder="0" applyAlignment="0" applyProtection="0">
      <alignment vertical="center"/>
    </xf>
    <xf numFmtId="0" fontId="32" fillId="0" borderId="0" applyNumberFormat="0" applyFill="0" applyBorder="0" applyAlignment="0" applyProtection="0">
      <alignment vertical="center"/>
    </xf>
    <xf numFmtId="0" fontId="38" fillId="12" borderId="34" applyNumberFormat="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6" fillId="0" borderId="33" applyNumberFormat="0" applyFill="0" applyAlignment="0" applyProtection="0">
      <alignment vertical="center"/>
    </xf>
    <xf numFmtId="0" fontId="43" fillId="23" borderId="0" applyNumberFormat="0" applyBorder="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0" fontId="43" fillId="23" borderId="0" applyNumberFormat="0" applyBorder="0" applyAlignment="0" applyProtection="0">
      <alignment vertical="center"/>
    </xf>
    <xf numFmtId="0" fontId="33" fillId="0" borderId="31" applyNumberFormat="0" applyFill="0" applyAlignment="0" applyProtection="0">
      <alignment vertical="center"/>
    </xf>
    <xf numFmtId="0" fontId="36" fillId="0" borderId="33" applyNumberFormat="0" applyFill="0" applyAlignment="0" applyProtection="0">
      <alignment vertical="center"/>
    </xf>
    <xf numFmtId="0" fontId="34" fillId="0" borderId="32" applyNumberFormat="0" applyFill="0" applyAlignment="0" applyProtection="0">
      <alignment vertical="center"/>
    </xf>
    <xf numFmtId="0" fontId="34" fillId="0" borderId="32" applyNumberFormat="0" applyFill="0" applyAlignment="0" applyProtection="0">
      <alignment vertical="center"/>
    </xf>
    <xf numFmtId="0" fontId="34" fillId="0" borderId="32" applyNumberFormat="0" applyFill="0" applyAlignment="0" applyProtection="0">
      <alignment vertical="center"/>
    </xf>
    <xf numFmtId="0" fontId="34" fillId="0" borderId="32" applyNumberFormat="0" applyFill="0" applyAlignment="0" applyProtection="0">
      <alignment vertical="center"/>
    </xf>
    <xf numFmtId="0" fontId="35" fillId="16" borderId="0" applyNumberFormat="0" applyBorder="0" applyAlignment="0" applyProtection="0">
      <alignment vertical="center"/>
    </xf>
    <xf numFmtId="0" fontId="34" fillId="0" borderId="32" applyNumberFormat="0" applyFill="0" applyAlignment="0" applyProtection="0">
      <alignment vertical="center"/>
    </xf>
    <xf numFmtId="0" fontId="34" fillId="0" borderId="32" applyNumberFormat="0" applyFill="0" applyAlignment="0" applyProtection="0">
      <alignment vertical="center"/>
    </xf>
    <xf numFmtId="0" fontId="34" fillId="0" borderId="32" applyNumberFormat="0" applyFill="0" applyAlignment="0" applyProtection="0">
      <alignment vertical="center"/>
    </xf>
    <xf numFmtId="0" fontId="35" fillId="16" borderId="0" applyNumberFormat="0" applyBorder="0" applyAlignment="0" applyProtection="0">
      <alignment vertical="center"/>
    </xf>
    <xf numFmtId="0" fontId="34" fillId="0" borderId="32" applyNumberFormat="0" applyFill="0" applyAlignment="0" applyProtection="0">
      <alignment vertical="center"/>
    </xf>
    <xf numFmtId="0" fontId="34" fillId="0" borderId="32" applyNumberFormat="0" applyFill="0" applyAlignment="0" applyProtection="0">
      <alignment vertical="center"/>
    </xf>
    <xf numFmtId="0" fontId="34" fillId="0" borderId="32" applyNumberFormat="0" applyFill="0" applyAlignment="0" applyProtection="0">
      <alignment vertical="center"/>
    </xf>
    <xf numFmtId="0" fontId="35" fillId="16" borderId="0" applyNumberFormat="0" applyBorder="0" applyAlignment="0" applyProtection="0">
      <alignment vertical="center"/>
    </xf>
    <xf numFmtId="0" fontId="34" fillId="0" borderId="32" applyNumberFormat="0" applyFill="0" applyAlignment="0" applyProtection="0">
      <alignment vertical="center"/>
    </xf>
    <xf numFmtId="0" fontId="34" fillId="0" borderId="32" applyNumberFormat="0" applyFill="0" applyAlignment="0" applyProtection="0">
      <alignment vertical="center"/>
    </xf>
    <xf numFmtId="0" fontId="34" fillId="0" borderId="32" applyNumberFormat="0" applyFill="0" applyAlignment="0" applyProtection="0">
      <alignment vertical="center"/>
    </xf>
    <xf numFmtId="0" fontId="34" fillId="0" borderId="32" applyNumberFormat="0" applyFill="0" applyAlignment="0" applyProtection="0">
      <alignment vertical="center"/>
    </xf>
    <xf numFmtId="0" fontId="30" fillId="0" borderId="37" applyNumberFormat="0" applyFill="0" applyAlignment="0" applyProtection="0">
      <alignment vertical="center"/>
    </xf>
    <xf numFmtId="0" fontId="30" fillId="0" borderId="37" applyNumberFormat="0" applyFill="0" applyAlignment="0" applyProtection="0">
      <alignment vertical="center"/>
    </xf>
    <xf numFmtId="0" fontId="35" fillId="16" borderId="0" applyNumberFormat="0" applyBorder="0" applyAlignment="0" applyProtection="0">
      <alignment vertical="center"/>
    </xf>
    <xf numFmtId="0" fontId="30" fillId="0" borderId="37" applyNumberFormat="0" applyFill="0" applyAlignment="0" applyProtection="0">
      <alignment vertical="center"/>
    </xf>
    <xf numFmtId="0" fontId="30" fillId="0" borderId="37" applyNumberFormat="0" applyFill="0" applyAlignment="0" applyProtection="0">
      <alignment vertical="center"/>
    </xf>
    <xf numFmtId="0" fontId="30" fillId="0" borderId="37"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31" applyNumberFormat="0" applyFill="0" applyAlignment="0" applyProtection="0">
      <alignment vertical="center"/>
    </xf>
    <xf numFmtId="0" fontId="3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1" fillId="17" borderId="0" applyNumberFormat="0" applyBorder="0" applyAlignment="0" applyProtection="0">
      <alignment vertical="center"/>
    </xf>
    <xf numFmtId="0" fontId="48" fillId="0" borderId="0" applyNumberFormat="0" applyFill="0" applyBorder="0" applyAlignment="0" applyProtection="0">
      <alignment vertical="center"/>
    </xf>
    <xf numFmtId="0" fontId="31" fillId="17" borderId="0" applyNumberFormat="0" applyBorder="0" applyAlignment="0" applyProtection="0">
      <alignment vertical="center"/>
    </xf>
    <xf numFmtId="0" fontId="33" fillId="0" borderId="31"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1" fillId="9" borderId="0" applyNumberFormat="0" applyBorder="0" applyAlignment="0" applyProtection="0">
      <alignment vertical="center"/>
    </xf>
    <xf numFmtId="0" fontId="33" fillId="0" borderId="31" applyNumberFormat="0" applyFill="0" applyAlignment="0" applyProtection="0">
      <alignment vertical="center"/>
    </xf>
    <xf numFmtId="0" fontId="43" fillId="23" borderId="0" applyNumberFormat="0" applyBorder="0" applyAlignment="0" applyProtection="0">
      <alignment vertical="center"/>
    </xf>
    <xf numFmtId="0" fontId="41" fillId="0" borderId="0" applyNumberFormat="0" applyFill="0" applyBorder="0" applyAlignment="0" applyProtection="0">
      <alignment vertical="center"/>
    </xf>
    <xf numFmtId="0" fontId="43" fillId="23" borderId="0" applyNumberFormat="0" applyBorder="0" applyAlignment="0" applyProtection="0">
      <alignment vertical="center"/>
    </xf>
    <xf numFmtId="0" fontId="41" fillId="0" borderId="0" applyNumberFormat="0" applyFill="0" applyBorder="0" applyAlignment="0" applyProtection="0">
      <alignment vertical="center"/>
    </xf>
    <xf numFmtId="0" fontId="46" fillId="21" borderId="35" applyNumberFormat="0" applyAlignment="0" applyProtection="0">
      <alignment vertical="center"/>
    </xf>
    <xf numFmtId="0" fontId="43" fillId="23" borderId="0" applyNumberFormat="0" applyBorder="0" applyAlignment="0" applyProtection="0">
      <alignment vertical="center"/>
    </xf>
    <xf numFmtId="0" fontId="41" fillId="0" borderId="0" applyNumberFormat="0" applyFill="0" applyBorder="0" applyAlignment="0" applyProtection="0">
      <alignment vertical="center"/>
    </xf>
    <xf numFmtId="0" fontId="43" fillId="23" borderId="0" applyNumberFormat="0" applyBorder="0" applyAlignment="0" applyProtection="0">
      <alignment vertical="center"/>
    </xf>
    <xf numFmtId="0" fontId="41" fillId="0" borderId="0" applyNumberFormat="0" applyFill="0" applyBorder="0" applyAlignment="0" applyProtection="0">
      <alignment vertical="center"/>
    </xf>
    <xf numFmtId="0" fontId="43" fillId="23" borderId="0" applyNumberFormat="0" applyBorder="0" applyAlignment="0" applyProtection="0">
      <alignment vertical="center"/>
    </xf>
    <xf numFmtId="0" fontId="46" fillId="21" borderId="35" applyNumberFormat="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2" fillId="0" borderId="0"/>
    <xf numFmtId="0" fontId="8" fillId="0" borderId="0"/>
    <xf numFmtId="0" fontId="8" fillId="0" borderId="0"/>
    <xf numFmtId="0" fontId="8" fillId="0" borderId="0"/>
    <xf numFmtId="0" fontId="38" fillId="12" borderId="34" applyNumberFormat="0" applyAlignment="0" applyProtection="0">
      <alignment vertical="center"/>
    </xf>
    <xf numFmtId="0" fontId="8" fillId="0" borderId="0"/>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45" fillId="25" borderId="0" applyNumberFormat="0" applyBorder="0" applyAlignment="0" applyProtection="0">
      <alignment vertical="center"/>
    </xf>
    <xf numFmtId="0" fontId="37" fillId="20" borderId="34" applyNumberFormat="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3" fillId="0" borderId="31" applyNumberFormat="0" applyFill="0" applyAlignment="0" applyProtection="0">
      <alignment vertical="center"/>
    </xf>
    <xf numFmtId="0" fontId="31" fillId="26" borderId="0" applyNumberFormat="0" applyBorder="0" applyAlignment="0" applyProtection="0">
      <alignment vertical="center"/>
    </xf>
    <xf numFmtId="0" fontId="33" fillId="0" borderId="31" applyNumberFormat="0" applyFill="0" applyAlignment="0" applyProtection="0">
      <alignment vertical="center"/>
    </xf>
    <xf numFmtId="0" fontId="31" fillId="6" borderId="0" applyNumberFormat="0" applyBorder="0" applyAlignment="0" applyProtection="0">
      <alignment vertical="center"/>
    </xf>
    <xf numFmtId="0" fontId="33" fillId="0" borderId="31" applyNumberFormat="0" applyFill="0" applyAlignment="0" applyProtection="0">
      <alignment vertical="center"/>
    </xf>
    <xf numFmtId="0" fontId="45" fillId="25" borderId="0" applyNumberFormat="0" applyBorder="0" applyAlignment="0" applyProtection="0">
      <alignment vertical="center"/>
    </xf>
    <xf numFmtId="0" fontId="31" fillId="26" borderId="0" applyNumberFormat="0" applyBorder="0" applyAlignment="0" applyProtection="0">
      <alignment vertical="center"/>
    </xf>
    <xf numFmtId="0" fontId="37" fillId="20" borderId="34" applyNumberFormat="0" applyAlignment="0" applyProtection="0">
      <alignment vertical="center"/>
    </xf>
    <xf numFmtId="0" fontId="39" fillId="21" borderId="35" applyNumberFormat="0" applyAlignment="0" applyProtection="0">
      <alignment vertical="center"/>
    </xf>
    <xf numFmtId="0" fontId="39" fillId="21" borderId="35" applyNumberFormat="0" applyAlignment="0" applyProtection="0">
      <alignment vertical="center"/>
    </xf>
    <xf numFmtId="0" fontId="39" fillId="21" borderId="35" applyNumberFormat="0" applyAlignment="0" applyProtection="0">
      <alignment vertical="center"/>
    </xf>
    <xf numFmtId="0" fontId="39" fillId="21" borderId="35" applyNumberFormat="0" applyAlignment="0" applyProtection="0">
      <alignment vertical="center"/>
    </xf>
    <xf numFmtId="0" fontId="39" fillId="21" borderId="35" applyNumberFormat="0" applyAlignment="0" applyProtection="0">
      <alignment vertical="center"/>
    </xf>
    <xf numFmtId="0" fontId="39" fillId="21" borderId="35" applyNumberFormat="0" applyAlignment="0" applyProtection="0">
      <alignment vertical="center"/>
    </xf>
    <xf numFmtId="0" fontId="39" fillId="21" borderId="35" applyNumberFormat="0" applyAlignment="0" applyProtection="0">
      <alignment vertical="center"/>
    </xf>
    <xf numFmtId="0" fontId="46" fillId="21" borderId="35"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8" fillId="7" borderId="30" applyNumberFormat="0" applyFont="0" applyAlignment="0" applyProtection="0">
      <alignment vertical="center"/>
    </xf>
    <xf numFmtId="0" fontId="32" fillId="0" borderId="0" applyNumberFormat="0" applyFill="0" applyBorder="0" applyAlignment="0" applyProtection="0">
      <alignment vertical="center"/>
    </xf>
    <xf numFmtId="0" fontId="8" fillId="7" borderId="30" applyNumberFormat="0" applyFon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8" fillId="0" borderId="29" applyNumberFormat="0" applyFill="0" applyAlignment="0" applyProtection="0">
      <alignment vertical="center"/>
    </xf>
    <xf numFmtId="0" fontId="8" fillId="7" borderId="30" applyNumberFormat="0" applyFont="0" applyAlignment="0" applyProtection="0">
      <alignment vertical="center"/>
    </xf>
    <xf numFmtId="0" fontId="28" fillId="0" borderId="29" applyNumberFormat="0" applyFill="0" applyAlignment="0" applyProtection="0">
      <alignment vertical="center"/>
    </xf>
    <xf numFmtId="0" fontId="28" fillId="0" borderId="29" applyNumberFormat="0" applyFill="0" applyAlignment="0" applyProtection="0">
      <alignment vertical="center"/>
    </xf>
    <xf numFmtId="179" fontId="42" fillId="0" borderId="0"/>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5" fillId="25" borderId="0" applyNumberFormat="0" applyBorder="0" applyAlignment="0" applyProtection="0">
      <alignment vertical="center"/>
    </xf>
    <xf numFmtId="0" fontId="31" fillId="26" borderId="0" applyNumberFormat="0" applyBorder="0" applyAlignment="0" applyProtection="0">
      <alignment vertical="center"/>
    </xf>
    <xf numFmtId="0" fontId="45" fillId="25"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5" fillId="25"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44" fillId="20" borderId="36" applyNumberFormat="0" applyAlignment="0" applyProtection="0">
      <alignment vertical="center"/>
    </xf>
    <xf numFmtId="0" fontId="44" fillId="20" borderId="36" applyNumberFormat="0" applyAlignment="0" applyProtection="0">
      <alignment vertical="center"/>
    </xf>
    <xf numFmtId="0" fontId="44" fillId="20" borderId="36" applyNumberFormat="0" applyAlignment="0" applyProtection="0">
      <alignment vertical="center"/>
    </xf>
    <xf numFmtId="0" fontId="44" fillId="20" borderId="36" applyNumberFormat="0" applyAlignment="0" applyProtection="0">
      <alignment vertical="center"/>
    </xf>
    <xf numFmtId="0" fontId="44" fillId="20" borderId="36" applyNumberFormat="0" applyAlignment="0" applyProtection="0">
      <alignment vertical="center"/>
    </xf>
    <xf numFmtId="0" fontId="44" fillId="20" borderId="36" applyNumberFormat="0" applyAlignment="0" applyProtection="0">
      <alignment vertical="center"/>
    </xf>
    <xf numFmtId="0" fontId="44" fillId="20" borderId="36" applyNumberFormat="0" applyAlignment="0" applyProtection="0">
      <alignment vertical="center"/>
    </xf>
    <xf numFmtId="0" fontId="44" fillId="20" borderId="36" applyNumberFormat="0" applyAlignment="0" applyProtection="0">
      <alignment vertical="center"/>
    </xf>
    <xf numFmtId="0" fontId="44" fillId="20" borderId="36" applyNumberFormat="0" applyAlignment="0" applyProtection="0">
      <alignment vertical="center"/>
    </xf>
    <xf numFmtId="0" fontId="44" fillId="20" borderId="36" applyNumberFormat="0" applyAlignment="0" applyProtection="0">
      <alignment vertical="center"/>
    </xf>
    <xf numFmtId="0" fontId="38" fillId="12" borderId="34" applyNumberFormat="0" applyAlignment="0" applyProtection="0">
      <alignment vertical="center"/>
    </xf>
    <xf numFmtId="0" fontId="38" fillId="12" borderId="34" applyNumberFormat="0" applyAlignment="0" applyProtection="0">
      <alignment vertical="center"/>
    </xf>
    <xf numFmtId="0" fontId="38" fillId="12" borderId="34" applyNumberFormat="0" applyAlignment="0" applyProtection="0">
      <alignment vertical="center"/>
    </xf>
    <xf numFmtId="0" fontId="38" fillId="12" borderId="34" applyNumberFormat="0" applyAlignment="0" applyProtection="0">
      <alignment vertical="center"/>
    </xf>
    <xf numFmtId="0" fontId="38" fillId="12" borderId="34" applyNumberFormat="0" applyAlignment="0" applyProtection="0">
      <alignment vertical="center"/>
    </xf>
    <xf numFmtId="0" fontId="38" fillId="12" borderId="34" applyNumberFormat="0" applyAlignment="0" applyProtection="0">
      <alignment vertical="center"/>
    </xf>
    <xf numFmtId="0" fontId="38" fillId="12" borderId="34" applyNumberFormat="0" applyAlignment="0" applyProtection="0">
      <alignment vertical="center"/>
    </xf>
    <xf numFmtId="0" fontId="38" fillId="12" borderId="34" applyNumberFormat="0" applyAlignment="0" applyProtection="0">
      <alignment vertical="center"/>
    </xf>
    <xf numFmtId="0" fontId="8" fillId="7" borderId="30" applyNumberFormat="0" applyFont="0" applyAlignment="0" applyProtection="0">
      <alignment vertical="center"/>
    </xf>
    <xf numFmtId="0" fontId="8" fillId="7" borderId="30" applyNumberFormat="0" applyFont="0" applyAlignment="0" applyProtection="0">
      <alignment vertical="center"/>
    </xf>
    <xf numFmtId="0" fontId="8" fillId="7" borderId="30" applyNumberFormat="0" applyFont="0" applyAlignment="0" applyProtection="0">
      <alignment vertical="center"/>
    </xf>
    <xf numFmtId="0" fontId="8" fillId="7" borderId="30" applyNumberFormat="0" applyFont="0" applyAlignment="0" applyProtection="0">
      <alignment vertical="center"/>
    </xf>
    <xf numFmtId="0" fontId="8" fillId="7" borderId="30" applyNumberFormat="0" applyFont="0" applyAlignment="0" applyProtection="0">
      <alignment vertical="center"/>
    </xf>
    <xf numFmtId="0" fontId="8" fillId="7" borderId="30" applyNumberFormat="0" applyFont="0" applyAlignment="0" applyProtection="0">
      <alignment vertical="center"/>
    </xf>
    <xf numFmtId="0" fontId="8" fillId="7" borderId="30" applyNumberFormat="0" applyFont="0" applyAlignment="0" applyProtection="0">
      <alignment vertical="center"/>
    </xf>
  </cellStyleXfs>
  <cellXfs count="172">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18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463" applyFont="1" applyFill="1" applyBorder="1" applyAlignment="1">
      <alignment vertical="center"/>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13" fillId="0" borderId="9" xfId="0" applyFont="1" applyFill="1" applyBorder="1" applyAlignment="1">
      <alignment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14" fillId="0" borderId="1" xfId="0" applyFont="1" applyFill="1" applyBorder="1" applyAlignment="1">
      <alignment vertical="center" shrinkToFit="1"/>
    </xf>
    <xf numFmtId="0" fontId="14" fillId="0" borderId="1" xfId="0" applyFont="1" applyFill="1" applyBorder="1" applyAlignment="1">
      <alignment horizontal="left" vertical="center" shrinkToFit="1"/>
    </xf>
    <xf numFmtId="0" fontId="15" fillId="0" borderId="1" xfId="0" applyFont="1" applyFill="1" applyBorder="1" applyAlignment="1">
      <alignment vertical="center" shrinkToFit="1"/>
    </xf>
    <xf numFmtId="0" fontId="15" fillId="0" borderId="1" xfId="0" applyFont="1" applyFill="1" applyBorder="1" applyAlignment="1">
      <alignment horizontal="left" vertical="center" shrinkToFit="1"/>
    </xf>
    <xf numFmtId="0" fontId="3" fillId="0" borderId="0" xfId="462" applyFont="1" applyFill="1" applyAlignment="1">
      <alignment vertical="center"/>
    </xf>
    <xf numFmtId="0" fontId="3" fillId="0" borderId="0" xfId="463" applyFont="1" applyFill="1" applyAlignment="1">
      <alignment vertical="center"/>
    </xf>
    <xf numFmtId="0" fontId="16" fillId="0" borderId="0" xfId="0" applyNumberFormat="1" applyFont="1" applyFill="1" applyAlignment="1" applyProtection="1">
      <alignment horizontal="centerContinuous"/>
    </xf>
    <xf numFmtId="0" fontId="19" fillId="0" borderId="16" xfId="0" applyFont="1" applyBorder="1">
      <alignment vertical="center"/>
    </xf>
    <xf numFmtId="0" fontId="19" fillId="0" borderId="17" xfId="0" applyFont="1" applyBorder="1">
      <alignment vertical="center"/>
    </xf>
    <xf numFmtId="0" fontId="19" fillId="0" borderId="18" xfId="0" applyFont="1" applyBorder="1">
      <alignment vertical="center"/>
    </xf>
    <xf numFmtId="0" fontId="19" fillId="0" borderId="19" xfId="0" applyFont="1" applyBorder="1">
      <alignment vertical="center"/>
    </xf>
    <xf numFmtId="0" fontId="19" fillId="0" borderId="1" xfId="0" applyFont="1" applyBorder="1" applyAlignment="1">
      <alignment horizontal="left" vertical="center"/>
    </xf>
    <xf numFmtId="0" fontId="19" fillId="0" borderId="1" xfId="0" applyFont="1" applyBorder="1">
      <alignment vertical="center"/>
    </xf>
    <xf numFmtId="0" fontId="19" fillId="0" borderId="17" xfId="0" applyFont="1" applyBorder="1" applyAlignment="1">
      <alignment horizontal="left" vertical="center"/>
    </xf>
    <xf numFmtId="0" fontId="19" fillId="0" borderId="18" xfId="0" applyFont="1" applyBorder="1" applyAlignment="1">
      <alignment horizontal="left" vertical="center"/>
    </xf>
    <xf numFmtId="0" fontId="19" fillId="0" borderId="1" xfId="0" applyFont="1" applyBorder="1" applyAlignment="1">
      <alignment horizontal="left" vertical="center"/>
    </xf>
    <xf numFmtId="0" fontId="1" fillId="0" borderId="1" xfId="0" applyFont="1" applyFill="1" applyBorder="1" applyAlignment="1"/>
    <xf numFmtId="0" fontId="1" fillId="0" borderId="1" xfId="0" applyFont="1" applyFill="1" applyBorder="1" applyAlignment="1">
      <alignment horizontal="right"/>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15" xfId="0" applyFont="1" applyFill="1" applyBorder="1" applyAlignment="1">
      <alignment horizontal="right" vertical="center" shrinkToFit="1"/>
    </xf>
    <xf numFmtId="0" fontId="20" fillId="0" borderId="24" xfId="0" applyFont="1" applyFill="1" applyBorder="1" applyAlignment="1">
      <alignment horizontal="right" vertical="center" shrinkToFit="1"/>
    </xf>
    <xf numFmtId="0" fontId="4" fillId="0" borderId="1" xfId="0" applyFont="1" applyFill="1" applyBorder="1" applyAlignment="1"/>
    <xf numFmtId="0" fontId="20" fillId="0" borderId="1" xfId="0" applyFont="1" applyFill="1" applyBorder="1" applyAlignment="1">
      <alignment horizontal="right" vertical="center" shrinkToFit="1"/>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13" fillId="0" borderId="0" xfId="0" applyFont="1" applyFill="1" applyBorder="1" applyAlignment="1">
      <alignment vertical="center"/>
    </xf>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181" fontId="3" fillId="0" borderId="1" xfId="0" applyNumberFormat="1" applyFont="1" applyFill="1" applyBorder="1" applyAlignment="1">
      <alignment vertical="center" shrinkToFit="1"/>
    </xf>
    <xf numFmtId="182" fontId="3" fillId="0" borderId="1" xfId="0" applyNumberFormat="1" applyFont="1" applyFill="1" applyBorder="1" applyAlignment="1">
      <alignment vertical="center" shrinkToFit="1"/>
    </xf>
    <xf numFmtId="183" fontId="3" fillId="0" borderId="1" xfId="0" applyNumberFormat="1" applyFont="1" applyFill="1" applyBorder="1" applyAlignment="1">
      <alignment vertical="center"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11" fillId="0" borderId="0" xfId="0" applyFont="1" applyFill="1" applyAlignment="1">
      <alignment horizontal="center"/>
    </xf>
    <xf numFmtId="0" fontId="23" fillId="0" borderId="15" xfId="0" applyFont="1" applyFill="1" applyBorder="1" applyAlignment="1">
      <alignment horizontal="center" vertical="center" wrapText="1"/>
    </xf>
    <xf numFmtId="0" fontId="23"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182" fontId="3" fillId="0" borderId="1" xfId="0" applyNumberFormat="1" applyFont="1" applyFill="1" applyBorder="1" applyAlignment="1">
      <alignment horizontal="left" vertical="center" shrinkToFit="1"/>
    </xf>
    <xf numFmtId="181" fontId="3" fillId="0" borderId="13" xfId="462" applyNumberFormat="1" applyFont="1" applyFill="1" applyBorder="1" applyAlignment="1">
      <alignment horizontal="right" vertical="center" shrinkToFit="1"/>
    </xf>
    <xf numFmtId="182" fontId="3" fillId="0" borderId="13" xfId="462" applyNumberFormat="1" applyFont="1" applyFill="1" applyBorder="1" applyAlignment="1">
      <alignment horizontal="right" vertical="center" shrinkToFit="1"/>
    </xf>
    <xf numFmtId="182" fontId="3" fillId="0" borderId="24" xfId="0" applyNumberFormat="1" applyFont="1" applyFill="1" applyBorder="1" applyAlignment="1">
      <alignment horizontal="left" vertical="center" shrinkToFit="1"/>
    </xf>
    <xf numFmtId="182" fontId="3" fillId="0" borderId="25" xfId="462" applyNumberFormat="1" applyFont="1" applyFill="1" applyBorder="1" applyAlignment="1">
      <alignment horizontal="right" vertical="center" shrinkToFit="1"/>
    </xf>
    <xf numFmtId="182" fontId="3" fillId="0" borderId="1" xfId="462" applyNumberFormat="1" applyFont="1" applyFill="1" applyBorder="1" applyAlignment="1">
      <alignment horizontal="right" vertical="center" shrinkToFit="1"/>
    </xf>
    <xf numFmtId="0" fontId="24" fillId="0" borderId="14" xfId="0" applyFont="1" applyFill="1" applyBorder="1" applyAlignment="1">
      <alignment horizontal="center" vertical="center"/>
    </xf>
    <xf numFmtId="0" fontId="24" fillId="0" borderId="15" xfId="0" applyFont="1" applyFill="1" applyBorder="1" applyAlignment="1">
      <alignment horizontal="left"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1" xfId="0" applyFont="1" applyFill="1" applyBorder="1" applyAlignment="1">
      <alignment vertical="center"/>
    </xf>
    <xf numFmtId="0" fontId="1" fillId="0" borderId="1" xfId="0" applyFont="1" applyFill="1" applyBorder="1" applyAlignment="1"/>
    <xf numFmtId="180" fontId="3" fillId="0" borderId="1" xfId="0" applyNumberFormat="1" applyFont="1" applyFill="1" applyBorder="1" applyAlignment="1">
      <alignment vertical="center" shrinkToFit="1"/>
    </xf>
    <xf numFmtId="3" fontId="3" fillId="0" borderId="1" xfId="0" applyNumberFormat="1" applyFont="1" applyFill="1" applyBorder="1" applyAlignment="1">
      <alignment vertical="center" shrinkToFit="1"/>
    </xf>
    <xf numFmtId="0" fontId="1" fillId="0" borderId="0" xfId="0" applyFont="1" applyFill="1" applyAlignment="1">
      <alignment vertical="center"/>
    </xf>
    <xf numFmtId="182" fontId="3" fillId="0" borderId="1" xfId="0" applyNumberFormat="1" applyFont="1" applyFill="1" applyBorder="1" applyAlignment="1">
      <alignment horizontal="right" vertical="center" shrinkToFit="1"/>
    </xf>
    <xf numFmtId="181" fontId="3" fillId="0" borderId="1" xfId="0" applyNumberFormat="1" applyFont="1" applyFill="1" applyBorder="1" applyAlignment="1">
      <alignment horizontal="right" vertical="center" shrinkToFit="1"/>
    </xf>
    <xf numFmtId="0" fontId="1" fillId="0" borderId="1" xfId="0" applyFont="1" applyFill="1" applyBorder="1" applyAlignment="1">
      <alignment horizontal="right"/>
    </xf>
    <xf numFmtId="183" fontId="3" fillId="0" borderId="1" xfId="0" applyNumberFormat="1" applyFont="1" applyFill="1" applyBorder="1" applyAlignment="1">
      <alignment horizontal="right" vertical="center" shrinkToFit="1"/>
    </xf>
    <xf numFmtId="0" fontId="26" fillId="0" borderId="0" xfId="462" applyFont="1" applyFill="1"/>
    <xf numFmtId="184" fontId="26" fillId="0" borderId="0" xfId="462" applyNumberFormat="1" applyFont="1" applyFill="1"/>
    <xf numFmtId="0" fontId="27" fillId="0" borderId="0" xfId="0" applyFont="1" applyFill="1" applyBorder="1" applyAlignment="1">
      <alignment vertical="center"/>
    </xf>
    <xf numFmtId="184" fontId="26" fillId="0" borderId="0" xfId="462" applyNumberFormat="1" applyFont="1" applyFill="1" applyAlignment="1">
      <alignment vertical="center"/>
    </xf>
    <xf numFmtId="0" fontId="26"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 xfId="462" applyNumberFormat="1" applyFont="1" applyFill="1" applyBorder="1" applyAlignment="1">
      <alignment horizontal="left" vertical="center" shrinkToFit="1"/>
    </xf>
    <xf numFmtId="182" fontId="3" fillId="0" borderId="24" xfId="462" applyNumberFormat="1" applyFont="1" applyFill="1" applyBorder="1" applyAlignment="1">
      <alignment horizontal="center" vertical="center" shrinkToFit="1"/>
    </xf>
    <xf numFmtId="182" fontId="3" fillId="0" borderId="1" xfId="462" applyNumberFormat="1" applyFont="1" applyFill="1" applyBorder="1" applyAlignment="1">
      <alignment horizontal="center" vertical="center" shrinkToFit="1"/>
    </xf>
    <xf numFmtId="184" fontId="3" fillId="0" borderId="0" xfId="462" applyNumberFormat="1" applyFont="1" applyFill="1" applyAlignment="1">
      <alignment horizontal="right" vertical="center"/>
    </xf>
    <xf numFmtId="0" fontId="3" fillId="0" borderId="0" xfId="462" applyFont="1" applyFill="1"/>
    <xf numFmtId="184" fontId="3" fillId="0" borderId="0" xfId="462" applyNumberFormat="1" applyFont="1" applyFill="1" applyAlignment="1">
      <alignment horizontal="right"/>
    </xf>
    <xf numFmtId="184" fontId="22" fillId="0" borderId="0" xfId="462" applyNumberFormat="1" applyFont="1" applyFill="1" applyAlignment="1">
      <alignment horizontal="right"/>
    </xf>
    <xf numFmtId="184"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8" xfId="462" quotePrefix="1" applyNumberFormat="1" applyFont="1" applyFill="1" applyBorder="1" applyAlignment="1">
      <alignment horizontal="left" vertical="center" shrinkToFit="1"/>
    </xf>
    <xf numFmtId="40" fontId="3" fillId="0" borderId="28"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182"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9"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5" xfId="0" applyFont="1" applyFill="1" applyBorder="1" applyAlignment="1">
      <alignment horizontal="center" vertical="center"/>
    </xf>
    <xf numFmtId="0" fontId="24" fillId="0" borderId="26" xfId="0" applyFont="1" applyFill="1" applyBorder="1" applyAlignment="1">
      <alignment horizontal="left" vertical="center"/>
    </xf>
    <xf numFmtId="0" fontId="23" fillId="0" borderId="1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wrapText="1" shrinkToFit="1"/>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23" xfId="0" applyFont="1" applyFill="1" applyBorder="1" applyAlignment="1">
      <alignment horizontal="center" vertical="center" wrapText="1" shrinkToFit="1"/>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463" applyFont="1" applyFill="1" applyAlignment="1">
      <alignment horizontal="left" vertical="center"/>
    </xf>
    <xf numFmtId="0" fontId="3" fillId="0" borderId="0" xfId="0" applyFont="1" applyFill="1" applyBorder="1" applyAlignment="1">
      <alignment horizontal="left" vertical="center" shrinkToFit="1"/>
    </xf>
  </cellXfs>
  <cellStyles count="598">
    <cellStyle name="20% - 强调文字颜色 1 2" xfId="5"/>
    <cellStyle name="20% - 强调文字颜色 1 2 2" xfId="87"/>
    <cellStyle name="20% - 强调文字颜色 1 2 3" xfId="67"/>
    <cellStyle name="20% - 强调文字颜色 1 3" xfId="78"/>
    <cellStyle name="20% - 强调文字颜色 1 3 2" xfId="88"/>
    <cellStyle name="20% - 强调文字颜色 1 3 3" xfId="90"/>
    <cellStyle name="20% - 强调文字颜色 1 4" xfId="70"/>
    <cellStyle name="20% - 强调文字颜色 1 4 2" xfId="92"/>
    <cellStyle name="20% - 强调文字颜色 1 4 3" xfId="31"/>
    <cellStyle name="20% - 强调文字颜色 1 5" xfId="65"/>
    <cellStyle name="20% - 强调文字颜色 1 5 2" xfId="93"/>
    <cellStyle name="20% - 强调文字颜色 1 5 3" xfId="72"/>
    <cellStyle name="20% - 强调文字颜色 1 6" xfId="75"/>
    <cellStyle name="20% - 强调文字颜色 1 6 2" xfId="79"/>
    <cellStyle name="20% - 强调文字颜色 1 6 3" xfId="84"/>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4"/>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0"/>
    <cellStyle name="20% - 强调文字颜色 4 2 2" xfId="143"/>
    <cellStyle name="20% - 强调文字颜色 4 2 3" xfId="145"/>
    <cellStyle name="20% - 强调文字颜色 4 3" xfId="147"/>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2"/>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8"/>
    <cellStyle name="20% - 强调文字颜色 6 5 2" xfId="221"/>
    <cellStyle name="20% - 强调文字颜色 6 5 3" xfId="223"/>
    <cellStyle name="20% - 强调文字颜色 6 6" xfId="226"/>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91"/>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9"/>
    <cellStyle name="40% - 强调文字颜色 3 6" xfId="284"/>
    <cellStyle name="40% - 强调文字颜色 3 6 2" xfId="69"/>
    <cellStyle name="40% - 强调文字颜色 3 6 3" xfId="64"/>
    <cellStyle name="40% - 强调文字颜色 4 2" xfId="32"/>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3"/>
    <cellStyle name="40% - 强调文字颜色 5 2 2" xfId="217"/>
    <cellStyle name="40% - 强调文字颜色 5 2 3" xfId="225"/>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6"/>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6"/>
    <cellStyle name="60% - 强调文字颜色 1 4 3" xfId="138"/>
    <cellStyle name="60% - 强调文字颜色 1 5" xfId="342"/>
    <cellStyle name="60% - 强调文字颜色 1 5 2" xfId="345"/>
    <cellStyle name="60% - 强调文字颜色 1 5 3" xfId="346"/>
    <cellStyle name="60% - 强调文字颜色 1 6" xfId="347"/>
    <cellStyle name="60% - 强调文字颜色 1 6 2" xfId="349"/>
    <cellStyle name="60% - 强调文字颜色 1 6 3" xfId="351"/>
    <cellStyle name="60% - 强调文字颜色 2 2" xfId="157"/>
    <cellStyle name="60% - 强调文字颜色 2 2 2" xfId="24"/>
    <cellStyle name="60% - 强调文字颜色 2 2 3" xfId="160"/>
    <cellStyle name="60% - 强调文字颜色 2 3" xfId="19"/>
    <cellStyle name="60% - 强调文字颜色 2 3 2" xfId="164"/>
    <cellStyle name="60% - 强调文字颜色 2 3 3" xfId="167"/>
    <cellStyle name="60% - 强调文字颜色 2 4" xfId="170"/>
    <cellStyle name="60% - 强调文字颜色 2 4 2" xfId="173"/>
    <cellStyle name="60% - 强调文字颜色 2 4 3" xfId="7"/>
    <cellStyle name="60% - 强调文字颜色 2 5" xfId="353"/>
    <cellStyle name="60% - 强调文字颜色 2 5 2" xfId="42"/>
    <cellStyle name="60% - 强调文字颜色 2 5 3" xfId="33"/>
    <cellStyle name="60% - 强调文字颜色 2 6" xfId="355"/>
    <cellStyle name="60% - 强调文字颜色 2 6 2" xfId="237"/>
    <cellStyle name="60% - 强调文字颜色 2 6 3" xfId="242"/>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1"/>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9"/>
    <cellStyle name="标题 1 3 3" xfId="407"/>
    <cellStyle name="标题 2 2" xfId="408"/>
    <cellStyle name="标题 2 2 2" xfId="409"/>
    <cellStyle name="标题 2 2 3" xfId="81"/>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5"/>
    <cellStyle name="标题 4 3" xfId="433"/>
    <cellStyle name="标题 4 3 2" xfId="435"/>
    <cellStyle name="标题 4 3 3" xfId="344"/>
    <cellStyle name="标题 5" xfId="437"/>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0"/>
    <cellStyle name="常规" xfId="0" builtinId="0"/>
    <cellStyle name="常规 2" xfId="462"/>
    <cellStyle name="常规 2 2" xfId="463"/>
    <cellStyle name="常规 2 2 2" xfId="464"/>
    <cellStyle name="常规 2 2 3" xfId="465"/>
    <cellStyle name="常规 2 3" xfId="467"/>
    <cellStyle name="常规 3" xfId="142"/>
    <cellStyle name="常规 3 2" xfId="144"/>
    <cellStyle name="常规 4" xfId="149"/>
    <cellStyle name="常规 4 2" xfId="151"/>
    <cellStyle name="常规 4 3" xfId="154"/>
    <cellStyle name="常规 5" xfId="156"/>
    <cellStyle name="常规 6" xfId="18"/>
    <cellStyle name="常规 7" xfId="169"/>
    <cellStyle name="常规 8" xfId="352"/>
    <cellStyle name="好 2" xfId="66"/>
    <cellStyle name="好 2 2" xfId="94"/>
    <cellStyle name="好 2 3" xfId="74"/>
    <cellStyle name="好 3" xfId="76"/>
    <cellStyle name="好 3 2" xfId="80"/>
    <cellStyle name="好 3 3" xfId="86"/>
    <cellStyle name="好 4" xfId="468"/>
    <cellStyle name="好 4 2" xfId="412"/>
    <cellStyle name="好 4 3" xfId="469"/>
    <cellStyle name="好 5" xfId="427"/>
    <cellStyle name="好 5 2" xfId="416"/>
    <cellStyle name="好 5 3" xfId="472"/>
    <cellStyle name="好 6" xfId="111"/>
    <cellStyle name="好 6 2" xfId="420"/>
    <cellStyle name="好 6 3" xfId="473"/>
    <cellStyle name="好_StartUp" xfId="15"/>
    <cellStyle name="汇总 2" xfId="336"/>
    <cellStyle name="汇总 2 2" xfId="434"/>
    <cellStyle name="汇总 2 3" xfId="287"/>
    <cellStyle name="汇总 3" xfId="338"/>
    <cellStyle name="汇总 3 2" xfId="442"/>
    <cellStyle name="汇总 3 3" xfId="49"/>
    <cellStyle name="汇总 4" xfId="406"/>
    <cellStyle name="汇总 4 2" xfId="447"/>
    <cellStyle name="汇总 4 3" xfId="294"/>
    <cellStyle name="汇总 5" xfId="474"/>
    <cellStyle name="汇总 5 2" xfId="476"/>
    <cellStyle name="汇总 5 3" xfId="298"/>
    <cellStyle name="汇总 6" xfId="3"/>
    <cellStyle name="汇总 6 2" xfId="478"/>
    <cellStyle name="汇总 6 3" xfId="304"/>
    <cellStyle name="计算 2" xfId="10"/>
    <cellStyle name="计算 2 2" xfId="89"/>
    <cellStyle name="计算 2 3" xfId="275"/>
    <cellStyle name="计算 3" xfId="56"/>
    <cellStyle name="计算 3 2" xfId="30"/>
    <cellStyle name="计算 3 3" xfId="291"/>
    <cellStyle name="计算 4" xfId="58"/>
    <cellStyle name="计算 4 2" xfId="71"/>
    <cellStyle name="计算 4 3" xfId="308"/>
    <cellStyle name="计算 5" xfId="63"/>
    <cellStyle name="计算 5 2" xfId="83"/>
    <cellStyle name="计算 5 3" xfId="328"/>
    <cellStyle name="计算 6" xfId="119"/>
    <cellStyle name="计算 6 2" xfId="471"/>
    <cellStyle name="计算 6 3" xfId="481"/>
    <cellStyle name="检查单元格 2" xfId="286"/>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6"/>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4"/>
    <cellStyle name="警告文本 2 2" xfId="343"/>
    <cellStyle name="警告文本 2 3" xfId="348"/>
    <cellStyle name="警告文本 3" xfId="496"/>
    <cellStyle name="警告文本 3 2" xfId="354"/>
    <cellStyle name="警告文本 3 3" xfId="356"/>
    <cellStyle name="警告文本 4" xfId="497"/>
    <cellStyle name="警告文本 4 2" xfId="358"/>
    <cellStyle name="警告文本 4 3" xfId="363"/>
    <cellStyle name="警告文本 5" xfId="278"/>
    <cellStyle name="警告文本 5 2" xfId="367"/>
    <cellStyle name="警告文本 5 3" xfId="371"/>
    <cellStyle name="警告文本 6" xfId="280"/>
    <cellStyle name="警告文本 6 2" xfId="383"/>
    <cellStyle name="警告文本 6 3" xfId="388"/>
    <cellStyle name="链接单元格 2" xfId="498"/>
    <cellStyle name="链接单元格 2 2" xfId="500"/>
    <cellStyle name="链接单元格 2 3" xfId="501"/>
    <cellStyle name="链接单元格 3" xfId="46"/>
    <cellStyle name="链接单元格 3 2" xfId="6"/>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39"/>
    <cellStyle name="链接单元格 6" xfId="53"/>
    <cellStyle name="链接单元格 6 2" xfId="139"/>
    <cellStyle name="链接单元格 6 3" xfId="146"/>
    <cellStyle name="千位分隔 2" xfId="502"/>
    <cellStyle name="千位分隔[0] 2" xfId="52"/>
    <cellStyle name="强调文字颜色 1 2" xfId="379"/>
    <cellStyle name="强调文字颜色 1 2 2" xfId="503"/>
    <cellStyle name="强调文字颜色 1 2 3" xfId="22"/>
    <cellStyle name="强调文字颜色 1 3" xfId="504"/>
    <cellStyle name="强调文字颜色 1 3 2" xfId="505"/>
    <cellStyle name="强调文字颜色 1 3 3" xfId="161"/>
    <cellStyle name="强调文字颜色 1 4" xfId="439"/>
    <cellStyle name="强调文字颜色 1 4 2" xfId="506"/>
    <cellStyle name="强调文字颜色 1 4 3" xfId="171"/>
    <cellStyle name="强调文字颜色 1 5" xfId="441"/>
    <cellStyle name="强调文字颜色 1 5 2" xfId="55"/>
    <cellStyle name="强调文字颜色 1 5 3" xfId="44"/>
    <cellStyle name="强调文字颜色 1 6" xfId="48"/>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9"/>
    <cellStyle name="强调文字颜色 3 4 3" xfId="228"/>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2"/>
    <cellStyle name="适中 2 3" xfId="326"/>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4"/>
    <cellStyle name="输出 4 2" xfId="141"/>
    <cellStyle name="输出 4 3" xfId="148"/>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6"/>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3"/>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141"/>
  <sheetViews>
    <sheetView workbookViewId="0">
      <selection activeCell="B9" sqref="B9"/>
    </sheetView>
  </sheetViews>
  <sheetFormatPr defaultColWidth="13" defaultRowHeight="12.75"/>
  <cols>
    <col min="1" max="1" width="41.83203125" style="95" customWidth="1"/>
    <col min="2" max="2" width="22.83203125" style="96" customWidth="1"/>
    <col min="3" max="3" width="41.83203125" style="95" customWidth="1"/>
    <col min="4" max="4" width="27.1640625" style="96" customWidth="1"/>
    <col min="5" max="221" width="9.33203125" style="95" customWidth="1"/>
    <col min="222" max="222" width="25" style="95" customWidth="1"/>
    <col min="223" max="223" width="7.83203125" style="95" customWidth="1"/>
    <col min="224" max="16384" width="13" style="95"/>
  </cols>
  <sheetData>
    <row r="1" spans="1:4" ht="17.25" customHeight="1">
      <c r="A1" s="97" t="s">
        <v>0</v>
      </c>
      <c r="B1" s="98"/>
      <c r="C1" s="99"/>
      <c r="D1" s="98"/>
    </row>
    <row r="2" spans="1:4" ht="30" customHeight="1">
      <c r="A2" s="118" t="s">
        <v>1</v>
      </c>
      <c r="B2" s="119"/>
      <c r="C2" s="119"/>
      <c r="D2" s="119"/>
    </row>
    <row r="3" spans="1:4" ht="18.95" customHeight="1">
      <c r="A3" s="3"/>
      <c r="B3" s="100"/>
      <c r="C3" s="100"/>
      <c r="D3" s="112" t="s">
        <v>2</v>
      </c>
    </row>
    <row r="4" spans="1:4" ht="21.95" customHeight="1">
      <c r="A4" s="120" t="s">
        <v>3</v>
      </c>
      <c r="B4" s="120"/>
      <c r="C4" s="101"/>
      <c r="D4" s="112" t="s">
        <v>4</v>
      </c>
    </row>
    <row r="5" spans="1:4" ht="21" customHeight="1">
      <c r="A5" s="121" t="s">
        <v>5</v>
      </c>
      <c r="B5" s="122"/>
      <c r="C5" s="121" t="s">
        <v>6</v>
      </c>
      <c r="D5" s="122"/>
    </row>
    <row r="6" spans="1:4" ht="21" customHeight="1">
      <c r="A6" s="102" t="s">
        <v>7</v>
      </c>
      <c r="B6" s="102" t="s">
        <v>8</v>
      </c>
      <c r="C6" s="102" t="s">
        <v>7</v>
      </c>
      <c r="D6" s="102" t="s">
        <v>8</v>
      </c>
    </row>
    <row r="7" spans="1:4" ht="21" customHeight="1">
      <c r="A7" s="113" t="s">
        <v>9</v>
      </c>
      <c r="B7" s="73">
        <v>5673.81</v>
      </c>
      <c r="C7" s="71" t="s">
        <v>10</v>
      </c>
      <c r="D7" s="72">
        <v>1.5</v>
      </c>
    </row>
    <row r="8" spans="1:4" ht="21" customHeight="1">
      <c r="A8" s="103" t="s">
        <v>11</v>
      </c>
      <c r="B8" s="73">
        <v>413.71</v>
      </c>
      <c r="C8" s="71" t="s">
        <v>12</v>
      </c>
      <c r="D8" s="73">
        <v>7.01</v>
      </c>
    </row>
    <row r="9" spans="1:4" ht="21" customHeight="1">
      <c r="A9" s="103" t="s">
        <v>13</v>
      </c>
      <c r="B9" s="73"/>
      <c r="C9" s="71" t="s">
        <v>14</v>
      </c>
      <c r="D9" s="73">
        <v>430.58</v>
      </c>
    </row>
    <row r="10" spans="1:4" ht="21" customHeight="1">
      <c r="A10" s="103" t="s">
        <v>15</v>
      </c>
      <c r="B10" s="73"/>
      <c r="C10" s="74" t="s">
        <v>16</v>
      </c>
      <c r="D10" s="73">
        <v>141.41999999999999</v>
      </c>
    </row>
    <row r="11" spans="1:4" ht="21" customHeight="1">
      <c r="A11" s="103" t="s">
        <v>17</v>
      </c>
      <c r="B11" s="75">
        <v>385.24</v>
      </c>
      <c r="C11" s="71" t="s">
        <v>18</v>
      </c>
      <c r="D11" s="75">
        <v>806.95</v>
      </c>
    </row>
    <row r="12" spans="1:4" ht="21" customHeight="1">
      <c r="A12" s="103" t="s">
        <v>19</v>
      </c>
      <c r="B12" s="76"/>
      <c r="C12" s="71" t="s">
        <v>20</v>
      </c>
      <c r="D12" s="76">
        <v>4633.29</v>
      </c>
    </row>
    <row r="13" spans="1:4" ht="21" customHeight="1">
      <c r="A13" s="114" t="s">
        <v>21</v>
      </c>
      <c r="B13" s="76"/>
      <c r="C13" s="71" t="s">
        <v>22</v>
      </c>
      <c r="D13" s="76">
        <v>146.66</v>
      </c>
    </row>
    <row r="14" spans="1:4" ht="21" customHeight="1">
      <c r="A14" s="104" t="s">
        <v>23</v>
      </c>
      <c r="B14" s="76">
        <v>5.48</v>
      </c>
      <c r="C14" s="71" t="s">
        <v>24</v>
      </c>
      <c r="D14" s="76">
        <v>310.58</v>
      </c>
    </row>
    <row r="15" spans="1:4" ht="21" customHeight="1">
      <c r="A15" s="115" t="s">
        <v>25</v>
      </c>
      <c r="B15" s="75">
        <f>SUM(B7:B14)</f>
        <v>6478.24</v>
      </c>
      <c r="C15" s="105" t="s">
        <v>26</v>
      </c>
      <c r="D15" s="75">
        <f>SUM(D7:D14)</f>
        <v>6477.99</v>
      </c>
    </row>
    <row r="16" spans="1:4" ht="21" customHeight="1">
      <c r="A16" s="116" t="s">
        <v>27</v>
      </c>
      <c r="B16" s="76">
        <v>0.02</v>
      </c>
      <c r="C16" s="117" t="s">
        <v>28</v>
      </c>
      <c r="D16" s="76">
        <v>0.27</v>
      </c>
    </row>
    <row r="17" spans="1:4" ht="21" customHeight="1">
      <c r="A17" s="116" t="s">
        <v>29</v>
      </c>
      <c r="B17" s="76"/>
      <c r="C17" s="117" t="s">
        <v>30</v>
      </c>
      <c r="D17" s="76"/>
    </row>
    <row r="18" spans="1:4" ht="21" customHeight="1">
      <c r="A18" s="116" t="s">
        <v>31</v>
      </c>
      <c r="B18" s="76">
        <f>SUM(B15:B17)</f>
        <v>6478.26</v>
      </c>
      <c r="C18" s="106" t="s">
        <v>31</v>
      </c>
      <c r="D18" s="76">
        <f>SUM(D15:D16)</f>
        <v>6478.26</v>
      </c>
    </row>
    <row r="19" spans="1:4" ht="21" customHeight="1">
      <c r="A19" s="34" t="s">
        <v>32</v>
      </c>
      <c r="B19" s="107"/>
      <c r="C19" s="34"/>
      <c r="D19" s="107"/>
    </row>
    <row r="20" spans="1:4" ht="21" customHeight="1">
      <c r="A20" s="34" t="s">
        <v>33</v>
      </c>
      <c r="B20" s="107"/>
      <c r="C20" s="34"/>
      <c r="D20" s="107"/>
    </row>
    <row r="21" spans="1:4" ht="21" customHeight="1">
      <c r="A21" s="108"/>
      <c r="B21" s="109"/>
      <c r="C21" s="108"/>
      <c r="D21" s="109"/>
    </row>
    <row r="22" spans="1:4" ht="21" customHeight="1">
      <c r="A22" s="108"/>
      <c r="B22" s="109"/>
      <c r="C22" s="108"/>
      <c r="D22" s="109"/>
    </row>
    <row r="23" spans="1:4" ht="21" customHeight="1">
      <c r="A23" s="108"/>
      <c r="B23" s="109"/>
      <c r="C23" s="108"/>
      <c r="D23" s="109"/>
    </row>
    <row r="24" spans="1:4" ht="21" customHeight="1">
      <c r="A24" s="108"/>
      <c r="B24" s="109"/>
      <c r="C24" s="108"/>
      <c r="D24" s="109"/>
    </row>
    <row r="25" spans="1:4" ht="21" customHeight="1">
      <c r="A25" s="108"/>
      <c r="B25" s="109"/>
      <c r="C25" s="108"/>
      <c r="D25" s="109"/>
    </row>
    <row r="26" spans="1:4" ht="21" customHeight="1">
      <c r="A26" s="108"/>
      <c r="B26" s="109"/>
      <c r="C26" s="108"/>
      <c r="D26" s="109"/>
    </row>
    <row r="27" spans="1:4" ht="21" customHeight="1">
      <c r="A27" s="108"/>
      <c r="B27" s="109"/>
      <c r="C27" s="108"/>
      <c r="D27" s="109"/>
    </row>
    <row r="28" spans="1:4" ht="14.25">
      <c r="A28" s="108"/>
      <c r="B28" s="109"/>
      <c r="C28" s="108"/>
      <c r="D28" s="109"/>
    </row>
    <row r="29" spans="1:4" ht="14.25">
      <c r="A29" s="65"/>
      <c r="B29" s="110"/>
      <c r="C29" s="65"/>
      <c r="D29" s="110"/>
    </row>
    <row r="30" spans="1:4" ht="14.25">
      <c r="A30" s="65"/>
      <c r="B30" s="110"/>
      <c r="C30" s="65"/>
      <c r="D30" s="110"/>
    </row>
    <row r="31" spans="1:4" ht="14.25">
      <c r="A31" s="65"/>
      <c r="B31" s="110"/>
      <c r="C31" s="65"/>
      <c r="D31" s="110"/>
    </row>
    <row r="32" spans="1:4" ht="14.25">
      <c r="A32" s="65"/>
      <c r="B32" s="110"/>
      <c r="C32" s="65"/>
      <c r="D32" s="110"/>
    </row>
    <row r="33" spans="1:4" ht="14.25">
      <c r="A33" s="65"/>
      <c r="B33" s="110"/>
      <c r="C33" s="65"/>
      <c r="D33" s="110"/>
    </row>
    <row r="34" spans="1:4" ht="14.25">
      <c r="A34" s="65"/>
      <c r="B34" s="110"/>
      <c r="C34" s="65"/>
      <c r="D34" s="110"/>
    </row>
    <row r="35" spans="1:4" ht="14.25">
      <c r="A35" s="65"/>
      <c r="B35" s="110"/>
      <c r="C35" s="65"/>
      <c r="D35" s="110"/>
    </row>
    <row r="36" spans="1:4" ht="14.25">
      <c r="A36" s="65"/>
      <c r="B36" s="110"/>
      <c r="C36" s="65"/>
      <c r="D36" s="110"/>
    </row>
    <row r="37" spans="1:4" ht="14.25">
      <c r="A37" s="65"/>
      <c r="B37" s="110"/>
      <c r="C37" s="65"/>
      <c r="D37" s="110"/>
    </row>
    <row r="38" spans="1:4" ht="14.25">
      <c r="A38" s="65"/>
      <c r="B38" s="110"/>
      <c r="C38" s="65"/>
      <c r="D38" s="110"/>
    </row>
    <row r="39" spans="1:4" ht="14.25">
      <c r="A39" s="65"/>
      <c r="B39" s="110"/>
      <c r="C39" s="65"/>
      <c r="D39" s="110"/>
    </row>
    <row r="40" spans="1:4" ht="14.25">
      <c r="A40" s="65"/>
      <c r="B40" s="110"/>
      <c r="C40" s="65"/>
      <c r="D40" s="110"/>
    </row>
    <row r="41" spans="1:4" ht="14.25">
      <c r="A41" s="65"/>
      <c r="B41" s="110"/>
      <c r="C41" s="65"/>
      <c r="D41" s="110"/>
    </row>
    <row r="42" spans="1:4" ht="14.25">
      <c r="A42" s="65"/>
      <c r="B42" s="110"/>
      <c r="C42" s="65"/>
      <c r="D42" s="110"/>
    </row>
    <row r="43" spans="1:4" ht="14.25">
      <c r="A43" s="65"/>
      <c r="B43" s="110"/>
      <c r="C43" s="65"/>
      <c r="D43" s="110"/>
    </row>
    <row r="44" spans="1:4" ht="14.25">
      <c r="A44" s="65"/>
      <c r="B44" s="110"/>
      <c r="C44" s="65"/>
      <c r="D44" s="110"/>
    </row>
    <row r="45" spans="1:4" ht="14.25">
      <c r="A45" s="65"/>
      <c r="B45" s="110"/>
      <c r="C45" s="65"/>
      <c r="D45" s="110"/>
    </row>
    <row r="46" spans="1:4" ht="14.25">
      <c r="A46" s="65"/>
      <c r="B46" s="110"/>
      <c r="C46" s="65"/>
      <c r="D46" s="110"/>
    </row>
    <row r="47" spans="1:4" ht="14.25">
      <c r="A47" s="65"/>
      <c r="B47" s="110"/>
      <c r="C47" s="65"/>
      <c r="D47" s="110"/>
    </row>
    <row r="48" spans="1:4" ht="14.25">
      <c r="A48" s="65"/>
      <c r="B48" s="110"/>
      <c r="C48" s="65"/>
      <c r="D48" s="110"/>
    </row>
    <row r="49" spans="1:4" ht="14.25">
      <c r="A49" s="65"/>
      <c r="B49" s="110"/>
      <c r="C49" s="65"/>
      <c r="D49" s="110"/>
    </row>
    <row r="50" spans="1:4" ht="14.25">
      <c r="A50" s="65"/>
      <c r="B50" s="110"/>
      <c r="C50" s="65"/>
      <c r="D50" s="110"/>
    </row>
    <row r="51" spans="1:4" ht="14.25">
      <c r="A51" s="65"/>
      <c r="B51" s="110"/>
      <c r="C51" s="65"/>
      <c r="D51" s="110"/>
    </row>
    <row r="52" spans="1:4" ht="14.25">
      <c r="A52" s="65"/>
      <c r="B52" s="110"/>
      <c r="C52" s="65"/>
      <c r="D52" s="110"/>
    </row>
    <row r="53" spans="1:4" ht="14.25">
      <c r="A53" s="65"/>
      <c r="B53" s="110"/>
      <c r="C53" s="65"/>
      <c r="D53" s="110"/>
    </row>
    <row r="54" spans="1:4" ht="14.25">
      <c r="A54" s="65"/>
      <c r="B54" s="110"/>
      <c r="C54" s="65"/>
      <c r="D54" s="110"/>
    </row>
    <row r="55" spans="1:4" ht="14.25">
      <c r="A55" s="65"/>
      <c r="B55" s="110"/>
      <c r="C55" s="65"/>
      <c r="D55" s="110"/>
    </row>
    <row r="56" spans="1:4" ht="14.25">
      <c r="A56" s="65"/>
      <c r="B56" s="110"/>
      <c r="C56" s="65"/>
      <c r="D56" s="110"/>
    </row>
    <row r="57" spans="1:4" ht="14.25">
      <c r="A57" s="65"/>
      <c r="B57" s="110"/>
      <c r="C57" s="65"/>
      <c r="D57" s="110"/>
    </row>
    <row r="58" spans="1:4" ht="14.25">
      <c r="A58" s="65"/>
      <c r="B58" s="110"/>
      <c r="C58" s="65"/>
      <c r="D58" s="110"/>
    </row>
    <row r="59" spans="1:4" ht="14.25">
      <c r="A59" s="65"/>
      <c r="B59" s="110"/>
      <c r="C59" s="65"/>
      <c r="D59" s="110"/>
    </row>
    <row r="60" spans="1:4" ht="14.25">
      <c r="A60" s="65"/>
      <c r="B60" s="110"/>
      <c r="C60" s="65"/>
      <c r="D60" s="110"/>
    </row>
    <row r="61" spans="1:4" ht="14.25">
      <c r="A61" s="65"/>
      <c r="B61" s="110"/>
      <c r="C61" s="65"/>
      <c r="D61" s="110"/>
    </row>
    <row r="62" spans="1:4" ht="14.25">
      <c r="A62" s="65"/>
      <c r="B62" s="110"/>
      <c r="C62" s="65"/>
      <c r="D62" s="110"/>
    </row>
    <row r="63" spans="1:4" ht="14.25">
      <c r="A63" s="65"/>
      <c r="B63" s="111"/>
      <c r="C63" s="65"/>
      <c r="D63" s="110"/>
    </row>
    <row r="64" spans="1:4" ht="14.25">
      <c r="A64" s="65"/>
      <c r="B64" s="111"/>
      <c r="C64" s="65"/>
      <c r="D64" s="111"/>
    </row>
    <row r="65" spans="1:4" ht="14.25">
      <c r="A65" s="65"/>
      <c r="B65" s="111"/>
      <c r="C65" s="65"/>
      <c r="D65" s="111"/>
    </row>
    <row r="66" spans="1:4" ht="14.25">
      <c r="A66" s="65"/>
      <c r="B66" s="111"/>
      <c r="C66" s="65"/>
      <c r="D66" s="111"/>
    </row>
    <row r="67" spans="1:4" ht="14.25">
      <c r="A67" s="65"/>
      <c r="B67" s="111"/>
      <c r="C67" s="65"/>
      <c r="D67" s="111"/>
    </row>
    <row r="68" spans="1:4" ht="14.25">
      <c r="A68" s="65"/>
      <c r="B68" s="111"/>
      <c r="C68" s="65"/>
      <c r="D68" s="111"/>
    </row>
    <row r="69" spans="1:4" ht="14.25">
      <c r="A69" s="65"/>
      <c r="B69" s="111"/>
      <c r="C69" s="65"/>
      <c r="D69" s="111"/>
    </row>
    <row r="70" spans="1:4" ht="14.25">
      <c r="A70" s="65"/>
      <c r="B70" s="111"/>
      <c r="C70" s="65"/>
      <c r="D70" s="111"/>
    </row>
    <row r="71" spans="1:4" ht="14.25">
      <c r="A71" s="65"/>
      <c r="B71" s="111"/>
      <c r="C71" s="65"/>
      <c r="D71" s="111"/>
    </row>
    <row r="72" spans="1:4" ht="14.25">
      <c r="A72" s="65"/>
      <c r="B72" s="111"/>
      <c r="C72" s="65"/>
      <c r="D72" s="111"/>
    </row>
    <row r="73" spans="1:4" ht="14.25">
      <c r="A73" s="65"/>
      <c r="B73" s="111"/>
      <c r="C73" s="65"/>
      <c r="D73" s="111"/>
    </row>
    <row r="74" spans="1:4" ht="14.25">
      <c r="A74" s="65"/>
      <c r="B74" s="111"/>
      <c r="C74" s="65"/>
      <c r="D74" s="111"/>
    </row>
    <row r="75" spans="1:4" ht="14.25">
      <c r="A75" s="65"/>
      <c r="B75" s="111"/>
      <c r="C75" s="65"/>
      <c r="D75" s="111"/>
    </row>
    <row r="76" spans="1:4" ht="14.25">
      <c r="A76" s="65"/>
      <c r="B76" s="111"/>
      <c r="C76" s="65"/>
      <c r="D76" s="111"/>
    </row>
    <row r="77" spans="1:4" ht="14.25">
      <c r="A77" s="65"/>
      <c r="B77" s="111"/>
      <c r="C77" s="65"/>
      <c r="D77" s="111"/>
    </row>
    <row r="78" spans="1:4" ht="14.25">
      <c r="A78" s="65"/>
      <c r="B78" s="111"/>
      <c r="C78" s="65"/>
      <c r="D78" s="111"/>
    </row>
    <row r="79" spans="1:4" ht="14.25">
      <c r="A79" s="65"/>
      <c r="B79" s="111"/>
      <c r="C79" s="65"/>
      <c r="D79" s="111"/>
    </row>
    <row r="80" spans="1:4" ht="14.25">
      <c r="A80" s="65"/>
      <c r="B80" s="111"/>
      <c r="C80" s="65"/>
      <c r="D80" s="111"/>
    </row>
    <row r="81" spans="1:4" ht="14.25">
      <c r="A81" s="65"/>
      <c r="B81" s="111"/>
      <c r="C81" s="65"/>
      <c r="D81" s="111"/>
    </row>
    <row r="82" spans="1:4" ht="14.25">
      <c r="A82" s="65"/>
      <c r="B82" s="111"/>
      <c r="C82" s="65"/>
      <c r="D82" s="111"/>
    </row>
    <row r="83" spans="1:4" ht="14.25">
      <c r="A83" s="65"/>
      <c r="B83" s="111"/>
      <c r="C83" s="65"/>
      <c r="D83" s="111"/>
    </row>
    <row r="84" spans="1:4" ht="14.25">
      <c r="A84" s="65"/>
      <c r="B84" s="111"/>
      <c r="C84" s="65"/>
      <c r="D84" s="111"/>
    </row>
    <row r="85" spans="1:4" ht="14.25">
      <c r="A85" s="65"/>
      <c r="B85" s="111"/>
      <c r="C85" s="65"/>
      <c r="D85" s="111"/>
    </row>
    <row r="86" spans="1:4" ht="14.25">
      <c r="A86" s="65"/>
      <c r="B86" s="111"/>
      <c r="C86" s="65"/>
      <c r="D86" s="111"/>
    </row>
    <row r="87" spans="1:4" ht="14.25">
      <c r="A87" s="65"/>
      <c r="B87" s="111"/>
      <c r="C87" s="65"/>
      <c r="D87" s="111"/>
    </row>
    <row r="88" spans="1:4" ht="14.25">
      <c r="A88" s="65"/>
      <c r="B88" s="111"/>
      <c r="C88" s="65"/>
      <c r="D88" s="111"/>
    </row>
    <row r="89" spans="1:4" ht="14.25">
      <c r="A89" s="65"/>
      <c r="B89" s="111"/>
      <c r="C89" s="65"/>
      <c r="D89" s="111"/>
    </row>
    <row r="90" spans="1:4" ht="14.25">
      <c r="A90" s="65"/>
      <c r="B90" s="111"/>
      <c r="C90" s="65"/>
      <c r="D90" s="111"/>
    </row>
    <row r="91" spans="1:4" ht="14.25">
      <c r="A91" s="65"/>
      <c r="B91" s="111"/>
      <c r="C91" s="65"/>
      <c r="D91" s="111"/>
    </row>
    <row r="92" spans="1:4" ht="14.25">
      <c r="A92" s="65"/>
      <c r="B92" s="111"/>
      <c r="C92" s="65"/>
      <c r="D92" s="111"/>
    </row>
    <row r="93" spans="1:4" ht="14.25">
      <c r="A93" s="65"/>
      <c r="B93" s="111"/>
      <c r="C93" s="65"/>
      <c r="D93" s="111"/>
    </row>
    <row r="94" spans="1:4" ht="14.25">
      <c r="A94" s="65"/>
      <c r="B94" s="111"/>
      <c r="C94" s="65"/>
      <c r="D94" s="111"/>
    </row>
    <row r="95" spans="1:4" ht="14.25">
      <c r="A95" s="65"/>
      <c r="B95" s="111"/>
      <c r="C95" s="65"/>
      <c r="D95" s="111"/>
    </row>
    <row r="96" spans="1:4" ht="14.25">
      <c r="A96" s="65"/>
      <c r="B96" s="111"/>
      <c r="C96" s="65"/>
      <c r="D96" s="111"/>
    </row>
    <row r="97" spans="1:4" ht="14.25">
      <c r="A97" s="65"/>
      <c r="B97" s="111"/>
      <c r="C97" s="65"/>
      <c r="D97" s="111"/>
    </row>
    <row r="98" spans="1:4" ht="14.25">
      <c r="A98" s="65"/>
      <c r="B98" s="111"/>
      <c r="C98" s="65"/>
      <c r="D98" s="111"/>
    </row>
    <row r="99" spans="1:4" ht="14.25">
      <c r="A99" s="65"/>
      <c r="B99" s="111"/>
      <c r="C99" s="65"/>
      <c r="D99" s="111"/>
    </row>
    <row r="100" spans="1:4" ht="14.25">
      <c r="A100" s="65"/>
      <c r="B100" s="111"/>
      <c r="C100" s="65"/>
      <c r="D100" s="111"/>
    </row>
    <row r="101" spans="1:4" ht="14.25">
      <c r="A101" s="65"/>
      <c r="B101" s="111"/>
      <c r="C101" s="65"/>
      <c r="D101" s="111"/>
    </row>
    <row r="102" spans="1:4" ht="14.25">
      <c r="A102" s="65"/>
      <c r="B102" s="111"/>
      <c r="C102" s="65"/>
      <c r="D102" s="111"/>
    </row>
    <row r="103" spans="1:4" ht="14.25">
      <c r="A103" s="65"/>
      <c r="B103" s="111"/>
      <c r="C103" s="65"/>
      <c r="D103" s="111"/>
    </row>
    <row r="104" spans="1:4" ht="14.25">
      <c r="A104" s="65"/>
      <c r="B104" s="111"/>
      <c r="C104" s="65"/>
      <c r="D104" s="111"/>
    </row>
    <row r="105" spans="1:4" ht="14.25">
      <c r="A105" s="65"/>
      <c r="B105" s="111"/>
      <c r="C105" s="65"/>
      <c r="D105" s="111"/>
    </row>
    <row r="106" spans="1:4" ht="14.25">
      <c r="A106" s="65"/>
      <c r="B106" s="111"/>
      <c r="C106" s="65"/>
      <c r="D106" s="111"/>
    </row>
    <row r="107" spans="1:4" ht="14.25">
      <c r="A107" s="65"/>
      <c r="B107" s="111"/>
      <c r="C107" s="65"/>
      <c r="D107" s="111"/>
    </row>
    <row r="108" spans="1:4" ht="14.25">
      <c r="A108" s="65"/>
      <c r="B108" s="111"/>
      <c r="C108" s="65"/>
      <c r="D108" s="111"/>
    </row>
    <row r="109" spans="1:4" ht="14.25">
      <c r="A109" s="65"/>
      <c r="B109" s="111"/>
      <c r="C109" s="65"/>
      <c r="D109" s="111"/>
    </row>
    <row r="110" spans="1:4" ht="14.25">
      <c r="A110" s="65"/>
      <c r="B110" s="111"/>
      <c r="C110" s="65"/>
      <c r="D110" s="111"/>
    </row>
    <row r="111" spans="1:4" ht="14.25">
      <c r="A111" s="65"/>
      <c r="B111" s="111"/>
      <c r="C111" s="65"/>
      <c r="D111" s="111"/>
    </row>
    <row r="112" spans="1:4" ht="14.25">
      <c r="A112" s="65"/>
      <c r="B112" s="111"/>
      <c r="C112" s="65"/>
      <c r="D112" s="111"/>
    </row>
    <row r="113" spans="1:4" ht="14.25">
      <c r="A113" s="65"/>
      <c r="B113" s="111"/>
      <c r="C113" s="65"/>
      <c r="D113" s="111"/>
    </row>
    <row r="114" spans="1:4" ht="14.25">
      <c r="A114" s="65"/>
      <c r="B114" s="111"/>
      <c r="C114" s="65"/>
      <c r="D114" s="111"/>
    </row>
    <row r="115" spans="1:4" ht="14.25">
      <c r="A115" s="65"/>
      <c r="B115" s="111"/>
      <c r="C115" s="65"/>
      <c r="D115" s="111"/>
    </row>
    <row r="116" spans="1:4" ht="14.25">
      <c r="A116" s="65"/>
      <c r="B116" s="111"/>
      <c r="C116" s="65"/>
      <c r="D116" s="111"/>
    </row>
    <row r="117" spans="1:4" ht="14.25">
      <c r="A117" s="65"/>
      <c r="B117" s="111"/>
      <c r="C117" s="65"/>
      <c r="D117" s="111"/>
    </row>
    <row r="118" spans="1:4" ht="14.25">
      <c r="A118" s="65"/>
      <c r="B118" s="111"/>
      <c r="C118" s="65"/>
      <c r="D118" s="111"/>
    </row>
    <row r="119" spans="1:4" ht="14.25">
      <c r="A119" s="65"/>
      <c r="B119" s="111"/>
      <c r="C119" s="65"/>
      <c r="D119" s="111"/>
    </row>
    <row r="120" spans="1:4" ht="14.25">
      <c r="A120" s="65"/>
      <c r="B120" s="111"/>
      <c r="C120" s="65"/>
      <c r="D120" s="111"/>
    </row>
    <row r="121" spans="1:4" ht="14.25">
      <c r="A121" s="65"/>
      <c r="B121" s="111"/>
      <c r="C121" s="65"/>
      <c r="D121" s="111"/>
    </row>
    <row r="122" spans="1:4" ht="14.25">
      <c r="A122" s="65"/>
      <c r="B122" s="111"/>
      <c r="C122" s="65"/>
      <c r="D122" s="111"/>
    </row>
    <row r="123" spans="1:4" ht="14.25">
      <c r="A123" s="65"/>
      <c r="B123" s="111"/>
      <c r="C123" s="65"/>
      <c r="D123" s="111"/>
    </row>
    <row r="124" spans="1:4" ht="14.25">
      <c r="A124" s="65"/>
      <c r="B124" s="111"/>
      <c r="C124" s="65"/>
      <c r="D124" s="111"/>
    </row>
    <row r="125" spans="1:4" ht="14.25">
      <c r="A125" s="65"/>
      <c r="B125" s="111"/>
      <c r="C125" s="65"/>
      <c r="D125" s="111"/>
    </row>
    <row r="126" spans="1:4" ht="14.25">
      <c r="A126" s="65"/>
      <c r="B126" s="111"/>
      <c r="C126" s="65"/>
      <c r="D126" s="111"/>
    </row>
    <row r="127" spans="1:4" ht="14.25">
      <c r="A127" s="65"/>
      <c r="B127" s="111"/>
      <c r="C127" s="65"/>
      <c r="D127" s="111"/>
    </row>
    <row r="128" spans="1:4" ht="14.25">
      <c r="A128" s="65"/>
      <c r="B128" s="111"/>
      <c r="C128" s="65"/>
      <c r="D128" s="111"/>
    </row>
    <row r="129" spans="1:4" ht="14.25">
      <c r="A129" s="65"/>
      <c r="B129" s="111"/>
      <c r="C129" s="65"/>
      <c r="D129" s="111"/>
    </row>
    <row r="130" spans="1:4" ht="14.25">
      <c r="A130" s="65"/>
      <c r="B130" s="111"/>
      <c r="C130" s="65"/>
      <c r="D130" s="111"/>
    </row>
    <row r="131" spans="1:4" ht="14.25">
      <c r="A131" s="65"/>
      <c r="B131" s="111"/>
      <c r="C131" s="65"/>
      <c r="D131" s="111"/>
    </row>
    <row r="132" spans="1:4" ht="14.25">
      <c r="A132" s="65"/>
      <c r="B132" s="111"/>
      <c r="C132" s="65"/>
      <c r="D132" s="111"/>
    </row>
    <row r="133" spans="1:4" ht="14.25">
      <c r="A133" s="65"/>
      <c r="B133" s="111"/>
      <c r="C133" s="65"/>
      <c r="D133" s="111"/>
    </row>
    <row r="134" spans="1:4" ht="14.25">
      <c r="A134" s="65"/>
      <c r="B134" s="111"/>
      <c r="C134" s="65"/>
      <c r="D134" s="111"/>
    </row>
    <row r="135" spans="1:4" ht="14.25">
      <c r="A135" s="65"/>
      <c r="B135" s="111"/>
      <c r="C135" s="65"/>
      <c r="D135" s="111"/>
    </row>
    <row r="136" spans="1:4" ht="14.25">
      <c r="A136" s="65"/>
      <c r="B136" s="111"/>
      <c r="C136" s="65"/>
      <c r="D136" s="111"/>
    </row>
    <row r="137" spans="1:4" ht="14.25">
      <c r="A137" s="65"/>
      <c r="B137" s="111"/>
      <c r="C137" s="65"/>
      <c r="D137" s="111"/>
    </row>
    <row r="138" spans="1:4" ht="14.25">
      <c r="A138" s="65"/>
      <c r="B138" s="111"/>
      <c r="C138" s="65"/>
      <c r="D138" s="111"/>
    </row>
    <row r="139" spans="1:4" ht="14.25">
      <c r="A139" s="65"/>
      <c r="B139" s="111"/>
      <c r="C139" s="65"/>
      <c r="D139" s="111"/>
    </row>
    <row r="140" spans="1:4" ht="14.25">
      <c r="A140" s="65"/>
      <c r="B140" s="111"/>
      <c r="C140" s="65"/>
      <c r="D140" s="111"/>
    </row>
    <row r="141" spans="1:4" ht="14.25">
      <c r="A141" s="65"/>
      <c r="B141" s="111"/>
      <c r="C141" s="65"/>
      <c r="D141" s="111"/>
    </row>
  </sheetData>
  <mergeCells count="4">
    <mergeCell ref="A2:D2"/>
    <mergeCell ref="A4:B4"/>
    <mergeCell ref="A5:B5"/>
    <mergeCell ref="C5:D5"/>
  </mergeCells>
  <phoneticPr fontId="50"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9"/>
  <sheetViews>
    <sheetView topLeftCell="A4" workbookViewId="0">
      <selection activeCell="C4" sqref="C1:C1048576"/>
    </sheetView>
  </sheetViews>
  <sheetFormatPr defaultColWidth="9" defaultRowHeight="11.25"/>
  <cols>
    <col min="1" max="1" width="14" style="82"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24" customHeight="1">
      <c r="A1" s="118" t="s">
        <v>34</v>
      </c>
      <c r="B1" s="119"/>
      <c r="C1" s="119"/>
      <c r="D1" s="119"/>
      <c r="E1" s="119"/>
      <c r="F1" s="119"/>
      <c r="G1" s="119"/>
      <c r="H1" s="119"/>
      <c r="I1" s="119"/>
      <c r="J1" s="119"/>
    </row>
    <row r="2" spans="1:10" ht="13.5">
      <c r="A2" s="3"/>
      <c r="B2" s="83"/>
      <c r="C2" s="83"/>
      <c r="D2" s="83"/>
      <c r="E2" s="83"/>
      <c r="F2" s="83"/>
      <c r="G2" s="83"/>
      <c r="H2" s="83"/>
      <c r="I2" s="83"/>
      <c r="J2" s="49" t="s">
        <v>35</v>
      </c>
    </row>
    <row r="3" spans="1:10" ht="14.25">
      <c r="A3" s="24" t="s">
        <v>3</v>
      </c>
      <c r="B3" s="24"/>
      <c r="C3" s="83"/>
      <c r="D3" s="83"/>
      <c r="E3" s="84"/>
      <c r="F3" s="83"/>
      <c r="G3" s="83"/>
      <c r="H3" s="83"/>
      <c r="I3" s="83"/>
      <c r="J3" s="49" t="s">
        <v>4</v>
      </c>
    </row>
    <row r="4" spans="1:10" ht="21.75" customHeight="1">
      <c r="A4" s="123" t="s">
        <v>7</v>
      </c>
      <c r="B4" s="123" t="s">
        <v>36</v>
      </c>
      <c r="C4" s="128" t="s">
        <v>25</v>
      </c>
      <c r="D4" s="128" t="s">
        <v>37</v>
      </c>
      <c r="E4" s="128" t="s">
        <v>38</v>
      </c>
      <c r="F4" s="128" t="s">
        <v>39</v>
      </c>
      <c r="G4" s="128"/>
      <c r="H4" s="128" t="s">
        <v>40</v>
      </c>
      <c r="I4" s="128" t="s">
        <v>41</v>
      </c>
      <c r="J4" s="128" t="s">
        <v>42</v>
      </c>
    </row>
    <row r="5" spans="1:10" ht="17.25" customHeight="1">
      <c r="A5" s="125" t="s">
        <v>43</v>
      </c>
      <c r="B5" s="125" t="s">
        <v>44</v>
      </c>
      <c r="C5" s="128" t="s">
        <v>36</v>
      </c>
      <c r="D5" s="128" t="s">
        <v>36</v>
      </c>
      <c r="E5" s="128" t="s">
        <v>36</v>
      </c>
      <c r="F5" s="128"/>
      <c r="G5" s="128"/>
      <c r="H5" s="128" t="s">
        <v>36</v>
      </c>
      <c r="I5" s="128" t="s">
        <v>36</v>
      </c>
      <c r="J5" s="128" t="s">
        <v>45</v>
      </c>
    </row>
    <row r="6" spans="1:10" ht="21" customHeight="1">
      <c r="A6" s="126" t="s">
        <v>36</v>
      </c>
      <c r="B6" s="126" t="s">
        <v>36</v>
      </c>
      <c r="C6" s="128" t="s">
        <v>36</v>
      </c>
      <c r="D6" s="128" t="s">
        <v>36</v>
      </c>
      <c r="E6" s="128" t="s">
        <v>36</v>
      </c>
      <c r="F6" s="128" t="s">
        <v>45</v>
      </c>
      <c r="G6" s="128" t="s">
        <v>46</v>
      </c>
      <c r="H6" s="128" t="s">
        <v>36</v>
      </c>
      <c r="I6" s="128" t="s">
        <v>36</v>
      </c>
      <c r="J6" s="128" t="s">
        <v>36</v>
      </c>
    </row>
    <row r="7" spans="1:10" ht="21" customHeight="1">
      <c r="A7" s="127" t="s">
        <v>36</v>
      </c>
      <c r="B7" s="127" t="s">
        <v>36</v>
      </c>
      <c r="C7" s="128" t="s">
        <v>36</v>
      </c>
      <c r="D7" s="128" t="s">
        <v>36</v>
      </c>
      <c r="E7" s="128" t="s">
        <v>36</v>
      </c>
      <c r="F7" s="128"/>
      <c r="G7" s="128"/>
      <c r="H7" s="128" t="s">
        <v>36</v>
      </c>
      <c r="I7" s="128" t="s">
        <v>36</v>
      </c>
      <c r="J7" s="128" t="s">
        <v>36</v>
      </c>
    </row>
    <row r="8" spans="1:10" ht="18.95" customHeight="1">
      <c r="A8" s="124" t="s">
        <v>47</v>
      </c>
      <c r="B8" s="124"/>
      <c r="C8" s="91">
        <f>C9+C12+C15+C26+C30+C36+C45+C48</f>
        <v>6478.24</v>
      </c>
      <c r="D8" s="91">
        <f>D9+D12+D15+D26+D30+D36+D45+D48</f>
        <v>6087.52</v>
      </c>
      <c r="E8" s="10"/>
      <c r="F8" s="10">
        <f>F9+F12+F15+F26+F30+F36+F45+F48</f>
        <v>385.24</v>
      </c>
      <c r="G8" s="10"/>
      <c r="H8" s="10"/>
      <c r="I8" s="10"/>
      <c r="J8" s="10">
        <f>J9+J12+J15+J26+J30+J36+J45+J48</f>
        <v>5.48</v>
      </c>
    </row>
    <row r="9" spans="1:10" ht="18.95" customHeight="1">
      <c r="A9" s="32" t="s">
        <v>48</v>
      </c>
      <c r="B9" s="33" t="s">
        <v>49</v>
      </c>
      <c r="C9" s="92">
        <f>SUM(D9:J9)</f>
        <v>1.5</v>
      </c>
      <c r="D9" s="92">
        <f>D10</f>
        <v>1.5</v>
      </c>
      <c r="E9" s="13"/>
      <c r="F9" s="13"/>
      <c r="G9" s="13"/>
      <c r="H9" s="13"/>
      <c r="I9" s="13"/>
      <c r="J9" s="13"/>
    </row>
    <row r="10" spans="1:10" ht="18.95" customHeight="1">
      <c r="A10" s="32" t="s">
        <v>50</v>
      </c>
      <c r="B10" s="33" t="s">
        <v>51</v>
      </c>
      <c r="C10" s="92">
        <f t="shared" ref="C10:C50" si="0">SUM(D10:J10)</f>
        <v>1.5</v>
      </c>
      <c r="D10" s="92">
        <f>D11</f>
        <v>1.5</v>
      </c>
      <c r="E10" s="13"/>
      <c r="F10" s="13"/>
      <c r="G10" s="13"/>
      <c r="H10" s="13"/>
      <c r="I10" s="13"/>
      <c r="J10" s="13"/>
    </row>
    <row r="11" spans="1:10" ht="18.95" customHeight="1">
      <c r="A11" s="32" t="s">
        <v>52</v>
      </c>
      <c r="B11" s="33" t="s">
        <v>53</v>
      </c>
      <c r="C11" s="92">
        <f t="shared" si="0"/>
        <v>1.5</v>
      </c>
      <c r="D11" s="92">
        <v>1.5</v>
      </c>
      <c r="E11" s="13"/>
      <c r="F11" s="13"/>
      <c r="G11" s="13"/>
      <c r="H11" s="13"/>
      <c r="I11" s="13"/>
      <c r="J11" s="13"/>
    </row>
    <row r="12" spans="1:10" ht="18.95" customHeight="1">
      <c r="A12" s="33">
        <v>205</v>
      </c>
      <c r="B12" s="33" t="s">
        <v>54</v>
      </c>
      <c r="C12" s="91">
        <f t="shared" si="0"/>
        <v>7.01</v>
      </c>
      <c r="D12" s="91">
        <f>D13</f>
        <v>7.01</v>
      </c>
      <c r="E12" s="13"/>
      <c r="F12" s="13"/>
      <c r="G12" s="13"/>
      <c r="H12" s="13"/>
      <c r="I12" s="13"/>
      <c r="J12" s="13"/>
    </row>
    <row r="13" spans="1:10" ht="18.95" customHeight="1">
      <c r="A13" s="33">
        <v>20508</v>
      </c>
      <c r="B13" s="33" t="s">
        <v>55</v>
      </c>
      <c r="C13" s="91">
        <f t="shared" si="0"/>
        <v>7.01</v>
      </c>
      <c r="D13" s="91">
        <f>D14</f>
        <v>7.01</v>
      </c>
      <c r="E13" s="13"/>
      <c r="F13" s="13"/>
      <c r="G13" s="13"/>
      <c r="H13" s="13"/>
      <c r="I13" s="13"/>
      <c r="J13" s="13"/>
    </row>
    <row r="14" spans="1:10" ht="18.95" customHeight="1">
      <c r="A14" s="33">
        <v>2050803</v>
      </c>
      <c r="B14" s="32" t="s">
        <v>56</v>
      </c>
      <c r="C14" s="91">
        <f t="shared" si="0"/>
        <v>7.01</v>
      </c>
      <c r="D14" s="91">
        <v>7.01</v>
      </c>
      <c r="E14" s="13"/>
      <c r="F14" s="13"/>
      <c r="G14" s="13"/>
      <c r="H14" s="13"/>
      <c r="I14" s="13"/>
      <c r="J14" s="13"/>
    </row>
    <row r="15" spans="1:10" ht="18.95" customHeight="1">
      <c r="A15" s="32" t="s">
        <v>57</v>
      </c>
      <c r="B15" s="33" t="s">
        <v>58</v>
      </c>
      <c r="C15" s="91">
        <f t="shared" si="0"/>
        <v>430.58</v>
      </c>
      <c r="D15" s="91">
        <f>D16+D22+D24</f>
        <v>430.58</v>
      </c>
      <c r="E15" s="13"/>
      <c r="F15" s="13"/>
      <c r="G15" s="13"/>
      <c r="H15" s="13"/>
      <c r="I15" s="13"/>
      <c r="J15" s="13"/>
    </row>
    <row r="16" spans="1:10" ht="18.95" customHeight="1">
      <c r="A16" s="32" t="s">
        <v>59</v>
      </c>
      <c r="B16" s="33" t="s">
        <v>60</v>
      </c>
      <c r="C16" s="91">
        <f t="shared" si="0"/>
        <v>415.46</v>
      </c>
      <c r="D16" s="91">
        <f>SUM(D17:D21)</f>
        <v>415.46</v>
      </c>
      <c r="E16" s="13"/>
      <c r="F16" s="13"/>
      <c r="G16" s="13"/>
      <c r="H16" s="13"/>
      <c r="I16" s="13"/>
      <c r="J16" s="13"/>
    </row>
    <row r="17" spans="1:10" ht="18.95" customHeight="1">
      <c r="A17" s="32" t="s">
        <v>61</v>
      </c>
      <c r="B17" s="33" t="s">
        <v>62</v>
      </c>
      <c r="C17" s="91">
        <f t="shared" si="0"/>
        <v>56.72</v>
      </c>
      <c r="D17" s="91">
        <v>56.72</v>
      </c>
      <c r="E17" s="13"/>
      <c r="F17" s="13"/>
      <c r="G17" s="13"/>
      <c r="H17" s="13"/>
      <c r="I17" s="13"/>
      <c r="J17" s="13"/>
    </row>
    <row r="18" spans="1:10" ht="18.95" customHeight="1">
      <c r="A18" s="32" t="s">
        <v>63</v>
      </c>
      <c r="B18" s="33" t="s">
        <v>64</v>
      </c>
      <c r="C18" s="91">
        <f t="shared" si="0"/>
        <v>18.62</v>
      </c>
      <c r="D18" s="91">
        <v>18.62</v>
      </c>
      <c r="E18" s="13"/>
      <c r="F18" s="13"/>
      <c r="G18" s="13"/>
      <c r="H18" s="13"/>
      <c r="I18" s="13"/>
      <c r="J18" s="13"/>
    </row>
    <row r="19" spans="1:10" ht="18.95" customHeight="1">
      <c r="A19" s="32" t="s">
        <v>65</v>
      </c>
      <c r="B19" s="33" t="s">
        <v>66</v>
      </c>
      <c r="C19" s="91">
        <f t="shared" si="0"/>
        <v>193.59</v>
      </c>
      <c r="D19" s="91">
        <v>193.59</v>
      </c>
      <c r="E19" s="13"/>
      <c r="F19" s="13"/>
      <c r="G19" s="13"/>
      <c r="H19" s="13"/>
      <c r="I19" s="13"/>
      <c r="J19" s="13"/>
    </row>
    <row r="20" spans="1:10" ht="18.95" customHeight="1">
      <c r="A20" s="32" t="s">
        <v>67</v>
      </c>
      <c r="B20" s="33" t="s">
        <v>68</v>
      </c>
      <c r="C20" s="91">
        <f t="shared" si="0"/>
        <v>137.72999999999999</v>
      </c>
      <c r="D20" s="91">
        <v>137.72999999999999</v>
      </c>
      <c r="E20" s="13"/>
      <c r="F20" s="13"/>
      <c r="G20" s="13"/>
      <c r="H20" s="13"/>
      <c r="I20" s="13"/>
      <c r="J20" s="13"/>
    </row>
    <row r="21" spans="1:10" ht="18.95" customHeight="1">
      <c r="A21" s="32" t="s">
        <v>69</v>
      </c>
      <c r="B21" s="33" t="s">
        <v>70</v>
      </c>
      <c r="C21" s="92">
        <f t="shared" si="0"/>
        <v>8.8000000000000007</v>
      </c>
      <c r="D21" s="92">
        <v>8.8000000000000007</v>
      </c>
      <c r="E21" s="93"/>
      <c r="F21" s="93"/>
      <c r="G21" s="93"/>
      <c r="H21" s="93"/>
      <c r="I21" s="93"/>
      <c r="J21" s="93"/>
    </row>
    <row r="22" spans="1:10" ht="18.95" customHeight="1">
      <c r="A22" s="33">
        <v>20808</v>
      </c>
      <c r="B22" s="33" t="s">
        <v>71</v>
      </c>
      <c r="C22" s="91">
        <f t="shared" si="0"/>
        <v>7.31</v>
      </c>
      <c r="D22" s="91">
        <f>D23</f>
        <v>7.31</v>
      </c>
      <c r="E22" s="93"/>
      <c r="F22" s="93"/>
      <c r="G22" s="93"/>
      <c r="H22" s="93"/>
      <c r="I22" s="93"/>
      <c r="J22" s="93"/>
    </row>
    <row r="23" spans="1:10" ht="18.95" customHeight="1">
      <c r="A23" s="33">
        <v>2080801</v>
      </c>
      <c r="B23" s="33" t="s">
        <v>72</v>
      </c>
      <c r="C23" s="91">
        <f t="shared" si="0"/>
        <v>7.31</v>
      </c>
      <c r="D23" s="91">
        <v>7.31</v>
      </c>
      <c r="E23" s="93"/>
      <c r="F23" s="93"/>
      <c r="G23" s="93"/>
      <c r="H23" s="93"/>
      <c r="I23" s="93"/>
      <c r="J23" s="93"/>
    </row>
    <row r="24" spans="1:10" ht="18.95" customHeight="1">
      <c r="A24" s="32" t="s">
        <v>73</v>
      </c>
      <c r="B24" s="33" t="s">
        <v>74</v>
      </c>
      <c r="C24" s="91">
        <f t="shared" si="0"/>
        <v>7.81</v>
      </c>
      <c r="D24" s="91">
        <f>D25</f>
        <v>7.81</v>
      </c>
      <c r="E24" s="93"/>
      <c r="F24" s="93"/>
      <c r="G24" s="93"/>
      <c r="H24" s="93"/>
      <c r="I24" s="93"/>
      <c r="J24" s="93"/>
    </row>
    <row r="25" spans="1:10" ht="18.95" customHeight="1">
      <c r="A25" s="32" t="s">
        <v>75</v>
      </c>
      <c r="B25" s="33" t="s">
        <v>76</v>
      </c>
      <c r="C25" s="91">
        <f t="shared" si="0"/>
        <v>7.81</v>
      </c>
      <c r="D25" s="91">
        <v>7.81</v>
      </c>
      <c r="E25" s="93"/>
      <c r="F25" s="93"/>
      <c r="G25" s="93"/>
      <c r="H25" s="93"/>
      <c r="I25" s="93"/>
      <c r="J25" s="93"/>
    </row>
    <row r="26" spans="1:10" ht="18.95" customHeight="1">
      <c r="A26" s="32" t="s">
        <v>77</v>
      </c>
      <c r="B26" s="33" t="s">
        <v>78</v>
      </c>
      <c r="C26" s="91">
        <f t="shared" si="0"/>
        <v>141.41999999999999</v>
      </c>
      <c r="D26" s="91">
        <f>D27</f>
        <v>141.41999999999999</v>
      </c>
      <c r="E26" s="93"/>
      <c r="F26" s="93"/>
      <c r="G26" s="93"/>
      <c r="H26" s="93"/>
      <c r="I26" s="93"/>
      <c r="J26" s="93"/>
    </row>
    <row r="27" spans="1:10" ht="18.95" customHeight="1">
      <c r="A27" s="32" t="s">
        <v>79</v>
      </c>
      <c r="B27" s="33" t="s">
        <v>80</v>
      </c>
      <c r="C27" s="91">
        <f t="shared" si="0"/>
        <v>141.41999999999999</v>
      </c>
      <c r="D27" s="91">
        <f>D28+D29</f>
        <v>141.41999999999999</v>
      </c>
      <c r="E27" s="93"/>
      <c r="F27" s="93"/>
      <c r="G27" s="93"/>
      <c r="H27" s="93"/>
      <c r="I27" s="93"/>
      <c r="J27" s="93"/>
    </row>
    <row r="28" spans="1:10" ht="18.95" customHeight="1">
      <c r="A28" s="32" t="s">
        <v>81</v>
      </c>
      <c r="B28" s="33" t="s">
        <v>82</v>
      </c>
      <c r="C28" s="91">
        <f t="shared" si="0"/>
        <v>37.42</v>
      </c>
      <c r="D28" s="91">
        <v>37.42</v>
      </c>
      <c r="E28" s="93"/>
      <c r="F28" s="93"/>
      <c r="G28" s="93"/>
      <c r="H28" s="93"/>
      <c r="I28" s="93"/>
      <c r="J28" s="93"/>
    </row>
    <row r="29" spans="1:10" ht="18.95" customHeight="1">
      <c r="A29" s="32" t="s">
        <v>83</v>
      </c>
      <c r="B29" s="33" t="s">
        <v>84</v>
      </c>
      <c r="C29" s="94">
        <f t="shared" si="0"/>
        <v>104</v>
      </c>
      <c r="D29" s="94">
        <v>104</v>
      </c>
      <c r="E29" s="93"/>
      <c r="F29" s="93"/>
      <c r="G29" s="93"/>
      <c r="H29" s="93"/>
      <c r="I29" s="93"/>
      <c r="J29" s="93"/>
    </row>
    <row r="30" spans="1:10" ht="18.95" customHeight="1">
      <c r="A30" s="32" t="s">
        <v>85</v>
      </c>
      <c r="B30" s="33" t="s">
        <v>86</v>
      </c>
      <c r="C30" s="91">
        <f t="shared" si="0"/>
        <v>806.95</v>
      </c>
      <c r="D30" s="91">
        <f>D31+D33</f>
        <v>806.95</v>
      </c>
      <c r="E30" s="93"/>
      <c r="F30" s="93"/>
      <c r="G30" s="93"/>
      <c r="H30" s="93"/>
      <c r="I30" s="93"/>
      <c r="J30" s="93"/>
    </row>
    <row r="31" spans="1:10" ht="18.95" customHeight="1">
      <c r="A31" s="32" t="s">
        <v>87</v>
      </c>
      <c r="B31" s="33" t="s">
        <v>88</v>
      </c>
      <c r="C31" s="91">
        <f t="shared" si="0"/>
        <v>393.24</v>
      </c>
      <c r="D31" s="91">
        <f>D32</f>
        <v>393.24</v>
      </c>
      <c r="E31" s="93"/>
      <c r="F31" s="93"/>
      <c r="G31" s="93"/>
      <c r="H31" s="93"/>
      <c r="I31" s="93"/>
      <c r="J31" s="93"/>
    </row>
    <row r="32" spans="1:10" ht="18.95" customHeight="1">
      <c r="A32" s="32" t="s">
        <v>89</v>
      </c>
      <c r="B32" s="33" t="s">
        <v>90</v>
      </c>
      <c r="C32" s="91">
        <f t="shared" si="0"/>
        <v>393.24</v>
      </c>
      <c r="D32" s="91">
        <v>393.24</v>
      </c>
      <c r="E32" s="93"/>
      <c r="F32" s="93"/>
      <c r="G32" s="93"/>
      <c r="H32" s="93"/>
      <c r="I32" s="93"/>
      <c r="J32" s="93"/>
    </row>
    <row r="33" spans="1:10" ht="18.95" customHeight="1">
      <c r="A33" s="32" t="s">
        <v>91</v>
      </c>
      <c r="B33" s="33" t="s">
        <v>92</v>
      </c>
      <c r="C33" s="91">
        <f t="shared" si="0"/>
        <v>413.71</v>
      </c>
      <c r="D33" s="91">
        <f>D34+D35</f>
        <v>413.71</v>
      </c>
      <c r="E33" s="93"/>
      <c r="F33" s="93"/>
      <c r="G33" s="93"/>
      <c r="H33" s="93"/>
      <c r="I33" s="93"/>
      <c r="J33" s="93"/>
    </row>
    <row r="34" spans="1:10" ht="18.95" customHeight="1">
      <c r="A34" s="32" t="s">
        <v>93</v>
      </c>
      <c r="B34" s="33" t="s">
        <v>94</v>
      </c>
      <c r="C34" s="91">
        <f t="shared" si="0"/>
        <v>149.97</v>
      </c>
      <c r="D34" s="91">
        <v>149.97</v>
      </c>
      <c r="E34" s="93"/>
      <c r="F34" s="93"/>
      <c r="G34" s="93"/>
      <c r="H34" s="93"/>
      <c r="I34" s="93"/>
      <c r="J34" s="93"/>
    </row>
    <row r="35" spans="1:10" ht="18.95" customHeight="1">
      <c r="A35" s="32" t="s">
        <v>95</v>
      </c>
      <c r="B35" s="33" t="s">
        <v>96</v>
      </c>
      <c r="C35" s="91">
        <f t="shared" si="0"/>
        <v>263.74</v>
      </c>
      <c r="D35" s="91">
        <v>263.74</v>
      </c>
      <c r="E35" s="93"/>
      <c r="F35" s="93"/>
      <c r="G35" s="93"/>
      <c r="H35" s="93"/>
      <c r="I35" s="93"/>
      <c r="J35" s="93"/>
    </row>
    <row r="36" spans="1:10" ht="18.95" customHeight="1">
      <c r="A36" s="32" t="s">
        <v>97</v>
      </c>
      <c r="B36" s="33" t="s">
        <v>98</v>
      </c>
      <c r="C36" s="91">
        <f t="shared" si="0"/>
        <v>4633.54</v>
      </c>
      <c r="D36" s="91">
        <f>D37</f>
        <v>4242.82</v>
      </c>
      <c r="E36" s="93"/>
      <c r="F36" s="10">
        <f>F37</f>
        <v>385.24</v>
      </c>
      <c r="G36" s="93"/>
      <c r="H36" s="93"/>
      <c r="I36" s="93"/>
      <c r="J36" s="10">
        <f>J37</f>
        <v>5.48</v>
      </c>
    </row>
    <row r="37" spans="1:10" ht="18.95" customHeight="1">
      <c r="A37" s="32" t="s">
        <v>99</v>
      </c>
      <c r="B37" s="33" t="s">
        <v>100</v>
      </c>
      <c r="C37" s="91">
        <f t="shared" si="0"/>
        <v>4633.54</v>
      </c>
      <c r="D37" s="91">
        <f>SUM(D38:D44)</f>
        <v>4242.82</v>
      </c>
      <c r="E37" s="93"/>
      <c r="F37" s="10">
        <f>F43</f>
        <v>385.24</v>
      </c>
      <c r="G37" s="93"/>
      <c r="H37" s="93"/>
      <c r="I37" s="93"/>
      <c r="J37" s="10">
        <f>SUM(J38:J44)</f>
        <v>5.48</v>
      </c>
    </row>
    <row r="38" spans="1:10" ht="18.95" customHeight="1">
      <c r="A38" s="32" t="s">
        <v>101</v>
      </c>
      <c r="B38" s="33" t="s">
        <v>102</v>
      </c>
      <c r="C38" s="91">
        <f t="shared" si="0"/>
        <v>639.63</v>
      </c>
      <c r="D38" s="92">
        <v>636.20000000000005</v>
      </c>
      <c r="E38" s="93"/>
      <c r="F38" s="10"/>
      <c r="G38" s="93"/>
      <c r="H38" s="93"/>
      <c r="I38" s="93"/>
      <c r="J38" s="10">
        <v>3.43</v>
      </c>
    </row>
    <row r="39" spans="1:10" ht="18.95" customHeight="1">
      <c r="A39" s="32" t="s">
        <v>103</v>
      </c>
      <c r="B39" s="33" t="s">
        <v>104</v>
      </c>
      <c r="C39" s="91">
        <f t="shared" si="0"/>
        <v>466.16</v>
      </c>
      <c r="D39" s="91">
        <v>466.16</v>
      </c>
      <c r="E39" s="93"/>
      <c r="F39" s="10"/>
      <c r="G39" s="93"/>
      <c r="H39" s="93"/>
      <c r="I39" s="93"/>
      <c r="J39" s="10"/>
    </row>
    <row r="40" spans="1:10" ht="18.95" customHeight="1">
      <c r="A40" s="32" t="s">
        <v>105</v>
      </c>
      <c r="B40" s="33" t="s">
        <v>106</v>
      </c>
      <c r="C40" s="94">
        <f t="shared" si="0"/>
        <v>350</v>
      </c>
      <c r="D40" s="94">
        <v>350</v>
      </c>
      <c r="E40" s="93"/>
      <c r="F40" s="10"/>
      <c r="G40" s="93"/>
      <c r="H40" s="93"/>
      <c r="I40" s="93"/>
      <c r="J40" s="10"/>
    </row>
    <row r="41" spans="1:10" ht="18.95" customHeight="1">
      <c r="A41" s="32" t="s">
        <v>107</v>
      </c>
      <c r="B41" s="33" t="s">
        <v>108</v>
      </c>
      <c r="C41" s="91">
        <f t="shared" si="0"/>
        <v>24.24</v>
      </c>
      <c r="D41" s="91">
        <v>24.24</v>
      </c>
      <c r="E41" s="93"/>
      <c r="F41" s="10"/>
      <c r="G41" s="93"/>
      <c r="H41" s="93"/>
      <c r="I41" s="93"/>
      <c r="J41" s="10"/>
    </row>
    <row r="42" spans="1:10" ht="18.95" customHeight="1">
      <c r="A42" s="32" t="s">
        <v>109</v>
      </c>
      <c r="B42" s="33" t="s">
        <v>110</v>
      </c>
      <c r="C42" s="94">
        <f t="shared" si="0"/>
        <v>30</v>
      </c>
      <c r="D42" s="94">
        <v>30</v>
      </c>
      <c r="E42" s="93"/>
      <c r="F42" s="10"/>
      <c r="G42" s="93"/>
      <c r="H42" s="93"/>
      <c r="I42" s="93"/>
      <c r="J42" s="10"/>
    </row>
    <row r="43" spans="1:10" ht="18.95" customHeight="1">
      <c r="A43" s="33">
        <v>2200150</v>
      </c>
      <c r="B43" s="33" t="s">
        <v>111</v>
      </c>
      <c r="C43" s="92">
        <f t="shared" si="0"/>
        <v>2455.3000000000002</v>
      </c>
      <c r="D43" s="91">
        <v>2068.0100000000002</v>
      </c>
      <c r="E43" s="93"/>
      <c r="F43" s="10">
        <v>385.24</v>
      </c>
      <c r="G43" s="93"/>
      <c r="H43" s="93"/>
      <c r="I43" s="93"/>
      <c r="J43" s="10">
        <v>2.0499999999999998</v>
      </c>
    </row>
    <row r="44" spans="1:10" ht="18.95" customHeight="1">
      <c r="A44" s="32" t="s">
        <v>112</v>
      </c>
      <c r="B44" s="33" t="s">
        <v>113</v>
      </c>
      <c r="C44" s="91">
        <f t="shared" si="0"/>
        <v>668.21</v>
      </c>
      <c r="D44" s="91">
        <v>668.21</v>
      </c>
      <c r="E44" s="93"/>
      <c r="F44" s="93"/>
      <c r="G44" s="93"/>
      <c r="H44" s="93"/>
      <c r="I44" s="93"/>
      <c r="J44" s="93"/>
    </row>
    <row r="45" spans="1:10" ht="18.95" customHeight="1">
      <c r="A45" s="32" t="s">
        <v>114</v>
      </c>
      <c r="B45" s="33" t="s">
        <v>115</v>
      </c>
      <c r="C45" s="91">
        <f t="shared" si="0"/>
        <v>146.66</v>
      </c>
      <c r="D45" s="91">
        <f>D46</f>
        <v>146.66</v>
      </c>
      <c r="E45" s="93"/>
      <c r="F45" s="93"/>
      <c r="G45" s="93"/>
      <c r="H45" s="93"/>
      <c r="I45" s="93"/>
      <c r="J45" s="93"/>
    </row>
    <row r="46" spans="1:10" ht="18.95" customHeight="1">
      <c r="A46" s="32" t="s">
        <v>116</v>
      </c>
      <c r="B46" s="33" t="s">
        <v>117</v>
      </c>
      <c r="C46" s="91">
        <f t="shared" si="0"/>
        <v>146.66</v>
      </c>
      <c r="D46" s="91">
        <f>D47</f>
        <v>146.66</v>
      </c>
      <c r="E46" s="93"/>
      <c r="F46" s="93"/>
      <c r="G46" s="93"/>
      <c r="H46" s="93"/>
      <c r="I46" s="93"/>
      <c r="J46" s="93"/>
    </row>
    <row r="47" spans="1:10" ht="18.95" customHeight="1">
      <c r="A47" s="32" t="s">
        <v>118</v>
      </c>
      <c r="B47" s="33" t="s">
        <v>119</v>
      </c>
      <c r="C47" s="91">
        <f t="shared" si="0"/>
        <v>146.66</v>
      </c>
      <c r="D47" s="91">
        <v>146.66</v>
      </c>
      <c r="E47" s="93"/>
      <c r="F47" s="93"/>
      <c r="G47" s="93"/>
      <c r="H47" s="93"/>
      <c r="I47" s="93"/>
      <c r="J47" s="93"/>
    </row>
    <row r="48" spans="1:10" ht="18.95" customHeight="1">
      <c r="A48" s="32" t="s">
        <v>120</v>
      </c>
      <c r="B48" s="33" t="s">
        <v>121</v>
      </c>
      <c r="C48" s="91">
        <f t="shared" si="0"/>
        <v>310.58</v>
      </c>
      <c r="D48" s="91">
        <f>D50</f>
        <v>310.58</v>
      </c>
      <c r="E48" s="93"/>
      <c r="F48" s="93"/>
      <c r="G48" s="93"/>
      <c r="H48" s="93"/>
      <c r="I48" s="93"/>
      <c r="J48" s="93"/>
    </row>
    <row r="49" spans="1:10" ht="18.95" customHeight="1">
      <c r="A49" s="32" t="s">
        <v>122</v>
      </c>
      <c r="B49" s="33" t="s">
        <v>123</v>
      </c>
      <c r="C49" s="91">
        <f t="shared" si="0"/>
        <v>310.58</v>
      </c>
      <c r="D49" s="91">
        <f>D50</f>
        <v>310.58</v>
      </c>
      <c r="E49" s="93"/>
      <c r="F49" s="93"/>
      <c r="G49" s="93"/>
      <c r="H49" s="93"/>
      <c r="I49" s="93"/>
      <c r="J49" s="93"/>
    </row>
    <row r="50" spans="1:10" ht="18.95" customHeight="1">
      <c r="A50" s="32" t="s">
        <v>124</v>
      </c>
      <c r="B50" s="33" t="s">
        <v>125</v>
      </c>
      <c r="C50" s="91">
        <f t="shared" si="0"/>
        <v>310.58</v>
      </c>
      <c r="D50" s="91">
        <v>310.58</v>
      </c>
      <c r="E50" s="93"/>
      <c r="F50" s="93"/>
      <c r="G50" s="93"/>
      <c r="H50" s="93"/>
      <c r="I50" s="93"/>
      <c r="J50" s="93"/>
    </row>
    <row r="51" spans="1:10" ht="13.5">
      <c r="A51" s="34" t="s">
        <v>126</v>
      </c>
      <c r="C51" s="48"/>
      <c r="D51" s="48"/>
      <c r="E51" s="48"/>
      <c r="F51" s="48"/>
      <c r="G51" s="48"/>
      <c r="H51" s="48"/>
      <c r="I51" s="48"/>
      <c r="J51" s="48"/>
    </row>
    <row r="52" spans="1:10">
      <c r="C52" s="48"/>
      <c r="D52" s="48"/>
      <c r="E52" s="48"/>
      <c r="F52" s="48"/>
      <c r="G52" s="48"/>
      <c r="H52" s="48"/>
      <c r="I52" s="48"/>
      <c r="J52" s="48"/>
    </row>
    <row r="53" spans="1:10">
      <c r="C53" s="48"/>
      <c r="D53" s="48"/>
      <c r="E53" s="48"/>
      <c r="F53" s="48"/>
      <c r="G53" s="48"/>
      <c r="H53" s="48"/>
      <c r="I53" s="48"/>
      <c r="J53" s="48"/>
    </row>
    <row r="54" spans="1:10">
      <c r="C54" s="48"/>
      <c r="D54" s="48"/>
      <c r="E54" s="48"/>
      <c r="F54" s="48"/>
      <c r="G54" s="48"/>
      <c r="H54" s="48"/>
      <c r="I54" s="48"/>
      <c r="J54" s="48"/>
    </row>
    <row r="55" spans="1:10">
      <c r="C55" s="48"/>
      <c r="D55" s="48"/>
      <c r="E55" s="48"/>
      <c r="F55" s="48"/>
      <c r="G55" s="48"/>
      <c r="H55" s="48"/>
      <c r="I55" s="48"/>
      <c r="J55" s="48"/>
    </row>
    <row r="56" spans="1:10">
      <c r="C56" s="48"/>
      <c r="D56" s="48"/>
      <c r="E56" s="48"/>
      <c r="F56" s="48"/>
      <c r="G56" s="48"/>
      <c r="H56" s="48"/>
      <c r="I56" s="48"/>
      <c r="J56" s="48"/>
    </row>
    <row r="57" spans="1:10">
      <c r="C57" s="48"/>
      <c r="D57" s="48"/>
      <c r="E57" s="48"/>
      <c r="F57" s="48"/>
      <c r="G57" s="48"/>
      <c r="H57" s="48"/>
      <c r="I57" s="48"/>
      <c r="J57" s="48"/>
    </row>
    <row r="58" spans="1:10">
      <c r="C58" s="48"/>
      <c r="D58" s="48"/>
      <c r="E58" s="48"/>
      <c r="F58" s="48"/>
      <c r="G58" s="48"/>
      <c r="H58" s="48"/>
      <c r="I58" s="48"/>
      <c r="J58" s="48"/>
    </row>
    <row r="59" spans="1:10">
      <c r="C59" s="48"/>
      <c r="D59" s="48"/>
      <c r="E59" s="48"/>
      <c r="F59" s="48"/>
      <c r="G59" s="48"/>
      <c r="H59" s="48"/>
      <c r="I59" s="48"/>
      <c r="J59" s="48"/>
    </row>
    <row r="60" spans="1:10">
      <c r="C60" s="48"/>
      <c r="D60" s="48"/>
      <c r="E60" s="48"/>
      <c r="F60" s="48"/>
      <c r="G60" s="48"/>
      <c r="H60" s="48"/>
      <c r="I60" s="48"/>
      <c r="J60" s="48"/>
    </row>
    <row r="61" spans="1:10">
      <c r="C61" s="48"/>
      <c r="D61" s="48"/>
      <c r="E61" s="48"/>
      <c r="F61" s="48"/>
      <c r="G61" s="48"/>
      <c r="H61" s="48"/>
      <c r="I61" s="48"/>
      <c r="J61" s="48"/>
    </row>
    <row r="62" spans="1:10">
      <c r="C62" s="48"/>
      <c r="D62" s="48"/>
      <c r="E62" s="48"/>
      <c r="F62" s="48"/>
      <c r="G62" s="48"/>
      <c r="H62" s="48"/>
      <c r="I62" s="48"/>
      <c r="J62" s="48"/>
    </row>
    <row r="63" spans="1:10">
      <c r="C63" s="48"/>
      <c r="D63" s="48"/>
      <c r="E63" s="48"/>
      <c r="F63" s="48"/>
      <c r="G63" s="48"/>
      <c r="H63" s="48"/>
      <c r="I63" s="48"/>
      <c r="J63" s="48"/>
    </row>
    <row r="64" spans="1:10">
      <c r="C64" s="48"/>
      <c r="D64" s="48"/>
      <c r="E64" s="48"/>
      <c r="F64" s="48"/>
      <c r="G64" s="48"/>
      <c r="H64" s="48"/>
      <c r="I64" s="48"/>
      <c r="J64" s="48"/>
    </row>
    <row r="65" spans="3:10">
      <c r="C65" s="48"/>
      <c r="D65" s="48"/>
      <c r="E65" s="48"/>
      <c r="F65" s="48"/>
      <c r="G65" s="48"/>
      <c r="H65" s="48"/>
      <c r="I65" s="48"/>
      <c r="J65" s="48"/>
    </row>
    <row r="66" spans="3:10">
      <c r="C66" s="48"/>
      <c r="D66" s="48"/>
      <c r="E66" s="48"/>
      <c r="F66" s="48"/>
      <c r="G66" s="48"/>
      <c r="H66" s="48"/>
      <c r="I66" s="48"/>
      <c r="J66" s="48"/>
    </row>
    <row r="67" spans="3:10">
      <c r="C67" s="48"/>
      <c r="D67" s="48"/>
      <c r="E67" s="48"/>
      <c r="F67" s="48"/>
      <c r="G67" s="48"/>
      <c r="H67" s="48"/>
      <c r="I67" s="48"/>
      <c r="J67" s="48"/>
    </row>
    <row r="68" spans="3:10">
      <c r="C68" s="48"/>
      <c r="D68" s="48"/>
      <c r="E68" s="48"/>
      <c r="F68" s="48"/>
      <c r="G68" s="48"/>
      <c r="H68" s="48"/>
      <c r="I68" s="48"/>
      <c r="J68" s="48"/>
    </row>
    <row r="69" spans="3:10">
      <c r="C69" s="48"/>
      <c r="D69" s="48"/>
      <c r="E69" s="48"/>
      <c r="F69" s="48"/>
      <c r="G69" s="48"/>
      <c r="H69" s="48"/>
      <c r="I69" s="48"/>
      <c r="J69" s="48"/>
    </row>
    <row r="70" spans="3:10">
      <c r="C70" s="48"/>
      <c r="D70" s="48"/>
      <c r="E70" s="48"/>
      <c r="F70" s="48"/>
      <c r="G70" s="48"/>
      <c r="H70" s="48"/>
      <c r="I70" s="48"/>
      <c r="J70" s="48"/>
    </row>
    <row r="71" spans="3:10">
      <c r="C71" s="48"/>
      <c r="D71" s="48"/>
      <c r="E71" s="48"/>
      <c r="F71" s="48"/>
      <c r="G71" s="48"/>
      <c r="H71" s="48"/>
      <c r="I71" s="48"/>
      <c r="J71" s="48"/>
    </row>
    <row r="72" spans="3:10">
      <c r="C72" s="48"/>
      <c r="D72" s="48"/>
      <c r="E72" s="48"/>
      <c r="F72" s="48"/>
      <c r="G72" s="48"/>
      <c r="H72" s="48"/>
      <c r="I72" s="48"/>
      <c r="J72" s="48"/>
    </row>
    <row r="73" spans="3:10">
      <c r="C73" s="48"/>
      <c r="D73" s="48"/>
      <c r="E73" s="48"/>
      <c r="F73" s="48"/>
      <c r="G73" s="48"/>
      <c r="H73" s="48"/>
      <c r="I73" s="48"/>
      <c r="J73" s="48"/>
    </row>
    <row r="74" spans="3:10">
      <c r="C74" s="48"/>
      <c r="D74" s="48"/>
      <c r="E74" s="48"/>
      <c r="F74" s="48"/>
      <c r="G74" s="48"/>
      <c r="H74" s="48"/>
      <c r="I74" s="48"/>
      <c r="J74" s="48"/>
    </row>
    <row r="75" spans="3:10">
      <c r="C75" s="48"/>
      <c r="D75" s="48"/>
      <c r="E75" s="48"/>
      <c r="F75" s="48"/>
      <c r="G75" s="48"/>
      <c r="H75" s="48"/>
      <c r="I75" s="48"/>
      <c r="J75" s="48"/>
    </row>
    <row r="76" spans="3:10">
      <c r="C76" s="48"/>
      <c r="D76" s="48"/>
      <c r="E76" s="48"/>
      <c r="F76" s="48"/>
      <c r="G76" s="48"/>
      <c r="H76" s="48"/>
      <c r="I76" s="48"/>
      <c r="J76" s="48"/>
    </row>
    <row r="77" spans="3:10">
      <c r="C77" s="48"/>
      <c r="D77" s="48"/>
      <c r="E77" s="48"/>
      <c r="F77" s="48"/>
      <c r="G77" s="48"/>
      <c r="H77" s="48"/>
      <c r="I77" s="48"/>
      <c r="J77" s="48"/>
    </row>
    <row r="78" spans="3:10">
      <c r="C78" s="48"/>
      <c r="D78" s="48"/>
      <c r="E78" s="48"/>
      <c r="F78" s="48"/>
      <c r="G78" s="48"/>
      <c r="H78" s="48"/>
      <c r="I78" s="48"/>
      <c r="J78" s="48"/>
    </row>
    <row r="79" spans="3:10">
      <c r="C79" s="48"/>
      <c r="D79" s="48"/>
      <c r="E79" s="48"/>
      <c r="F79" s="48"/>
      <c r="G79" s="48"/>
      <c r="H79" s="48"/>
      <c r="I79" s="48"/>
      <c r="J79" s="48"/>
    </row>
    <row r="80" spans="3:10">
      <c r="C80" s="48"/>
      <c r="D80" s="48"/>
      <c r="E80" s="48"/>
      <c r="F80" s="48"/>
      <c r="G80" s="48"/>
      <c r="H80" s="48"/>
      <c r="I80" s="48"/>
      <c r="J80" s="48"/>
    </row>
    <row r="81" spans="3:10">
      <c r="C81" s="48"/>
      <c r="D81" s="48"/>
      <c r="E81" s="48"/>
      <c r="F81" s="48"/>
      <c r="G81" s="48"/>
      <c r="H81" s="48"/>
      <c r="I81" s="48"/>
      <c r="J81" s="48"/>
    </row>
    <row r="82" spans="3:10">
      <c r="C82" s="48"/>
      <c r="D82" s="48"/>
      <c r="E82" s="48"/>
      <c r="F82" s="48"/>
      <c r="G82" s="48"/>
      <c r="H82" s="48"/>
      <c r="I82" s="48"/>
      <c r="J82" s="48"/>
    </row>
    <row r="83" spans="3:10">
      <c r="C83" s="48"/>
      <c r="D83" s="48"/>
      <c r="E83" s="48"/>
      <c r="F83" s="48"/>
      <c r="G83" s="48"/>
      <c r="H83" s="48"/>
      <c r="I83" s="48"/>
      <c r="J83" s="48"/>
    </row>
    <row r="84" spans="3:10">
      <c r="C84" s="48"/>
      <c r="D84" s="48"/>
      <c r="E84" s="48"/>
      <c r="F84" s="48"/>
      <c r="G84" s="48"/>
      <c r="H84" s="48"/>
      <c r="I84" s="48"/>
      <c r="J84" s="48"/>
    </row>
    <row r="85" spans="3:10">
      <c r="C85" s="48"/>
      <c r="D85" s="48"/>
      <c r="E85" s="48"/>
      <c r="F85" s="48"/>
      <c r="G85" s="48"/>
      <c r="H85" s="48"/>
      <c r="I85" s="48"/>
      <c r="J85" s="48"/>
    </row>
    <row r="86" spans="3:10">
      <c r="C86" s="48"/>
      <c r="D86" s="48"/>
      <c r="E86" s="48"/>
      <c r="F86" s="48"/>
      <c r="G86" s="48"/>
      <c r="H86" s="48"/>
      <c r="I86" s="48"/>
      <c r="J86" s="48"/>
    </row>
    <row r="87" spans="3:10">
      <c r="C87" s="48"/>
      <c r="D87" s="48"/>
      <c r="E87" s="48"/>
      <c r="F87" s="48"/>
      <c r="G87" s="48"/>
      <c r="H87" s="48"/>
      <c r="I87" s="48"/>
      <c r="J87" s="48"/>
    </row>
    <row r="88" spans="3:10">
      <c r="C88" s="48"/>
      <c r="D88" s="48"/>
      <c r="E88" s="48"/>
      <c r="F88" s="48"/>
      <c r="G88" s="48"/>
      <c r="H88" s="48"/>
      <c r="I88" s="48"/>
      <c r="J88" s="48"/>
    </row>
    <row r="89" spans="3:10">
      <c r="C89" s="48"/>
      <c r="D89" s="48"/>
      <c r="E89" s="48"/>
      <c r="F89" s="48"/>
      <c r="G89" s="48"/>
      <c r="H89" s="48"/>
      <c r="I89" s="48"/>
      <c r="J89" s="48"/>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0" type="noConversion"/>
  <conditionalFormatting sqref="B3">
    <cfRule type="expression" dxfId="13" priority="1" stopIfTrue="1">
      <formula>含公式的单元格</formula>
    </cfRule>
  </conditionalFormatting>
  <printOptions horizontalCentered="1"/>
  <pageMargins left="0.98402777777777795" right="0.59027777777777801" top="0.59027777777777801" bottom="0.39305555555555599" header="0.31458333333333299" footer="0.3145833333333329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I50"/>
  <sheetViews>
    <sheetView workbookViewId="0">
      <selection activeCell="C34" sqref="C1:C1048576"/>
    </sheetView>
  </sheetViews>
  <sheetFormatPr defaultColWidth="9" defaultRowHeight="11.25"/>
  <cols>
    <col min="1" max="1" width="14" style="82"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24.95" customHeight="1">
      <c r="A1" s="118" t="s">
        <v>127</v>
      </c>
      <c r="B1" s="119"/>
      <c r="C1" s="119"/>
      <c r="D1" s="119"/>
      <c r="E1" s="119"/>
      <c r="F1" s="119"/>
      <c r="G1" s="119"/>
      <c r="H1" s="119"/>
    </row>
    <row r="2" spans="1:8" ht="13.5">
      <c r="A2" s="3"/>
      <c r="B2" s="83"/>
      <c r="C2" s="83"/>
      <c r="D2" s="83"/>
      <c r="E2" s="83"/>
      <c r="F2" s="83"/>
      <c r="G2" s="83"/>
      <c r="H2" s="49" t="s">
        <v>128</v>
      </c>
    </row>
    <row r="3" spans="1:8" ht="20.100000000000001" customHeight="1">
      <c r="A3" s="24" t="s">
        <v>3</v>
      </c>
      <c r="B3" s="24"/>
      <c r="C3" s="83"/>
      <c r="D3" s="83"/>
      <c r="E3" s="84"/>
      <c r="F3" s="83"/>
      <c r="G3" s="83"/>
      <c r="H3" s="49" t="s">
        <v>4</v>
      </c>
    </row>
    <row r="4" spans="1:8" ht="18" customHeight="1">
      <c r="A4" s="129" t="s">
        <v>7</v>
      </c>
      <c r="B4" s="130" t="s">
        <v>36</v>
      </c>
      <c r="C4" s="125" t="s">
        <v>26</v>
      </c>
      <c r="D4" s="125" t="s">
        <v>129</v>
      </c>
      <c r="E4" s="125" t="s">
        <v>130</v>
      </c>
      <c r="F4" s="125" t="s">
        <v>131</v>
      </c>
      <c r="G4" s="125" t="s">
        <v>132</v>
      </c>
      <c r="H4" s="125" t="s">
        <v>133</v>
      </c>
    </row>
    <row r="5" spans="1:8" ht="18.95" customHeight="1">
      <c r="A5" s="125" t="s">
        <v>43</v>
      </c>
      <c r="B5" s="125" t="s">
        <v>44</v>
      </c>
      <c r="C5" s="126"/>
      <c r="D5" s="126"/>
      <c r="E5" s="126"/>
      <c r="F5" s="126"/>
      <c r="G5" s="126"/>
      <c r="H5" s="126"/>
    </row>
    <row r="6" spans="1:8" ht="18" customHeight="1">
      <c r="A6" s="126"/>
      <c r="B6" s="126" t="s">
        <v>36</v>
      </c>
      <c r="C6" s="126"/>
      <c r="D6" s="126"/>
      <c r="E6" s="126"/>
      <c r="F6" s="126"/>
      <c r="G6" s="126"/>
      <c r="H6" s="126"/>
    </row>
    <row r="7" spans="1:8" ht="20.100000000000001" customHeight="1">
      <c r="A7" s="131" t="s">
        <v>47</v>
      </c>
      <c r="B7" s="132"/>
      <c r="C7" s="61">
        <f>SUM(D7:H7)</f>
        <v>6477.99</v>
      </c>
      <c r="D7" s="61">
        <f>D8+D11+D14+D25+D29+D35+D44+D47</f>
        <v>4121.6499999999996</v>
      </c>
      <c r="E7" s="61">
        <f>E8+E11+E14+E25+E29+E35+E44+E47</f>
        <v>2356.34</v>
      </c>
      <c r="F7" s="85"/>
      <c r="G7" s="85"/>
      <c r="H7" s="85"/>
    </row>
    <row r="8" spans="1:8" ht="20.100000000000001" customHeight="1">
      <c r="A8" s="32" t="s">
        <v>48</v>
      </c>
      <c r="B8" s="33" t="s">
        <v>49</v>
      </c>
      <c r="C8" s="60">
        <f>SUM(D8:H8)</f>
        <v>1.5</v>
      </c>
      <c r="D8" s="60">
        <v>1.5</v>
      </c>
      <c r="E8" s="61"/>
      <c r="F8" s="85"/>
      <c r="G8" s="85"/>
      <c r="H8" s="85"/>
    </row>
    <row r="9" spans="1:8" ht="20.100000000000001" customHeight="1">
      <c r="A9" s="32" t="s">
        <v>50</v>
      </c>
      <c r="B9" s="33" t="s">
        <v>51</v>
      </c>
      <c r="C9" s="60">
        <f t="shared" ref="C9:C49" si="0">SUM(D9:H9)</f>
        <v>1.5</v>
      </c>
      <c r="D9" s="60">
        <v>1.5</v>
      </c>
      <c r="E9" s="61"/>
      <c r="F9" s="85"/>
      <c r="G9" s="85"/>
      <c r="H9" s="85"/>
    </row>
    <row r="10" spans="1:8" ht="20.100000000000001" customHeight="1">
      <c r="A10" s="32" t="s">
        <v>52</v>
      </c>
      <c r="B10" s="33" t="s">
        <v>53</v>
      </c>
      <c r="C10" s="60">
        <f t="shared" si="0"/>
        <v>1.5</v>
      </c>
      <c r="D10" s="60">
        <v>1.5</v>
      </c>
      <c r="E10" s="61"/>
      <c r="F10" s="85"/>
      <c r="G10" s="85"/>
      <c r="H10" s="85"/>
    </row>
    <row r="11" spans="1:8" ht="20.100000000000001" customHeight="1">
      <c r="A11" s="33">
        <v>205</v>
      </c>
      <c r="B11" s="33" t="s">
        <v>54</v>
      </c>
      <c r="C11" s="61">
        <f t="shared" si="0"/>
        <v>7.01</v>
      </c>
      <c r="D11" s="61">
        <v>7.01</v>
      </c>
      <c r="E11" s="61"/>
      <c r="F11" s="85"/>
      <c r="G11" s="85"/>
      <c r="H11" s="85"/>
    </row>
    <row r="12" spans="1:8" ht="20.100000000000001" customHeight="1">
      <c r="A12" s="33">
        <v>20508</v>
      </c>
      <c r="B12" s="33" t="s">
        <v>55</v>
      </c>
      <c r="C12" s="61">
        <f t="shared" si="0"/>
        <v>7.01</v>
      </c>
      <c r="D12" s="61">
        <v>7.01</v>
      </c>
      <c r="E12" s="61"/>
      <c r="F12" s="85"/>
      <c r="G12" s="85"/>
      <c r="H12" s="85"/>
    </row>
    <row r="13" spans="1:8" ht="20.100000000000001" customHeight="1">
      <c r="A13" s="33">
        <v>2050803</v>
      </c>
      <c r="B13" s="32" t="s">
        <v>56</v>
      </c>
      <c r="C13" s="61">
        <f t="shared" si="0"/>
        <v>7.01</v>
      </c>
      <c r="D13" s="61">
        <v>7.01</v>
      </c>
      <c r="E13" s="61"/>
      <c r="F13" s="85"/>
      <c r="G13" s="85"/>
      <c r="H13" s="85"/>
    </row>
    <row r="14" spans="1:8" ht="20.100000000000001" customHeight="1">
      <c r="A14" s="32" t="s">
        <v>57</v>
      </c>
      <c r="B14" s="33" t="s">
        <v>58</v>
      </c>
      <c r="C14" s="61">
        <f t="shared" si="0"/>
        <v>430.58</v>
      </c>
      <c r="D14" s="61">
        <v>430.58</v>
      </c>
      <c r="E14" s="61"/>
      <c r="F14" s="85"/>
      <c r="G14" s="85"/>
      <c r="H14" s="85"/>
    </row>
    <row r="15" spans="1:8" ht="20.100000000000001" customHeight="1">
      <c r="A15" s="32" t="s">
        <v>59</v>
      </c>
      <c r="B15" s="33" t="s">
        <v>60</v>
      </c>
      <c r="C15" s="61">
        <f t="shared" si="0"/>
        <v>415.46</v>
      </c>
      <c r="D15" s="61">
        <v>415.46</v>
      </c>
      <c r="E15" s="61"/>
      <c r="F15" s="85"/>
      <c r="G15" s="85"/>
      <c r="H15" s="85"/>
    </row>
    <row r="16" spans="1:8" ht="20.100000000000001" customHeight="1">
      <c r="A16" s="32" t="s">
        <v>61</v>
      </c>
      <c r="B16" s="33" t="s">
        <v>62</v>
      </c>
      <c r="C16" s="61">
        <f t="shared" si="0"/>
        <v>56.72</v>
      </c>
      <c r="D16" s="61">
        <v>56.72</v>
      </c>
      <c r="E16" s="61"/>
      <c r="F16" s="86"/>
      <c r="G16" s="86"/>
      <c r="H16" s="86"/>
    </row>
    <row r="17" spans="1:8" ht="20.100000000000001" customHeight="1">
      <c r="A17" s="32" t="s">
        <v>63</v>
      </c>
      <c r="B17" s="33" t="s">
        <v>64</v>
      </c>
      <c r="C17" s="61">
        <f t="shared" si="0"/>
        <v>18.62</v>
      </c>
      <c r="D17" s="61">
        <v>18.62</v>
      </c>
      <c r="E17" s="61"/>
      <c r="F17" s="87"/>
      <c r="G17" s="87"/>
      <c r="H17" s="87"/>
    </row>
    <row r="18" spans="1:8" ht="20.100000000000001" customHeight="1">
      <c r="A18" s="32" t="s">
        <v>65</v>
      </c>
      <c r="B18" s="33" t="s">
        <v>66</v>
      </c>
      <c r="C18" s="61">
        <f t="shared" si="0"/>
        <v>193.59</v>
      </c>
      <c r="D18" s="61">
        <v>193.59</v>
      </c>
      <c r="E18" s="61"/>
      <c r="F18" s="87"/>
      <c r="G18" s="87"/>
      <c r="H18" s="87"/>
    </row>
    <row r="19" spans="1:8" ht="20.100000000000001" customHeight="1">
      <c r="A19" s="32" t="s">
        <v>67</v>
      </c>
      <c r="B19" s="33" t="s">
        <v>68</v>
      </c>
      <c r="C19" s="61">
        <f t="shared" si="0"/>
        <v>137.72999999999999</v>
      </c>
      <c r="D19" s="61">
        <v>137.72999999999999</v>
      </c>
      <c r="E19" s="61"/>
      <c r="F19" s="87"/>
      <c r="G19" s="87"/>
      <c r="H19" s="87"/>
    </row>
    <row r="20" spans="1:8" ht="20.100000000000001" customHeight="1">
      <c r="A20" s="32" t="s">
        <v>69</v>
      </c>
      <c r="B20" s="33" t="s">
        <v>70</v>
      </c>
      <c r="C20" s="60">
        <f t="shared" si="0"/>
        <v>8.8000000000000007</v>
      </c>
      <c r="D20" s="60">
        <v>8.8000000000000007</v>
      </c>
      <c r="E20" s="61"/>
      <c r="F20" s="87"/>
      <c r="G20" s="87"/>
      <c r="H20" s="87"/>
    </row>
    <row r="21" spans="1:8" ht="20.100000000000001" customHeight="1">
      <c r="A21" s="33">
        <v>20808</v>
      </c>
      <c r="B21" s="33" t="s">
        <v>71</v>
      </c>
      <c r="C21" s="61">
        <f t="shared" si="0"/>
        <v>7.31</v>
      </c>
      <c r="D21" s="61">
        <v>7.31</v>
      </c>
      <c r="E21" s="61"/>
      <c r="F21" s="87"/>
      <c r="G21" s="87"/>
      <c r="H21" s="87"/>
    </row>
    <row r="22" spans="1:8" ht="20.100000000000001" customHeight="1">
      <c r="A22" s="33">
        <v>2080801</v>
      </c>
      <c r="B22" s="33" t="s">
        <v>72</v>
      </c>
      <c r="C22" s="61">
        <f t="shared" si="0"/>
        <v>7.31</v>
      </c>
      <c r="D22" s="61">
        <v>7.31</v>
      </c>
      <c r="E22" s="61"/>
      <c r="F22" s="87"/>
      <c r="G22" s="87"/>
      <c r="H22" s="87"/>
    </row>
    <row r="23" spans="1:8" ht="20.100000000000001" customHeight="1">
      <c r="A23" s="32" t="s">
        <v>73</v>
      </c>
      <c r="B23" s="33" t="s">
        <v>74</v>
      </c>
      <c r="C23" s="61">
        <f t="shared" si="0"/>
        <v>7.81</v>
      </c>
      <c r="D23" s="61">
        <v>7.81</v>
      </c>
      <c r="E23" s="61"/>
      <c r="F23" s="87"/>
      <c r="G23" s="87"/>
      <c r="H23" s="87"/>
    </row>
    <row r="24" spans="1:8" ht="20.100000000000001" customHeight="1">
      <c r="A24" s="32" t="s">
        <v>75</v>
      </c>
      <c r="B24" s="33" t="s">
        <v>76</v>
      </c>
      <c r="C24" s="61">
        <f t="shared" si="0"/>
        <v>7.81</v>
      </c>
      <c r="D24" s="61">
        <v>7.81</v>
      </c>
      <c r="E24" s="61"/>
      <c r="F24" s="87"/>
      <c r="G24" s="87"/>
      <c r="H24" s="87"/>
    </row>
    <row r="25" spans="1:8" ht="20.100000000000001" customHeight="1">
      <c r="A25" s="32" t="s">
        <v>77</v>
      </c>
      <c r="B25" s="33" t="s">
        <v>78</v>
      </c>
      <c r="C25" s="61">
        <f t="shared" si="0"/>
        <v>141.41999999999999</v>
      </c>
      <c r="D25" s="61">
        <f>D26</f>
        <v>141.41999999999999</v>
      </c>
      <c r="E25" s="61"/>
      <c r="F25" s="87"/>
      <c r="G25" s="87"/>
      <c r="H25" s="87"/>
    </row>
    <row r="26" spans="1:8" ht="20.100000000000001" customHeight="1">
      <c r="A26" s="32" t="s">
        <v>79</v>
      </c>
      <c r="B26" s="33" t="s">
        <v>80</v>
      </c>
      <c r="C26" s="61">
        <f t="shared" si="0"/>
        <v>141.41999999999999</v>
      </c>
      <c r="D26" s="61">
        <f>SUM(D27:D28)</f>
        <v>141.41999999999999</v>
      </c>
      <c r="E26" s="61"/>
      <c r="F26" s="87"/>
      <c r="G26" s="87"/>
      <c r="H26" s="87"/>
    </row>
    <row r="27" spans="1:8" ht="20.100000000000001" customHeight="1">
      <c r="A27" s="32" t="s">
        <v>81</v>
      </c>
      <c r="B27" s="33" t="s">
        <v>82</v>
      </c>
      <c r="C27" s="61">
        <f t="shared" si="0"/>
        <v>37.42</v>
      </c>
      <c r="D27" s="61">
        <v>37.42</v>
      </c>
      <c r="E27" s="61"/>
      <c r="F27" s="87"/>
      <c r="G27" s="87"/>
      <c r="H27" s="87"/>
    </row>
    <row r="28" spans="1:8" ht="20.100000000000001" customHeight="1">
      <c r="A28" s="32" t="s">
        <v>83</v>
      </c>
      <c r="B28" s="33" t="s">
        <v>84</v>
      </c>
      <c r="C28" s="62">
        <f t="shared" si="0"/>
        <v>104</v>
      </c>
      <c r="D28" s="62">
        <v>104</v>
      </c>
      <c r="E28" s="61"/>
      <c r="F28" s="87"/>
      <c r="G28" s="87"/>
      <c r="H28" s="87"/>
    </row>
    <row r="29" spans="1:8" ht="20.100000000000001" customHeight="1">
      <c r="A29" s="32" t="s">
        <v>85</v>
      </c>
      <c r="B29" s="33" t="s">
        <v>86</v>
      </c>
      <c r="C29" s="61">
        <f t="shared" si="0"/>
        <v>806.95</v>
      </c>
      <c r="D29" s="61">
        <f>D30</f>
        <v>47.24</v>
      </c>
      <c r="E29" s="61">
        <f>E30+E32</f>
        <v>759.71</v>
      </c>
      <c r="F29" s="87"/>
      <c r="G29" s="87"/>
      <c r="H29" s="87"/>
    </row>
    <row r="30" spans="1:8" ht="20.100000000000001" customHeight="1">
      <c r="A30" s="32" t="s">
        <v>87</v>
      </c>
      <c r="B30" s="33" t="s">
        <v>88</v>
      </c>
      <c r="C30" s="61">
        <f t="shared" si="0"/>
        <v>393.24</v>
      </c>
      <c r="D30" s="61">
        <v>47.24</v>
      </c>
      <c r="E30" s="62">
        <v>346</v>
      </c>
      <c r="F30" s="87"/>
      <c r="G30" s="87"/>
      <c r="H30" s="87"/>
    </row>
    <row r="31" spans="1:8" ht="20.100000000000001" customHeight="1">
      <c r="A31" s="32" t="s">
        <v>89</v>
      </c>
      <c r="B31" s="33" t="s">
        <v>90</v>
      </c>
      <c r="C31" s="61">
        <f t="shared" si="0"/>
        <v>393.24</v>
      </c>
      <c r="D31" s="61">
        <v>47.24</v>
      </c>
      <c r="E31" s="62">
        <v>346</v>
      </c>
      <c r="F31" s="87"/>
      <c r="G31" s="87"/>
      <c r="H31" s="87"/>
    </row>
    <row r="32" spans="1:8" ht="20.100000000000001" customHeight="1">
      <c r="A32" s="32" t="s">
        <v>91</v>
      </c>
      <c r="B32" s="33" t="s">
        <v>92</v>
      </c>
      <c r="C32" s="61">
        <f t="shared" si="0"/>
        <v>413.71</v>
      </c>
      <c r="D32" s="61"/>
      <c r="E32" s="61">
        <v>413.71</v>
      </c>
      <c r="F32" s="87"/>
      <c r="G32" s="87"/>
      <c r="H32" s="87"/>
    </row>
    <row r="33" spans="1:9" ht="20.100000000000001" customHeight="1">
      <c r="A33" s="32" t="s">
        <v>93</v>
      </c>
      <c r="B33" s="33" t="s">
        <v>94</v>
      </c>
      <c r="C33" s="61">
        <f t="shared" si="0"/>
        <v>149.97</v>
      </c>
      <c r="D33" s="61"/>
      <c r="E33" s="61">
        <v>149.97</v>
      </c>
      <c r="F33" s="87"/>
      <c r="G33" s="87"/>
      <c r="H33" s="87"/>
    </row>
    <row r="34" spans="1:9" ht="20.100000000000001" customHeight="1">
      <c r="A34" s="32" t="s">
        <v>95</v>
      </c>
      <c r="B34" s="33" t="s">
        <v>96</v>
      </c>
      <c r="C34" s="61">
        <f t="shared" si="0"/>
        <v>263.74</v>
      </c>
      <c r="D34" s="61"/>
      <c r="E34" s="61">
        <v>263.74</v>
      </c>
      <c r="F34" s="87"/>
      <c r="G34" s="87"/>
      <c r="H34" s="87"/>
    </row>
    <row r="35" spans="1:9" ht="20.100000000000001" customHeight="1">
      <c r="A35" s="32" t="s">
        <v>97</v>
      </c>
      <c r="B35" s="33" t="s">
        <v>98</v>
      </c>
      <c r="C35" s="61">
        <f t="shared" si="0"/>
        <v>4633.29</v>
      </c>
      <c r="D35" s="61">
        <f>D36</f>
        <v>3347.24</v>
      </c>
      <c r="E35" s="61">
        <f>E36</f>
        <v>1286.05</v>
      </c>
      <c r="F35" s="87"/>
      <c r="G35" s="87"/>
      <c r="H35" s="87"/>
    </row>
    <row r="36" spans="1:9" ht="20.100000000000001" customHeight="1">
      <c r="A36" s="32" t="s">
        <v>99</v>
      </c>
      <c r="B36" s="33" t="s">
        <v>100</v>
      </c>
      <c r="C36" s="61">
        <f t="shared" si="0"/>
        <v>4633.29</v>
      </c>
      <c r="D36" s="61">
        <f>SUM(D37:D43)</f>
        <v>3347.24</v>
      </c>
      <c r="E36" s="61">
        <f>SUM(E37:E43)</f>
        <v>1286.05</v>
      </c>
      <c r="F36" s="87"/>
      <c r="G36" s="87"/>
      <c r="H36" s="87"/>
    </row>
    <row r="37" spans="1:9" ht="20.100000000000001" customHeight="1">
      <c r="A37" s="32" t="s">
        <v>101</v>
      </c>
      <c r="B37" s="33" t="s">
        <v>102</v>
      </c>
      <c r="C37" s="61">
        <f t="shared" si="0"/>
        <v>639.63</v>
      </c>
      <c r="D37" s="61">
        <v>639.63</v>
      </c>
      <c r="E37" s="61"/>
      <c r="F37" s="87"/>
      <c r="G37" s="87"/>
      <c r="H37" s="87"/>
    </row>
    <row r="38" spans="1:9" ht="20.100000000000001" customHeight="1">
      <c r="A38" s="32" t="s">
        <v>103</v>
      </c>
      <c r="B38" s="33" t="s">
        <v>104</v>
      </c>
      <c r="C38" s="61">
        <f t="shared" si="0"/>
        <v>466.16</v>
      </c>
      <c r="D38" s="61"/>
      <c r="E38" s="61">
        <v>466.16</v>
      </c>
      <c r="F38" s="87"/>
      <c r="G38" s="87"/>
      <c r="H38" s="87"/>
    </row>
    <row r="39" spans="1:9" ht="20.100000000000001" customHeight="1">
      <c r="A39" s="32" t="s">
        <v>105</v>
      </c>
      <c r="B39" s="33" t="s">
        <v>106</v>
      </c>
      <c r="C39" s="62">
        <f t="shared" si="0"/>
        <v>350</v>
      </c>
      <c r="D39" s="62"/>
      <c r="E39" s="62">
        <v>350</v>
      </c>
      <c r="F39" s="87"/>
      <c r="G39" s="88"/>
      <c r="H39" s="87"/>
    </row>
    <row r="40" spans="1:9" ht="20.100000000000001" customHeight="1">
      <c r="A40" s="32" t="s">
        <v>107</v>
      </c>
      <c r="B40" s="33" t="s">
        <v>108</v>
      </c>
      <c r="C40" s="61">
        <f t="shared" si="0"/>
        <v>24.24</v>
      </c>
      <c r="D40" s="61"/>
      <c r="E40" s="61">
        <v>24.24</v>
      </c>
      <c r="F40" s="87"/>
      <c r="G40" s="87"/>
      <c r="H40" s="87"/>
    </row>
    <row r="41" spans="1:9" ht="20.100000000000001" customHeight="1">
      <c r="A41" s="32" t="s">
        <v>109</v>
      </c>
      <c r="B41" s="33" t="s">
        <v>110</v>
      </c>
      <c r="C41" s="62">
        <f t="shared" si="0"/>
        <v>30</v>
      </c>
      <c r="D41" s="62"/>
      <c r="E41" s="62">
        <v>30</v>
      </c>
      <c r="F41" s="87"/>
      <c r="G41" s="87"/>
      <c r="H41" s="87"/>
    </row>
    <row r="42" spans="1:9" ht="20.100000000000001" customHeight="1">
      <c r="A42" s="33">
        <v>2200150</v>
      </c>
      <c r="B42" s="33" t="s">
        <v>111</v>
      </c>
      <c r="C42" s="61">
        <f t="shared" si="0"/>
        <v>2455.0500000000002</v>
      </c>
      <c r="D42" s="61">
        <v>2455.0500000000002</v>
      </c>
      <c r="E42" s="61"/>
      <c r="F42" s="87"/>
      <c r="G42" s="87"/>
      <c r="H42" s="87"/>
    </row>
    <row r="43" spans="1:9" ht="20.100000000000001" customHeight="1">
      <c r="A43" s="32" t="s">
        <v>112</v>
      </c>
      <c r="B43" s="33" t="s">
        <v>113</v>
      </c>
      <c r="C43" s="61">
        <f t="shared" si="0"/>
        <v>668.21</v>
      </c>
      <c r="D43" s="61">
        <v>252.56</v>
      </c>
      <c r="E43" s="61">
        <v>415.65</v>
      </c>
      <c r="F43" s="87"/>
      <c r="G43" s="87"/>
      <c r="H43" s="87"/>
    </row>
    <row r="44" spans="1:9" ht="20.100000000000001" customHeight="1">
      <c r="A44" s="32" t="s">
        <v>114</v>
      </c>
      <c r="B44" s="33" t="s">
        <v>115</v>
      </c>
      <c r="C44" s="61">
        <f t="shared" si="0"/>
        <v>146.66</v>
      </c>
      <c r="D44" s="61">
        <v>146.66</v>
      </c>
      <c r="E44" s="61"/>
      <c r="F44" s="87"/>
      <c r="G44" s="87"/>
      <c r="H44" s="87"/>
    </row>
    <row r="45" spans="1:9" ht="20.100000000000001" customHeight="1">
      <c r="A45" s="32" t="s">
        <v>116</v>
      </c>
      <c r="B45" s="33" t="s">
        <v>117</v>
      </c>
      <c r="C45" s="61">
        <f t="shared" si="0"/>
        <v>146.66</v>
      </c>
      <c r="D45" s="61">
        <v>146.66</v>
      </c>
      <c r="E45" s="61"/>
      <c r="F45" s="87"/>
      <c r="G45" s="87"/>
      <c r="H45" s="87"/>
    </row>
    <row r="46" spans="1:9" ht="20.100000000000001" customHeight="1">
      <c r="A46" s="32" t="s">
        <v>118</v>
      </c>
      <c r="B46" s="33" t="s">
        <v>119</v>
      </c>
      <c r="C46" s="61">
        <f t="shared" si="0"/>
        <v>146.66</v>
      </c>
      <c r="D46" s="61">
        <v>146.66</v>
      </c>
      <c r="E46" s="61"/>
      <c r="F46" s="87"/>
      <c r="G46" s="87"/>
      <c r="H46" s="89"/>
      <c r="I46" s="89"/>
    </row>
    <row r="47" spans="1:9" ht="20.100000000000001" customHeight="1">
      <c r="A47" s="32" t="s">
        <v>120</v>
      </c>
      <c r="B47" s="33" t="s">
        <v>121</v>
      </c>
      <c r="C47" s="61">
        <f t="shared" si="0"/>
        <v>310.58</v>
      </c>
      <c r="D47" s="61"/>
      <c r="E47" s="61">
        <v>310.58</v>
      </c>
      <c r="F47" s="87"/>
      <c r="G47" s="87"/>
      <c r="H47" s="87"/>
    </row>
    <row r="48" spans="1:9" ht="20.100000000000001" customHeight="1">
      <c r="A48" s="32" t="s">
        <v>122</v>
      </c>
      <c r="B48" s="33" t="s">
        <v>123</v>
      </c>
      <c r="C48" s="61">
        <f t="shared" si="0"/>
        <v>310.58</v>
      </c>
      <c r="D48" s="61"/>
      <c r="E48" s="61">
        <v>310.58</v>
      </c>
      <c r="F48" s="87"/>
      <c r="G48" s="87"/>
      <c r="H48" s="87"/>
    </row>
    <row r="49" spans="1:8" ht="20.100000000000001" customHeight="1">
      <c r="A49" s="32" t="s">
        <v>124</v>
      </c>
      <c r="B49" s="33" t="s">
        <v>125</v>
      </c>
      <c r="C49" s="61">
        <f t="shared" si="0"/>
        <v>310.58</v>
      </c>
      <c r="D49" s="61"/>
      <c r="E49" s="61">
        <v>310.58</v>
      </c>
      <c r="F49" s="87"/>
      <c r="G49" s="87"/>
      <c r="H49" s="87"/>
    </row>
    <row r="50" spans="1:8" ht="13.5">
      <c r="A50" s="34" t="s">
        <v>134</v>
      </c>
      <c r="B50" s="90"/>
    </row>
  </sheetData>
  <mergeCells count="11">
    <mergeCell ref="A1:H1"/>
    <mergeCell ref="A4:B4"/>
    <mergeCell ref="A7:B7"/>
    <mergeCell ref="A5:A6"/>
    <mergeCell ref="B5:B6"/>
    <mergeCell ref="C4:C6"/>
    <mergeCell ref="D4:D6"/>
    <mergeCell ref="E4:E6"/>
    <mergeCell ref="F4:F6"/>
    <mergeCell ref="G4:G6"/>
    <mergeCell ref="H4:H6"/>
  </mergeCells>
  <phoneticPr fontId="50" type="noConversion"/>
  <conditionalFormatting sqref="B3">
    <cfRule type="expression" dxfId="12" priority="1" stopIfTrue="1">
      <formula>含公式的单元格</formula>
    </cfRule>
  </conditionalFormatting>
  <printOptions horizontalCentered="1"/>
  <pageMargins left="0.98402777777777795" right="0.59027777777777801" top="0.59027777777777801" bottom="0.39305555555555599" header="0.31458333333333299" footer="0.3145833333333329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1"/>
  <sheetViews>
    <sheetView topLeftCell="A4" workbookViewId="0">
      <selection activeCell="C9" sqref="C9"/>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8" t="s">
        <v>135</v>
      </c>
      <c r="B1" s="119"/>
      <c r="C1" s="119"/>
      <c r="D1" s="119"/>
      <c r="E1" s="119"/>
      <c r="F1" s="119"/>
    </row>
    <row r="2" spans="1:7" ht="14.25" customHeight="1">
      <c r="A2" s="3"/>
      <c r="G2" s="49" t="s">
        <v>136</v>
      </c>
    </row>
    <row r="3" spans="1:7" ht="14.25" customHeight="1">
      <c r="A3" s="120" t="s">
        <v>3</v>
      </c>
      <c r="B3" s="120"/>
      <c r="D3" s="66"/>
      <c r="G3" s="49" t="s">
        <v>4</v>
      </c>
    </row>
    <row r="4" spans="1:7" ht="18.75" customHeight="1">
      <c r="A4" s="133" t="s">
        <v>137</v>
      </c>
      <c r="B4" s="134"/>
      <c r="C4" s="134" t="s">
        <v>138</v>
      </c>
      <c r="D4" s="134"/>
      <c r="E4" s="134" t="s">
        <v>36</v>
      </c>
      <c r="F4" s="134" t="s">
        <v>36</v>
      </c>
      <c r="G4" s="134" t="s">
        <v>36</v>
      </c>
    </row>
    <row r="5" spans="1:7" ht="42.95" customHeight="1">
      <c r="A5" s="137" t="s">
        <v>139</v>
      </c>
      <c r="B5" s="138" t="s">
        <v>8</v>
      </c>
      <c r="C5" s="138" t="s">
        <v>140</v>
      </c>
      <c r="D5" s="135" t="s">
        <v>8</v>
      </c>
      <c r="E5" s="135"/>
      <c r="F5" s="135" t="s">
        <v>36</v>
      </c>
      <c r="G5" s="135" t="s">
        <v>36</v>
      </c>
    </row>
    <row r="6" spans="1:7" ht="42.95" customHeight="1">
      <c r="A6" s="137"/>
      <c r="B6" s="138" t="s">
        <v>36</v>
      </c>
      <c r="C6" s="138" t="s">
        <v>36</v>
      </c>
      <c r="D6" s="68" t="s">
        <v>45</v>
      </c>
      <c r="E6" s="67" t="s">
        <v>141</v>
      </c>
      <c r="F6" s="67" t="s">
        <v>142</v>
      </c>
      <c r="G6" s="67" t="s">
        <v>143</v>
      </c>
    </row>
    <row r="7" spans="1:7" ht="21" customHeight="1">
      <c r="A7" s="69" t="s">
        <v>144</v>
      </c>
      <c r="B7" s="70">
        <v>5673.81</v>
      </c>
      <c r="C7" s="71" t="s">
        <v>10</v>
      </c>
      <c r="D7" s="70">
        <f>SUM(E7:G7)</f>
        <v>1.5</v>
      </c>
      <c r="E7" s="72">
        <v>1.5</v>
      </c>
      <c r="F7" s="70" t="s">
        <v>36</v>
      </c>
      <c r="G7" s="70" t="s">
        <v>36</v>
      </c>
    </row>
    <row r="8" spans="1:7" ht="21" customHeight="1">
      <c r="A8" s="69" t="s">
        <v>145</v>
      </c>
      <c r="B8" s="73">
        <v>413.71</v>
      </c>
      <c r="C8" s="71" t="s">
        <v>12</v>
      </c>
      <c r="D8" s="70">
        <f t="shared" ref="D8:D14" si="0">SUM(E8:G8)</f>
        <v>7.01</v>
      </c>
      <c r="E8" s="73">
        <v>7.01</v>
      </c>
      <c r="F8" s="70" t="s">
        <v>36</v>
      </c>
      <c r="G8" s="70" t="s">
        <v>36</v>
      </c>
    </row>
    <row r="9" spans="1:7" ht="21" customHeight="1">
      <c r="A9" s="69" t="s">
        <v>146</v>
      </c>
      <c r="B9" s="70" t="s">
        <v>36</v>
      </c>
      <c r="C9" s="71" t="s">
        <v>14</v>
      </c>
      <c r="D9" s="70">
        <f t="shared" si="0"/>
        <v>430.58</v>
      </c>
      <c r="E9" s="73">
        <v>430.58</v>
      </c>
      <c r="F9" s="70" t="s">
        <v>36</v>
      </c>
      <c r="G9" s="70" t="s">
        <v>36</v>
      </c>
    </row>
    <row r="10" spans="1:7" ht="21" customHeight="1">
      <c r="A10" s="69" t="s">
        <v>36</v>
      </c>
      <c r="B10" s="70" t="s">
        <v>36</v>
      </c>
      <c r="C10" s="74" t="s">
        <v>16</v>
      </c>
      <c r="D10" s="70">
        <f t="shared" si="0"/>
        <v>141.41999999999999</v>
      </c>
      <c r="E10" s="73">
        <v>141.41999999999999</v>
      </c>
      <c r="F10" s="70" t="s">
        <v>36</v>
      </c>
      <c r="G10" s="70" t="s">
        <v>36</v>
      </c>
    </row>
    <row r="11" spans="1:7" ht="21" customHeight="1">
      <c r="A11" s="69" t="s">
        <v>36</v>
      </c>
      <c r="B11" s="70" t="s">
        <v>36</v>
      </c>
      <c r="C11" s="71" t="s">
        <v>18</v>
      </c>
      <c r="D11" s="70">
        <f t="shared" si="0"/>
        <v>806.95</v>
      </c>
      <c r="E11" s="75">
        <v>393.24</v>
      </c>
      <c r="F11" s="70">
        <v>413.71</v>
      </c>
      <c r="G11" s="70" t="s">
        <v>36</v>
      </c>
    </row>
    <row r="12" spans="1:7" ht="21" customHeight="1">
      <c r="A12" s="69" t="s">
        <v>36</v>
      </c>
      <c r="B12" s="70" t="s">
        <v>36</v>
      </c>
      <c r="C12" s="71" t="s">
        <v>20</v>
      </c>
      <c r="D12" s="70">
        <f t="shared" si="0"/>
        <v>4242.82</v>
      </c>
      <c r="E12" s="76">
        <v>4242.82</v>
      </c>
      <c r="F12" s="70" t="s">
        <v>36</v>
      </c>
      <c r="G12" s="70" t="s">
        <v>36</v>
      </c>
    </row>
    <row r="13" spans="1:7" ht="21" customHeight="1">
      <c r="A13" s="69" t="s">
        <v>36</v>
      </c>
      <c r="B13" s="70" t="s">
        <v>36</v>
      </c>
      <c r="C13" s="71" t="s">
        <v>22</v>
      </c>
      <c r="D13" s="70">
        <f t="shared" si="0"/>
        <v>146.66</v>
      </c>
      <c r="E13" s="76">
        <v>146.66</v>
      </c>
      <c r="F13" s="70" t="s">
        <v>36</v>
      </c>
      <c r="G13" s="70" t="s">
        <v>36</v>
      </c>
    </row>
    <row r="14" spans="1:7" ht="21" customHeight="1">
      <c r="A14" s="69" t="s">
        <v>36</v>
      </c>
      <c r="B14" s="70" t="s">
        <v>36</v>
      </c>
      <c r="C14" s="71" t="s">
        <v>24</v>
      </c>
      <c r="D14" s="70">
        <f t="shared" si="0"/>
        <v>310.58</v>
      </c>
      <c r="E14" s="76">
        <v>310.58</v>
      </c>
      <c r="F14" s="70" t="s">
        <v>36</v>
      </c>
      <c r="G14" s="70" t="s">
        <v>36</v>
      </c>
    </row>
    <row r="15" spans="1:7" ht="21" customHeight="1">
      <c r="A15" s="77" t="s">
        <v>25</v>
      </c>
      <c r="B15" s="70">
        <f>SUM(B7:B14)</f>
        <v>6087.52</v>
      </c>
      <c r="C15" s="78"/>
      <c r="D15" s="70" t="s">
        <v>36</v>
      </c>
      <c r="E15" s="70" t="s">
        <v>36</v>
      </c>
      <c r="F15" s="70" t="s">
        <v>36</v>
      </c>
      <c r="G15" s="70" t="s">
        <v>36</v>
      </c>
    </row>
    <row r="16" spans="1:7" ht="21" customHeight="1">
      <c r="A16" s="69" t="s">
        <v>147</v>
      </c>
      <c r="B16" s="70" t="s">
        <v>36</v>
      </c>
      <c r="C16" s="78"/>
      <c r="D16" s="70" t="s">
        <v>36</v>
      </c>
      <c r="E16" s="70" t="s">
        <v>36</v>
      </c>
      <c r="F16" s="70" t="s">
        <v>36</v>
      </c>
      <c r="G16" s="70" t="s">
        <v>36</v>
      </c>
    </row>
    <row r="17" spans="1:7" ht="21" customHeight="1">
      <c r="A17" s="69" t="s">
        <v>144</v>
      </c>
      <c r="B17" s="70" t="s">
        <v>36</v>
      </c>
      <c r="C17" s="79" t="s">
        <v>26</v>
      </c>
      <c r="D17" s="70">
        <f>SUM(D7:D14)</f>
        <v>6087.52</v>
      </c>
      <c r="E17" s="70">
        <f>SUM(E7:E14)</f>
        <v>5673.81</v>
      </c>
      <c r="F17" s="70">
        <f>SUM(F7:F14)</f>
        <v>413.71</v>
      </c>
      <c r="G17" s="70"/>
    </row>
    <row r="18" spans="1:7" ht="21" customHeight="1">
      <c r="A18" s="69" t="s">
        <v>145</v>
      </c>
      <c r="B18" s="70" t="s">
        <v>36</v>
      </c>
      <c r="C18" s="78" t="s">
        <v>148</v>
      </c>
      <c r="D18" s="70" t="s">
        <v>36</v>
      </c>
      <c r="E18" s="70" t="s">
        <v>36</v>
      </c>
      <c r="F18" s="70" t="s">
        <v>36</v>
      </c>
      <c r="G18" s="70" t="s">
        <v>36</v>
      </c>
    </row>
    <row r="19" spans="1:7" ht="21" customHeight="1">
      <c r="A19" s="69" t="s">
        <v>146</v>
      </c>
      <c r="B19" s="70" t="s">
        <v>36</v>
      </c>
      <c r="C19" s="80" t="s">
        <v>36</v>
      </c>
      <c r="D19" s="81" t="s">
        <v>36</v>
      </c>
      <c r="E19" s="81" t="s">
        <v>36</v>
      </c>
      <c r="F19" s="81" t="s">
        <v>36</v>
      </c>
      <c r="G19" s="70" t="s">
        <v>36</v>
      </c>
    </row>
    <row r="20" spans="1:7" ht="21" customHeight="1">
      <c r="A20" s="77" t="s">
        <v>31</v>
      </c>
      <c r="B20" s="70">
        <f>SUM(B15:B19)</f>
        <v>6087.52</v>
      </c>
      <c r="C20" s="79" t="s">
        <v>31</v>
      </c>
      <c r="D20" s="70">
        <f>SUM(D17:D19)</f>
        <v>6087.52</v>
      </c>
      <c r="E20" s="70">
        <f>SUM(E17:E19)</f>
        <v>5673.81</v>
      </c>
      <c r="F20" s="70">
        <f>SUM(F17:F19)</f>
        <v>413.71</v>
      </c>
      <c r="G20" s="70" t="s">
        <v>36</v>
      </c>
    </row>
    <row r="21" spans="1:7" ht="13.5">
      <c r="A21" s="136" t="s">
        <v>149</v>
      </c>
      <c r="B21" s="136"/>
      <c r="C21" s="136"/>
      <c r="D21" s="136"/>
      <c r="E21" s="136"/>
      <c r="F21" s="136"/>
      <c r="G21" s="136"/>
    </row>
  </sheetData>
  <mergeCells count="9">
    <mergeCell ref="A21:G21"/>
    <mergeCell ref="A5:A6"/>
    <mergeCell ref="B5:B6"/>
    <mergeCell ref="C5:C6"/>
    <mergeCell ref="A1:F1"/>
    <mergeCell ref="A3:B3"/>
    <mergeCell ref="A4:B4"/>
    <mergeCell ref="C4:G4"/>
    <mergeCell ref="D5:G5"/>
  </mergeCells>
  <phoneticPr fontId="50"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01"/>
  <sheetViews>
    <sheetView tabSelected="1" workbookViewId="0">
      <selection activeCell="C2" sqref="C1:C1048576"/>
    </sheetView>
  </sheetViews>
  <sheetFormatPr defaultColWidth="7.83203125" defaultRowHeight="15"/>
  <cols>
    <col min="1" max="1" width="19" style="54" customWidth="1"/>
    <col min="2" max="2" width="31.83203125" style="55" customWidth="1"/>
    <col min="3" max="5" width="25.6640625" style="56" customWidth="1"/>
    <col min="6" max="246" width="10.33203125" style="56" customWidth="1"/>
    <col min="247" max="16384" width="7.83203125" style="56"/>
  </cols>
  <sheetData>
    <row r="1" spans="1:5" ht="30" customHeight="1">
      <c r="A1" s="118" t="s">
        <v>150</v>
      </c>
      <c r="B1" s="119"/>
      <c r="C1" s="119"/>
      <c r="D1" s="119"/>
      <c r="E1" s="119"/>
    </row>
    <row r="2" spans="1:5" s="1" customFormat="1" ht="18.95" customHeight="1">
      <c r="A2" s="3"/>
      <c r="E2" s="49" t="s">
        <v>151</v>
      </c>
    </row>
    <row r="3" spans="1:5" s="1" customFormat="1" ht="18.95" customHeight="1">
      <c r="A3" s="57" t="s">
        <v>3</v>
      </c>
      <c r="B3" s="57"/>
      <c r="E3" s="49" t="s">
        <v>4</v>
      </c>
    </row>
    <row r="4" spans="1:5" ht="30" customHeight="1">
      <c r="A4" s="142" t="s">
        <v>43</v>
      </c>
      <c r="B4" s="142" t="s">
        <v>44</v>
      </c>
      <c r="C4" s="139" t="s">
        <v>8</v>
      </c>
      <c r="D4" s="140"/>
      <c r="E4" s="140"/>
    </row>
    <row r="5" spans="1:5" ht="30" customHeight="1">
      <c r="A5" s="142"/>
      <c r="B5" s="142"/>
      <c r="C5" s="58" t="s">
        <v>47</v>
      </c>
      <c r="D5" s="58" t="s">
        <v>129</v>
      </c>
      <c r="E5" s="58" t="s">
        <v>130</v>
      </c>
    </row>
    <row r="6" spans="1:5" ht="21" customHeight="1">
      <c r="A6" s="141" t="s">
        <v>152</v>
      </c>
      <c r="B6" s="141"/>
      <c r="C6" s="59">
        <f>SUM(D6:E6)</f>
        <v>5673.81</v>
      </c>
      <c r="D6" s="59">
        <v>3731.18</v>
      </c>
      <c r="E6" s="59">
        <f>-E7+E10+E13+E24+E28+E31+E40+E43</f>
        <v>1942.63</v>
      </c>
    </row>
    <row r="7" spans="1:5" ht="21" customHeight="1">
      <c r="A7" s="32" t="s">
        <v>48</v>
      </c>
      <c r="B7" s="33" t="s">
        <v>49</v>
      </c>
      <c r="C7" s="60">
        <f t="shared" ref="C7:C45" si="0">SUM(D7:G7)</f>
        <v>1.5</v>
      </c>
      <c r="D7" s="60">
        <v>1.5</v>
      </c>
      <c r="E7" s="61"/>
    </row>
    <row r="8" spans="1:5" ht="21" customHeight="1">
      <c r="A8" s="32" t="s">
        <v>50</v>
      </c>
      <c r="B8" s="33" t="s">
        <v>51</v>
      </c>
      <c r="C8" s="60">
        <f t="shared" si="0"/>
        <v>1.5</v>
      </c>
      <c r="D8" s="60">
        <v>1.5</v>
      </c>
      <c r="E8" s="61"/>
    </row>
    <row r="9" spans="1:5" ht="21" customHeight="1">
      <c r="A9" s="32" t="s">
        <v>52</v>
      </c>
      <c r="B9" s="33" t="s">
        <v>53</v>
      </c>
      <c r="C9" s="60">
        <f t="shared" si="0"/>
        <v>1.5</v>
      </c>
      <c r="D9" s="60">
        <v>1.5</v>
      </c>
      <c r="E9" s="61"/>
    </row>
    <row r="10" spans="1:5" ht="21" customHeight="1">
      <c r="A10" s="33">
        <v>205</v>
      </c>
      <c r="B10" s="33" t="s">
        <v>54</v>
      </c>
      <c r="C10" s="61">
        <f t="shared" si="0"/>
        <v>7.01</v>
      </c>
      <c r="D10" s="61">
        <v>7.01</v>
      </c>
      <c r="E10" s="61"/>
    </row>
    <row r="11" spans="1:5" ht="21" customHeight="1">
      <c r="A11" s="33">
        <v>20508</v>
      </c>
      <c r="B11" s="33" t="s">
        <v>55</v>
      </c>
      <c r="C11" s="61">
        <f t="shared" si="0"/>
        <v>7.01</v>
      </c>
      <c r="D11" s="61">
        <v>7.01</v>
      </c>
      <c r="E11" s="61"/>
    </row>
    <row r="12" spans="1:5" ht="21" customHeight="1">
      <c r="A12" s="33">
        <v>2050803</v>
      </c>
      <c r="B12" s="32" t="s">
        <v>56</v>
      </c>
      <c r="C12" s="61">
        <f t="shared" si="0"/>
        <v>7.01</v>
      </c>
      <c r="D12" s="61">
        <v>7.01</v>
      </c>
      <c r="E12" s="61"/>
    </row>
    <row r="13" spans="1:5" ht="21" customHeight="1">
      <c r="A13" s="32" t="s">
        <v>57</v>
      </c>
      <c r="B13" s="33" t="s">
        <v>58</v>
      </c>
      <c r="C13" s="61">
        <f t="shared" si="0"/>
        <v>430.58</v>
      </c>
      <c r="D13" s="61">
        <f>D14+D20+D22</f>
        <v>430.58</v>
      </c>
      <c r="E13" s="61"/>
    </row>
    <row r="14" spans="1:5" ht="21" customHeight="1">
      <c r="A14" s="32" t="s">
        <v>59</v>
      </c>
      <c r="B14" s="33" t="s">
        <v>60</v>
      </c>
      <c r="C14" s="61">
        <f t="shared" si="0"/>
        <v>415.46</v>
      </c>
      <c r="D14" s="61">
        <v>415.46</v>
      </c>
      <c r="E14" s="61"/>
    </row>
    <row r="15" spans="1:5" ht="21" customHeight="1">
      <c r="A15" s="32" t="s">
        <v>61</v>
      </c>
      <c r="B15" s="33" t="s">
        <v>62</v>
      </c>
      <c r="C15" s="61">
        <f t="shared" si="0"/>
        <v>56.72</v>
      </c>
      <c r="D15" s="61">
        <v>56.72</v>
      </c>
      <c r="E15" s="61"/>
    </row>
    <row r="16" spans="1:5" ht="21" customHeight="1">
      <c r="A16" s="32" t="s">
        <v>63</v>
      </c>
      <c r="B16" s="33" t="s">
        <v>64</v>
      </c>
      <c r="C16" s="61">
        <f t="shared" si="0"/>
        <v>18.62</v>
      </c>
      <c r="D16" s="61">
        <v>18.62</v>
      </c>
      <c r="E16" s="61"/>
    </row>
    <row r="17" spans="1:5" ht="21" customHeight="1">
      <c r="A17" s="32" t="s">
        <v>65</v>
      </c>
      <c r="B17" s="33" t="s">
        <v>66</v>
      </c>
      <c r="C17" s="61">
        <f t="shared" si="0"/>
        <v>193.59</v>
      </c>
      <c r="D17" s="61">
        <v>193.59</v>
      </c>
      <c r="E17" s="61"/>
    </row>
    <row r="18" spans="1:5" ht="21" customHeight="1">
      <c r="A18" s="32" t="s">
        <v>67</v>
      </c>
      <c r="B18" s="33" t="s">
        <v>68</v>
      </c>
      <c r="C18" s="61">
        <f t="shared" si="0"/>
        <v>137.72999999999999</v>
      </c>
      <c r="D18" s="61">
        <v>137.72999999999999</v>
      </c>
      <c r="E18" s="61"/>
    </row>
    <row r="19" spans="1:5" ht="21" customHeight="1">
      <c r="A19" s="32" t="s">
        <v>69</v>
      </c>
      <c r="B19" s="33" t="s">
        <v>70</v>
      </c>
      <c r="C19" s="60">
        <f t="shared" si="0"/>
        <v>8.8000000000000007</v>
      </c>
      <c r="D19" s="60">
        <v>8.8000000000000007</v>
      </c>
      <c r="E19" s="61"/>
    </row>
    <row r="20" spans="1:5" ht="21" customHeight="1">
      <c r="A20" s="33">
        <v>20808</v>
      </c>
      <c r="B20" s="33" t="s">
        <v>71</v>
      </c>
      <c r="C20" s="61">
        <f t="shared" si="0"/>
        <v>7.31</v>
      </c>
      <c r="D20" s="61">
        <v>7.31</v>
      </c>
      <c r="E20" s="61"/>
    </row>
    <row r="21" spans="1:5" ht="21" customHeight="1">
      <c r="A21" s="33">
        <v>2080801</v>
      </c>
      <c r="B21" s="33" t="s">
        <v>72</v>
      </c>
      <c r="C21" s="61">
        <f t="shared" si="0"/>
        <v>7.31</v>
      </c>
      <c r="D21" s="61">
        <v>7.31</v>
      </c>
      <c r="E21" s="61"/>
    </row>
    <row r="22" spans="1:5" ht="21" customHeight="1">
      <c r="A22" s="32" t="s">
        <v>73</v>
      </c>
      <c r="B22" s="33" t="s">
        <v>74</v>
      </c>
      <c r="C22" s="61">
        <f t="shared" si="0"/>
        <v>7.81</v>
      </c>
      <c r="D22" s="61">
        <v>7.81</v>
      </c>
      <c r="E22" s="61"/>
    </row>
    <row r="23" spans="1:5" ht="21" customHeight="1">
      <c r="A23" s="32" t="s">
        <v>75</v>
      </c>
      <c r="B23" s="33" t="s">
        <v>76</v>
      </c>
      <c r="C23" s="61">
        <f t="shared" si="0"/>
        <v>7.81</v>
      </c>
      <c r="D23" s="61">
        <v>7.81</v>
      </c>
      <c r="E23" s="61"/>
    </row>
    <row r="24" spans="1:5" ht="21" customHeight="1">
      <c r="A24" s="32" t="s">
        <v>77</v>
      </c>
      <c r="B24" s="33" t="s">
        <v>78</v>
      </c>
      <c r="C24" s="61">
        <f t="shared" si="0"/>
        <v>141.41999999999999</v>
      </c>
      <c r="D24" s="61">
        <f>D25</f>
        <v>141.41999999999999</v>
      </c>
      <c r="E24" s="61"/>
    </row>
    <row r="25" spans="1:5" ht="21" customHeight="1">
      <c r="A25" s="32" t="s">
        <v>79</v>
      </c>
      <c r="B25" s="33" t="s">
        <v>80</v>
      </c>
      <c r="C25" s="61">
        <f t="shared" si="0"/>
        <v>141.41999999999999</v>
      </c>
      <c r="D25" s="61">
        <f>SUM(D26:D27)</f>
        <v>141.41999999999999</v>
      </c>
      <c r="E25" s="61"/>
    </row>
    <row r="26" spans="1:5" ht="21" customHeight="1">
      <c r="A26" s="32" t="s">
        <v>81</v>
      </c>
      <c r="B26" s="33" t="s">
        <v>82</v>
      </c>
      <c r="C26" s="61">
        <f t="shared" si="0"/>
        <v>37.42</v>
      </c>
      <c r="D26" s="61">
        <v>37.42</v>
      </c>
      <c r="E26" s="61"/>
    </row>
    <row r="27" spans="1:5" ht="21" customHeight="1">
      <c r="A27" s="32" t="s">
        <v>83</v>
      </c>
      <c r="B27" s="33" t="s">
        <v>84</v>
      </c>
      <c r="C27" s="62">
        <f t="shared" si="0"/>
        <v>104</v>
      </c>
      <c r="D27" s="62">
        <v>104</v>
      </c>
      <c r="E27" s="61"/>
    </row>
    <row r="28" spans="1:5" ht="21" customHeight="1">
      <c r="A28" s="32" t="s">
        <v>85</v>
      </c>
      <c r="B28" s="33" t="s">
        <v>86</v>
      </c>
      <c r="C28" s="61">
        <f>C29</f>
        <v>393.24</v>
      </c>
      <c r="D28" s="61">
        <f>D29</f>
        <v>47.24</v>
      </c>
      <c r="E28" s="62">
        <f>E29</f>
        <v>346</v>
      </c>
    </row>
    <row r="29" spans="1:5" ht="21" customHeight="1">
      <c r="A29" s="32" t="s">
        <v>87</v>
      </c>
      <c r="B29" s="33" t="s">
        <v>88</v>
      </c>
      <c r="C29" s="61">
        <f t="shared" si="0"/>
        <v>393.24</v>
      </c>
      <c r="D29" s="61">
        <v>47.24</v>
      </c>
      <c r="E29" s="62">
        <v>346</v>
      </c>
    </row>
    <row r="30" spans="1:5" ht="21" customHeight="1">
      <c r="A30" s="32" t="s">
        <v>89</v>
      </c>
      <c r="B30" s="33" t="s">
        <v>90</v>
      </c>
      <c r="C30" s="61">
        <f t="shared" si="0"/>
        <v>393.24</v>
      </c>
      <c r="D30" s="61">
        <v>47.24</v>
      </c>
      <c r="E30" s="62">
        <v>346</v>
      </c>
    </row>
    <row r="31" spans="1:5" ht="21" customHeight="1">
      <c r="A31" s="32" t="s">
        <v>97</v>
      </c>
      <c r="B31" s="33" t="s">
        <v>98</v>
      </c>
      <c r="C31" s="61">
        <f t="shared" si="0"/>
        <v>4242.82</v>
      </c>
      <c r="D31" s="61">
        <f>D32</f>
        <v>2956.77</v>
      </c>
      <c r="E31" s="61">
        <f>E32</f>
        <v>1286.05</v>
      </c>
    </row>
    <row r="32" spans="1:5" ht="21" customHeight="1">
      <c r="A32" s="32" t="s">
        <v>99</v>
      </c>
      <c r="B32" s="33" t="s">
        <v>100</v>
      </c>
      <c r="C32" s="61">
        <f t="shared" si="0"/>
        <v>4242.82</v>
      </c>
      <c r="D32" s="61">
        <f>SUM(D33:D39)</f>
        <v>2956.77</v>
      </c>
      <c r="E32" s="61">
        <f>SUM(E33:E39)</f>
        <v>1286.05</v>
      </c>
    </row>
    <row r="33" spans="1:5" ht="21" customHeight="1">
      <c r="A33" s="32" t="s">
        <v>101</v>
      </c>
      <c r="B33" s="33" t="s">
        <v>102</v>
      </c>
      <c r="C33" s="60">
        <f t="shared" si="0"/>
        <v>636.20000000000005</v>
      </c>
      <c r="D33" s="60">
        <v>636.20000000000005</v>
      </c>
      <c r="E33" s="61"/>
    </row>
    <row r="34" spans="1:5" ht="21" customHeight="1">
      <c r="A34" s="32" t="s">
        <v>103</v>
      </c>
      <c r="B34" s="33" t="s">
        <v>104</v>
      </c>
      <c r="C34" s="61">
        <f t="shared" si="0"/>
        <v>466.16</v>
      </c>
      <c r="D34" s="61"/>
      <c r="E34" s="61">
        <v>466.16</v>
      </c>
    </row>
    <row r="35" spans="1:5" ht="21" customHeight="1">
      <c r="A35" s="32" t="s">
        <v>105</v>
      </c>
      <c r="B35" s="33" t="s">
        <v>106</v>
      </c>
      <c r="C35" s="62">
        <f t="shared" si="0"/>
        <v>350</v>
      </c>
      <c r="D35" s="62"/>
      <c r="E35" s="62">
        <v>350</v>
      </c>
    </row>
    <row r="36" spans="1:5" ht="21" customHeight="1">
      <c r="A36" s="32" t="s">
        <v>107</v>
      </c>
      <c r="B36" s="33" t="s">
        <v>108</v>
      </c>
      <c r="C36" s="61">
        <f t="shared" si="0"/>
        <v>24.24</v>
      </c>
      <c r="D36" s="61"/>
      <c r="E36" s="61">
        <v>24.24</v>
      </c>
    </row>
    <row r="37" spans="1:5" ht="21" customHeight="1">
      <c r="A37" s="32" t="s">
        <v>109</v>
      </c>
      <c r="B37" s="33" t="s">
        <v>110</v>
      </c>
      <c r="C37" s="62">
        <f t="shared" si="0"/>
        <v>30</v>
      </c>
      <c r="D37" s="61"/>
      <c r="E37" s="62">
        <v>30</v>
      </c>
    </row>
    <row r="38" spans="1:5" ht="21" customHeight="1">
      <c r="A38" s="33">
        <v>2200150</v>
      </c>
      <c r="B38" s="33" t="s">
        <v>111</v>
      </c>
      <c r="C38" s="61">
        <f t="shared" si="0"/>
        <v>2068.0100000000002</v>
      </c>
      <c r="D38" s="61">
        <v>2068.0100000000002</v>
      </c>
      <c r="E38" s="61"/>
    </row>
    <row r="39" spans="1:5" ht="21" customHeight="1">
      <c r="A39" s="32" t="s">
        <v>112</v>
      </c>
      <c r="B39" s="33" t="s">
        <v>113</v>
      </c>
      <c r="C39" s="61">
        <f t="shared" si="0"/>
        <v>668.21</v>
      </c>
      <c r="D39" s="61">
        <v>252.56</v>
      </c>
      <c r="E39" s="61">
        <v>415.65</v>
      </c>
    </row>
    <row r="40" spans="1:5" ht="21" customHeight="1">
      <c r="A40" s="32" t="s">
        <v>114</v>
      </c>
      <c r="B40" s="33" t="s">
        <v>115</v>
      </c>
      <c r="C40" s="61">
        <f t="shared" si="0"/>
        <v>146.66</v>
      </c>
      <c r="D40" s="61">
        <v>146.66</v>
      </c>
      <c r="E40" s="61"/>
    </row>
    <row r="41" spans="1:5" ht="21" customHeight="1">
      <c r="A41" s="32" t="s">
        <v>116</v>
      </c>
      <c r="B41" s="33" t="s">
        <v>117</v>
      </c>
      <c r="C41" s="61">
        <f t="shared" si="0"/>
        <v>146.66</v>
      </c>
      <c r="D41" s="61">
        <v>146.66</v>
      </c>
      <c r="E41" s="61"/>
    </row>
    <row r="42" spans="1:5" ht="21" customHeight="1">
      <c r="A42" s="32" t="s">
        <v>118</v>
      </c>
      <c r="B42" s="33" t="s">
        <v>119</v>
      </c>
      <c r="C42" s="61">
        <f t="shared" si="0"/>
        <v>146.66</v>
      </c>
      <c r="D42" s="61">
        <v>146.66</v>
      </c>
      <c r="E42" s="61"/>
    </row>
    <row r="43" spans="1:5" ht="21" customHeight="1">
      <c r="A43" s="32" t="s">
        <v>120</v>
      </c>
      <c r="B43" s="33" t="s">
        <v>121</v>
      </c>
      <c r="C43" s="61">
        <f t="shared" si="0"/>
        <v>310.58</v>
      </c>
      <c r="D43" s="61"/>
      <c r="E43" s="61">
        <v>310.58</v>
      </c>
    </row>
    <row r="44" spans="1:5" ht="21" customHeight="1">
      <c r="A44" s="32" t="s">
        <v>122</v>
      </c>
      <c r="B44" s="33" t="s">
        <v>123</v>
      </c>
      <c r="C44" s="61">
        <f t="shared" si="0"/>
        <v>310.58</v>
      </c>
      <c r="D44" s="61"/>
      <c r="E44" s="61">
        <v>310.58</v>
      </c>
    </row>
    <row r="45" spans="1:5" ht="21" customHeight="1">
      <c r="A45" s="32" t="s">
        <v>124</v>
      </c>
      <c r="B45" s="33" t="s">
        <v>125</v>
      </c>
      <c r="C45" s="61">
        <f t="shared" si="0"/>
        <v>310.58</v>
      </c>
      <c r="D45" s="61"/>
      <c r="E45" s="61">
        <v>310.58</v>
      </c>
    </row>
    <row r="46" spans="1:5">
      <c r="A46" s="63"/>
      <c r="B46" s="64"/>
      <c r="C46" s="65"/>
      <c r="D46" s="65"/>
      <c r="E46" s="65"/>
    </row>
    <row r="47" spans="1:5">
      <c r="A47" s="63"/>
      <c r="B47" s="64"/>
      <c r="C47" s="65"/>
      <c r="D47" s="65"/>
      <c r="E47" s="65"/>
    </row>
    <row r="48" spans="1:5">
      <c r="A48" s="63"/>
      <c r="B48" s="64"/>
      <c r="C48" s="65"/>
      <c r="D48" s="65"/>
      <c r="E48" s="65"/>
    </row>
    <row r="49" spans="1:5">
      <c r="A49" s="63"/>
      <c r="B49" s="64"/>
      <c r="C49" s="65"/>
      <c r="D49" s="65"/>
      <c r="E49" s="65"/>
    </row>
    <row r="50" spans="1:5">
      <c r="A50" s="63"/>
      <c r="B50" s="64"/>
      <c r="C50" s="65"/>
      <c r="D50" s="65"/>
      <c r="E50" s="65"/>
    </row>
    <row r="51" spans="1:5">
      <c r="A51" s="63"/>
      <c r="B51" s="64"/>
      <c r="C51" s="65"/>
      <c r="D51" s="65"/>
      <c r="E51" s="65"/>
    </row>
    <row r="52" spans="1:5">
      <c r="A52" s="63"/>
      <c r="B52" s="64"/>
      <c r="C52" s="65"/>
      <c r="D52" s="65"/>
      <c r="E52" s="65"/>
    </row>
    <row r="53" spans="1:5">
      <c r="A53" s="63"/>
      <c r="B53" s="64"/>
      <c r="C53" s="65"/>
      <c r="D53" s="65"/>
      <c r="E53" s="65"/>
    </row>
    <row r="54" spans="1:5">
      <c r="A54" s="63"/>
      <c r="B54" s="64"/>
      <c r="C54" s="65"/>
      <c r="D54" s="65"/>
      <c r="E54" s="65"/>
    </row>
    <row r="55" spans="1:5">
      <c r="A55" s="63"/>
      <c r="B55" s="64"/>
      <c r="C55" s="65"/>
      <c r="D55" s="65"/>
      <c r="E55" s="65"/>
    </row>
    <row r="56" spans="1:5">
      <c r="A56" s="63"/>
      <c r="B56" s="64"/>
      <c r="C56" s="65"/>
      <c r="D56" s="65"/>
      <c r="E56" s="65"/>
    </row>
    <row r="57" spans="1:5">
      <c r="A57" s="63"/>
      <c r="B57" s="64"/>
      <c r="C57" s="65"/>
      <c r="D57" s="65"/>
      <c r="E57" s="65"/>
    </row>
    <row r="58" spans="1:5">
      <c r="A58" s="63"/>
      <c r="B58" s="64"/>
      <c r="C58" s="65"/>
      <c r="D58" s="65"/>
      <c r="E58" s="65"/>
    </row>
    <row r="59" spans="1:5">
      <c r="A59" s="63"/>
      <c r="B59" s="64"/>
      <c r="C59" s="65"/>
      <c r="D59" s="65"/>
      <c r="E59" s="65"/>
    </row>
    <row r="60" spans="1:5">
      <c r="A60" s="63"/>
      <c r="B60" s="64"/>
      <c r="C60" s="65"/>
      <c r="D60" s="65"/>
      <c r="E60" s="65"/>
    </row>
    <row r="61" spans="1:5">
      <c r="A61" s="63"/>
      <c r="B61" s="64"/>
      <c r="C61" s="65"/>
      <c r="D61" s="65"/>
      <c r="E61" s="65"/>
    </row>
    <row r="62" spans="1:5">
      <c r="A62" s="63"/>
      <c r="B62" s="64"/>
      <c r="C62" s="65"/>
      <c r="D62" s="65"/>
      <c r="E62" s="65"/>
    </row>
    <row r="63" spans="1:5">
      <c r="A63" s="63"/>
      <c r="B63" s="64"/>
      <c r="C63" s="65"/>
      <c r="D63" s="65"/>
      <c r="E63" s="65"/>
    </row>
    <row r="64" spans="1:5">
      <c r="A64" s="63"/>
      <c r="B64" s="64"/>
      <c r="C64" s="65"/>
      <c r="D64" s="65"/>
      <c r="E64" s="65"/>
    </row>
    <row r="65" spans="1:5">
      <c r="A65" s="63"/>
      <c r="B65" s="64"/>
      <c r="C65" s="65"/>
      <c r="D65" s="65"/>
      <c r="E65" s="65"/>
    </row>
    <row r="66" spans="1:5">
      <c r="A66" s="63"/>
      <c r="B66" s="64"/>
      <c r="C66" s="65"/>
      <c r="D66" s="65"/>
      <c r="E66" s="65"/>
    </row>
    <row r="67" spans="1:5">
      <c r="A67" s="63"/>
      <c r="B67" s="64"/>
      <c r="C67" s="65"/>
      <c r="D67" s="65"/>
      <c r="E67" s="65"/>
    </row>
    <row r="68" spans="1:5">
      <c r="A68" s="63"/>
      <c r="B68" s="64"/>
      <c r="C68" s="65"/>
      <c r="D68" s="65"/>
      <c r="E68" s="65"/>
    </row>
    <row r="69" spans="1:5">
      <c r="A69" s="63"/>
      <c r="B69" s="64"/>
      <c r="C69" s="65"/>
      <c r="D69" s="65"/>
      <c r="E69" s="65"/>
    </row>
    <row r="70" spans="1:5">
      <c r="A70" s="63"/>
      <c r="B70" s="64"/>
      <c r="C70" s="65"/>
      <c r="D70" s="65"/>
      <c r="E70" s="65"/>
    </row>
    <row r="71" spans="1:5">
      <c r="A71" s="63"/>
      <c r="B71" s="64"/>
      <c r="C71" s="65"/>
      <c r="D71" s="65"/>
      <c r="E71" s="65"/>
    </row>
    <row r="72" spans="1:5">
      <c r="A72" s="63"/>
      <c r="B72" s="64"/>
      <c r="C72" s="65"/>
      <c r="D72" s="65"/>
      <c r="E72" s="65"/>
    </row>
    <row r="73" spans="1:5">
      <c r="A73" s="63"/>
      <c r="B73" s="64"/>
      <c r="C73" s="65"/>
      <c r="D73" s="65"/>
      <c r="E73" s="65"/>
    </row>
    <row r="74" spans="1:5">
      <c r="A74" s="63"/>
      <c r="B74" s="64"/>
      <c r="C74" s="65"/>
      <c r="D74" s="65"/>
      <c r="E74" s="65"/>
    </row>
    <row r="75" spans="1:5">
      <c r="A75" s="63"/>
      <c r="B75" s="64"/>
      <c r="C75" s="65"/>
      <c r="D75" s="65"/>
      <c r="E75" s="65"/>
    </row>
    <row r="76" spans="1:5">
      <c r="A76" s="63"/>
      <c r="B76" s="64"/>
      <c r="C76" s="65"/>
      <c r="D76" s="65"/>
      <c r="E76" s="65"/>
    </row>
    <row r="77" spans="1:5">
      <c r="A77" s="63"/>
      <c r="B77" s="64"/>
      <c r="C77" s="65"/>
      <c r="D77" s="65"/>
      <c r="E77" s="65"/>
    </row>
    <row r="78" spans="1:5">
      <c r="A78" s="63"/>
      <c r="B78" s="64"/>
      <c r="C78" s="65"/>
      <c r="D78" s="65"/>
      <c r="E78" s="65"/>
    </row>
    <row r="79" spans="1:5">
      <c r="A79" s="63"/>
      <c r="B79" s="64"/>
      <c r="C79" s="65"/>
      <c r="D79" s="65"/>
      <c r="E79" s="65"/>
    </row>
    <row r="80" spans="1:5">
      <c r="A80" s="63"/>
      <c r="B80" s="64"/>
      <c r="C80" s="65"/>
      <c r="D80" s="65"/>
      <c r="E80" s="65"/>
    </row>
    <row r="81" spans="1:5">
      <c r="A81" s="63"/>
      <c r="B81" s="64"/>
      <c r="C81" s="65"/>
      <c r="D81" s="65"/>
      <c r="E81" s="65"/>
    </row>
    <row r="82" spans="1:5">
      <c r="A82" s="63"/>
      <c r="B82" s="64"/>
      <c r="C82" s="65"/>
      <c r="D82" s="65"/>
      <c r="E82" s="65"/>
    </row>
    <row r="83" spans="1:5">
      <c r="A83" s="63"/>
      <c r="B83" s="64"/>
      <c r="C83" s="65"/>
      <c r="D83" s="65"/>
      <c r="E83" s="65"/>
    </row>
    <row r="84" spans="1:5">
      <c r="A84" s="63"/>
      <c r="B84" s="64"/>
      <c r="C84" s="65"/>
      <c r="D84" s="65"/>
      <c r="E84" s="65"/>
    </row>
    <row r="85" spans="1:5">
      <c r="A85" s="63"/>
      <c r="B85" s="64"/>
      <c r="C85" s="65"/>
      <c r="D85" s="65"/>
      <c r="E85" s="65"/>
    </row>
    <row r="86" spans="1:5">
      <c r="A86" s="63"/>
      <c r="B86" s="64"/>
      <c r="C86" s="65"/>
      <c r="D86" s="65"/>
      <c r="E86" s="65"/>
    </row>
    <row r="87" spans="1:5">
      <c r="A87" s="63"/>
      <c r="B87" s="64"/>
      <c r="C87" s="65"/>
      <c r="D87" s="65"/>
      <c r="E87" s="65"/>
    </row>
    <row r="88" spans="1:5">
      <c r="A88" s="63"/>
      <c r="B88" s="64"/>
      <c r="C88" s="65"/>
      <c r="D88" s="65"/>
      <c r="E88" s="65"/>
    </row>
    <row r="89" spans="1:5">
      <c r="A89" s="63"/>
      <c r="B89" s="64"/>
      <c r="C89" s="65"/>
      <c r="D89" s="65"/>
      <c r="E89" s="65"/>
    </row>
    <row r="90" spans="1:5">
      <c r="A90" s="63"/>
      <c r="B90" s="64"/>
      <c r="C90" s="65"/>
      <c r="D90" s="65"/>
      <c r="E90" s="65"/>
    </row>
    <row r="91" spans="1:5">
      <c r="A91" s="63"/>
      <c r="B91" s="64"/>
      <c r="C91" s="65"/>
      <c r="D91" s="65"/>
      <c r="E91" s="65"/>
    </row>
    <row r="92" spans="1:5">
      <c r="A92" s="63"/>
      <c r="B92" s="64"/>
      <c r="C92" s="65"/>
      <c r="D92" s="65"/>
      <c r="E92" s="65"/>
    </row>
    <row r="93" spans="1:5">
      <c r="A93" s="63"/>
      <c r="B93" s="64"/>
      <c r="C93" s="65"/>
      <c r="D93" s="65"/>
      <c r="E93" s="65"/>
    </row>
    <row r="94" spans="1:5">
      <c r="A94" s="63"/>
      <c r="B94" s="64"/>
      <c r="C94" s="65"/>
      <c r="D94" s="65"/>
      <c r="E94" s="65"/>
    </row>
    <row r="95" spans="1:5">
      <c r="A95" s="63"/>
      <c r="B95" s="64"/>
      <c r="C95" s="65"/>
      <c r="D95" s="65"/>
      <c r="E95" s="65"/>
    </row>
    <row r="96" spans="1:5">
      <c r="A96" s="63"/>
      <c r="B96" s="64"/>
      <c r="C96" s="65"/>
      <c r="D96" s="65"/>
      <c r="E96" s="65"/>
    </row>
    <row r="97" spans="1:5">
      <c r="A97" s="63"/>
      <c r="B97" s="64"/>
      <c r="C97" s="65"/>
      <c r="D97" s="65"/>
      <c r="E97" s="65"/>
    </row>
    <row r="98" spans="1:5">
      <c r="A98" s="63"/>
      <c r="B98" s="64"/>
      <c r="C98" s="65"/>
      <c r="D98" s="65"/>
      <c r="E98" s="65"/>
    </row>
    <row r="99" spans="1:5">
      <c r="A99" s="63"/>
      <c r="B99" s="64"/>
      <c r="C99" s="65"/>
      <c r="D99" s="65"/>
      <c r="E99" s="65"/>
    </row>
    <row r="100" spans="1:5">
      <c r="A100" s="63"/>
      <c r="B100" s="64"/>
      <c r="C100" s="65"/>
      <c r="D100" s="65"/>
      <c r="E100" s="65"/>
    </row>
    <row r="101" spans="1:5">
      <c r="A101" s="63"/>
      <c r="B101" s="64"/>
      <c r="C101" s="65"/>
      <c r="D101" s="65"/>
      <c r="E101" s="65"/>
    </row>
  </sheetData>
  <mergeCells count="5">
    <mergeCell ref="A1:E1"/>
    <mergeCell ref="C4:E4"/>
    <mergeCell ref="A6:B6"/>
    <mergeCell ref="A4:A5"/>
    <mergeCell ref="B4:B5"/>
  </mergeCells>
  <phoneticPr fontId="50" type="noConversion"/>
  <conditionalFormatting sqref="B3">
    <cfRule type="expression" dxfId="10" priority="1" stopIfTrue="1">
      <formula>含公式的单元格</formula>
    </cfRule>
  </conditionalFormatting>
  <printOptions horizontalCentered="1"/>
  <pageMargins left="0.98402777777777795" right="0.59027777777777801" top="0.39305555555555599" bottom="0.39305555555555599" header="0.31458333333333299" footer="0.3145833333333329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4"/>
  <sheetViews>
    <sheetView topLeftCell="A7" workbookViewId="0">
      <selection activeCell="H19" sqref="H19"/>
    </sheetView>
  </sheetViews>
  <sheetFormatPr defaultColWidth="9.1640625" defaultRowHeight="12.75" customHeight="1"/>
  <cols>
    <col min="1" max="1" width="8.6640625" style="1" customWidth="1"/>
    <col min="2" max="2" width="33.1640625" style="1" customWidth="1"/>
    <col min="3" max="3" width="11.6640625" style="1" customWidth="1"/>
    <col min="4" max="4" width="8.6640625" style="1" customWidth="1"/>
    <col min="5" max="5" width="23.6640625" style="1" customWidth="1"/>
    <col min="6" max="6" width="10.66406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8" t="s">
        <v>153</v>
      </c>
      <c r="B1" s="119"/>
      <c r="C1" s="119"/>
      <c r="D1" s="119"/>
      <c r="E1" s="119"/>
      <c r="F1" s="119"/>
      <c r="G1" s="119"/>
      <c r="H1" s="119"/>
      <c r="I1" s="119"/>
    </row>
    <row r="2" spans="1:9" ht="14.25">
      <c r="A2" s="3"/>
      <c r="B2" s="36"/>
      <c r="C2" s="36"/>
      <c r="D2" s="36"/>
      <c r="I2" s="49" t="s">
        <v>154</v>
      </c>
    </row>
    <row r="3" spans="1:9" ht="14.25">
      <c r="A3" s="24" t="s">
        <v>3</v>
      </c>
      <c r="B3" s="24"/>
      <c r="I3" s="49" t="s">
        <v>4</v>
      </c>
    </row>
    <row r="4" spans="1:9" ht="21" customHeight="1">
      <c r="A4" s="143" t="s">
        <v>155</v>
      </c>
      <c r="B4" s="144"/>
      <c r="C4" s="144"/>
      <c r="D4" s="144" t="s">
        <v>156</v>
      </c>
      <c r="E4" s="144"/>
      <c r="F4" s="144" t="s">
        <v>36</v>
      </c>
      <c r="G4" s="144" t="s">
        <v>36</v>
      </c>
      <c r="H4" s="144" t="s">
        <v>36</v>
      </c>
      <c r="I4" s="145" t="s">
        <v>36</v>
      </c>
    </row>
    <row r="5" spans="1:9" ht="20.25" customHeight="1">
      <c r="A5" s="149" t="s">
        <v>157</v>
      </c>
      <c r="B5" s="150" t="s">
        <v>158</v>
      </c>
      <c r="C5" s="150" t="s">
        <v>159</v>
      </c>
      <c r="D5" s="150" t="s">
        <v>157</v>
      </c>
      <c r="E5" s="150" t="s">
        <v>158</v>
      </c>
      <c r="F5" s="150" t="s">
        <v>159</v>
      </c>
      <c r="G5" s="150" t="s">
        <v>157</v>
      </c>
      <c r="H5" s="150" t="s">
        <v>158</v>
      </c>
      <c r="I5" s="150" t="s">
        <v>159</v>
      </c>
    </row>
    <row r="6" spans="1:9" ht="27.95" customHeight="1">
      <c r="A6" s="149"/>
      <c r="B6" s="150" t="s">
        <v>36</v>
      </c>
      <c r="C6" s="150" t="s">
        <v>36</v>
      </c>
      <c r="D6" s="151" t="s">
        <v>36</v>
      </c>
      <c r="E6" s="151" t="s">
        <v>36</v>
      </c>
      <c r="F6" s="151" t="s">
        <v>36</v>
      </c>
      <c r="G6" s="151" t="s">
        <v>36</v>
      </c>
      <c r="H6" s="151" t="s">
        <v>36</v>
      </c>
      <c r="I6" s="151" t="s">
        <v>36</v>
      </c>
    </row>
    <row r="7" spans="1:9" ht="18.95" customHeight="1">
      <c r="A7" s="37" t="s">
        <v>160</v>
      </c>
      <c r="B7" s="37" t="s">
        <v>161</v>
      </c>
      <c r="C7" s="37">
        <f>SUM(C8:C19)</f>
        <v>3056.63</v>
      </c>
      <c r="D7" s="37" t="s">
        <v>162</v>
      </c>
      <c r="E7" s="37" t="s">
        <v>163</v>
      </c>
      <c r="F7" s="37">
        <f>SUM(F8:F24)</f>
        <v>543</v>
      </c>
      <c r="G7" s="37" t="s">
        <v>164</v>
      </c>
      <c r="H7" s="37" t="s">
        <v>165</v>
      </c>
      <c r="I7" s="50">
        <f>SUM(I8:I9)</f>
        <v>25.36</v>
      </c>
    </row>
    <row r="8" spans="1:9" ht="18.95" customHeight="1">
      <c r="A8" s="38" t="s">
        <v>166</v>
      </c>
      <c r="B8" s="38" t="s">
        <v>167</v>
      </c>
      <c r="C8" s="38">
        <v>654.67999999999995</v>
      </c>
      <c r="D8" s="38" t="s">
        <v>168</v>
      </c>
      <c r="E8" s="38" t="s">
        <v>169</v>
      </c>
      <c r="F8" s="38">
        <v>75.959999999999994</v>
      </c>
      <c r="G8" s="39" t="s">
        <v>170</v>
      </c>
      <c r="H8" s="39" t="s">
        <v>171</v>
      </c>
      <c r="I8" s="51">
        <v>15.36</v>
      </c>
    </row>
    <row r="9" spans="1:9" ht="18.95" customHeight="1">
      <c r="A9" s="38" t="s">
        <v>172</v>
      </c>
      <c r="B9" s="38" t="s">
        <v>173</v>
      </c>
      <c r="C9" s="38">
        <v>170.35</v>
      </c>
      <c r="D9" s="38" t="s">
        <v>174</v>
      </c>
      <c r="E9" s="38" t="s">
        <v>175</v>
      </c>
      <c r="F9" s="40">
        <v>4.5999999999999996</v>
      </c>
      <c r="G9" s="41">
        <v>31022</v>
      </c>
      <c r="H9" s="42" t="s">
        <v>176</v>
      </c>
      <c r="I9" s="52">
        <v>10</v>
      </c>
    </row>
    <row r="10" spans="1:9" ht="18.95" customHeight="1">
      <c r="A10" s="38" t="s">
        <v>177</v>
      </c>
      <c r="B10" s="38" t="s">
        <v>178</v>
      </c>
      <c r="C10" s="38">
        <v>140.66999999999999</v>
      </c>
      <c r="D10" s="43">
        <v>30204</v>
      </c>
      <c r="E10" s="38" t="s">
        <v>179</v>
      </c>
      <c r="F10" s="38">
        <v>0.01</v>
      </c>
      <c r="G10" s="37"/>
      <c r="H10" s="37"/>
      <c r="I10" s="50"/>
    </row>
    <row r="11" spans="1:9" ht="18.95" customHeight="1">
      <c r="A11" s="43">
        <v>30106</v>
      </c>
      <c r="B11" s="38" t="s">
        <v>180</v>
      </c>
      <c r="C11" s="38">
        <v>21.15</v>
      </c>
      <c r="D11" s="38" t="s">
        <v>181</v>
      </c>
      <c r="E11" s="38" t="s">
        <v>182</v>
      </c>
      <c r="F11" s="38">
        <v>2.54</v>
      </c>
      <c r="G11" s="38"/>
      <c r="H11" s="38"/>
      <c r="I11" s="50"/>
    </row>
    <row r="12" spans="1:9" ht="18.95" customHeight="1">
      <c r="A12" s="43">
        <v>30107</v>
      </c>
      <c r="B12" s="38" t="s">
        <v>183</v>
      </c>
      <c r="C12" s="38">
        <v>1160.6400000000001</v>
      </c>
      <c r="D12" s="38" t="s">
        <v>184</v>
      </c>
      <c r="E12" s="38" t="s">
        <v>185</v>
      </c>
      <c r="F12" s="38">
        <v>21.86</v>
      </c>
      <c r="G12" s="38"/>
      <c r="H12" s="38"/>
      <c r="I12" s="50"/>
    </row>
    <row r="13" spans="1:9" ht="18.95" customHeight="1">
      <c r="A13" s="38" t="s">
        <v>186</v>
      </c>
      <c r="B13" s="38" t="s">
        <v>187</v>
      </c>
      <c r="C13" s="38">
        <v>201.14</v>
      </c>
      <c r="D13" s="38" t="s">
        <v>188</v>
      </c>
      <c r="E13" s="38" t="s">
        <v>189</v>
      </c>
      <c r="F13" s="38">
        <v>36.619999999999997</v>
      </c>
      <c r="G13" s="38"/>
      <c r="H13" s="38"/>
      <c r="I13" s="50"/>
    </row>
    <row r="14" spans="1:9" ht="18.95" customHeight="1">
      <c r="A14" s="38" t="s">
        <v>190</v>
      </c>
      <c r="B14" s="38" t="s">
        <v>191</v>
      </c>
      <c r="C14" s="38">
        <v>141.47</v>
      </c>
      <c r="D14" s="43">
        <v>30209</v>
      </c>
      <c r="E14" s="38" t="s">
        <v>192</v>
      </c>
      <c r="F14" s="38">
        <v>7.09</v>
      </c>
      <c r="G14" s="38"/>
      <c r="H14" s="38"/>
      <c r="I14" s="50"/>
    </row>
    <row r="15" spans="1:9" ht="18.95" customHeight="1">
      <c r="A15" s="39" t="s">
        <v>193</v>
      </c>
      <c r="B15" s="39" t="s">
        <v>194</v>
      </c>
      <c r="C15" s="39">
        <v>142.78</v>
      </c>
      <c r="D15" s="44">
        <v>30211</v>
      </c>
      <c r="E15" s="39" t="s">
        <v>195</v>
      </c>
      <c r="F15" s="39">
        <v>82.95</v>
      </c>
      <c r="G15" s="39"/>
      <c r="H15" s="39"/>
      <c r="I15" s="51"/>
    </row>
    <row r="16" spans="1:9" ht="18.95" customHeight="1">
      <c r="A16" s="42" t="s">
        <v>196</v>
      </c>
      <c r="B16" s="42" t="s">
        <v>197</v>
      </c>
      <c r="C16" s="42">
        <v>13.14</v>
      </c>
      <c r="D16" s="41">
        <v>30213</v>
      </c>
      <c r="E16" s="42" t="s">
        <v>198</v>
      </c>
      <c r="F16" s="42">
        <v>5.92</v>
      </c>
      <c r="G16" s="12"/>
      <c r="H16" s="12"/>
      <c r="I16" s="53"/>
    </row>
    <row r="17" spans="1:9" ht="18.95" customHeight="1">
      <c r="A17" s="42" t="s">
        <v>199</v>
      </c>
      <c r="B17" s="42" t="s">
        <v>119</v>
      </c>
      <c r="C17" s="42">
        <v>220.81</v>
      </c>
      <c r="D17" s="41">
        <v>30216</v>
      </c>
      <c r="E17" s="42" t="s">
        <v>200</v>
      </c>
      <c r="F17" s="42">
        <v>13.35</v>
      </c>
      <c r="G17" s="42"/>
      <c r="H17" s="42"/>
      <c r="I17" s="53"/>
    </row>
    <row r="18" spans="1:9" ht="18.95" customHeight="1">
      <c r="A18" s="42" t="s">
        <v>201</v>
      </c>
      <c r="B18" s="42" t="s">
        <v>202</v>
      </c>
      <c r="C18" s="42">
        <v>45.68</v>
      </c>
      <c r="D18" s="41">
        <v>30217</v>
      </c>
      <c r="E18" s="42" t="s">
        <v>203</v>
      </c>
      <c r="F18" s="42">
        <v>5.73</v>
      </c>
      <c r="G18" s="42"/>
      <c r="H18" s="42"/>
      <c r="I18" s="53"/>
    </row>
    <row r="19" spans="1:9" ht="18.95" customHeight="1">
      <c r="A19" s="45">
        <v>30199</v>
      </c>
      <c r="B19" s="42" t="s">
        <v>204</v>
      </c>
      <c r="C19" s="42">
        <v>144.12</v>
      </c>
      <c r="D19" s="41">
        <v>30226</v>
      </c>
      <c r="E19" s="42" t="s">
        <v>205</v>
      </c>
      <c r="F19" s="42">
        <v>85.07</v>
      </c>
      <c r="G19" s="42"/>
      <c r="H19" s="42"/>
      <c r="I19" s="53"/>
    </row>
    <row r="20" spans="1:9" ht="18.95" customHeight="1">
      <c r="A20" s="45">
        <v>303</v>
      </c>
      <c r="B20" s="42" t="s">
        <v>206</v>
      </c>
      <c r="C20" s="42">
        <f>SUM(C21:C25)</f>
        <v>106.19</v>
      </c>
      <c r="D20" s="41">
        <v>30228</v>
      </c>
      <c r="E20" s="42" t="s">
        <v>207</v>
      </c>
      <c r="F20" s="42">
        <v>55.25</v>
      </c>
      <c r="G20" s="42"/>
      <c r="H20" s="42"/>
      <c r="I20" s="53"/>
    </row>
    <row r="21" spans="1:9" ht="18.95" customHeight="1">
      <c r="A21" s="45">
        <v>30304</v>
      </c>
      <c r="B21" s="42" t="s">
        <v>208</v>
      </c>
      <c r="C21" s="42">
        <v>7.31</v>
      </c>
      <c r="D21" s="41">
        <v>30229</v>
      </c>
      <c r="E21" s="42" t="s">
        <v>209</v>
      </c>
      <c r="F21" s="42">
        <v>7.0000000000000007E-2</v>
      </c>
      <c r="G21" s="42"/>
      <c r="H21" s="42"/>
      <c r="I21" s="53"/>
    </row>
    <row r="22" spans="1:9" ht="18.95" customHeight="1">
      <c r="A22" s="45">
        <v>30305</v>
      </c>
      <c r="B22" s="42" t="s">
        <v>210</v>
      </c>
      <c r="C22" s="42">
        <v>87.11</v>
      </c>
      <c r="D22" s="41">
        <v>30231</v>
      </c>
      <c r="E22" s="42" t="s">
        <v>211</v>
      </c>
      <c r="F22" s="42">
        <v>48.73</v>
      </c>
      <c r="G22" s="42"/>
      <c r="H22" s="42"/>
      <c r="I22" s="53"/>
    </row>
    <row r="23" spans="1:9" ht="18.95" customHeight="1">
      <c r="A23" s="45">
        <v>30307</v>
      </c>
      <c r="B23" s="42" t="s">
        <v>212</v>
      </c>
      <c r="C23" s="42">
        <v>6.4</v>
      </c>
      <c r="D23" s="41">
        <v>30239</v>
      </c>
      <c r="E23" s="42" t="s">
        <v>213</v>
      </c>
      <c r="F23" s="42">
        <v>32.159999999999997</v>
      </c>
      <c r="G23" s="46"/>
      <c r="H23" s="46"/>
      <c r="I23" s="46"/>
    </row>
    <row r="24" spans="1:9" ht="18.95" customHeight="1">
      <c r="A24" s="45">
        <v>30309</v>
      </c>
      <c r="B24" s="42" t="s">
        <v>214</v>
      </c>
      <c r="C24" s="42">
        <v>0.05</v>
      </c>
      <c r="D24" s="41">
        <v>30299</v>
      </c>
      <c r="E24" s="42" t="s">
        <v>215</v>
      </c>
      <c r="F24" s="42">
        <v>65.09</v>
      </c>
      <c r="G24" s="46"/>
      <c r="H24" s="46"/>
      <c r="I24" s="46"/>
    </row>
    <row r="25" spans="1:9" ht="18.95" customHeight="1">
      <c r="A25" s="45">
        <v>30399</v>
      </c>
      <c r="B25" s="42" t="s">
        <v>216</v>
      </c>
      <c r="C25" s="42">
        <v>5.32</v>
      </c>
      <c r="D25" s="47"/>
      <c r="E25" s="47"/>
      <c r="F25" s="46"/>
      <c r="G25" s="46"/>
      <c r="H25" s="46"/>
      <c r="I25" s="46"/>
    </row>
    <row r="26" spans="1:9" ht="18.95" customHeight="1">
      <c r="A26" s="146" t="s">
        <v>217</v>
      </c>
      <c r="B26" s="147"/>
      <c r="C26" s="42">
        <f>C20+C7</f>
        <v>3162.82</v>
      </c>
      <c r="D26" s="146" t="s">
        <v>218</v>
      </c>
      <c r="E26" s="148"/>
      <c r="F26" s="148"/>
      <c r="G26" s="148"/>
      <c r="H26" s="147"/>
      <c r="I26" s="42">
        <f>F7+I7</f>
        <v>568.36</v>
      </c>
    </row>
    <row r="27" spans="1:9" ht="12.75" customHeight="1">
      <c r="C27" s="48"/>
      <c r="D27" s="48"/>
      <c r="E27" s="48"/>
    </row>
    <row r="28" spans="1:9" ht="12.75" customHeight="1">
      <c r="C28" s="48"/>
      <c r="D28" s="48"/>
      <c r="E28" s="48"/>
    </row>
    <row r="29" spans="1:9" ht="12.75" customHeight="1">
      <c r="C29" s="48"/>
      <c r="D29" s="48"/>
      <c r="E29" s="48"/>
    </row>
    <row r="30" spans="1:9" ht="12.75" customHeight="1">
      <c r="C30" s="48"/>
      <c r="D30" s="48"/>
      <c r="E30" s="48"/>
    </row>
    <row r="31" spans="1:9" ht="12.75" customHeight="1">
      <c r="C31" s="48"/>
      <c r="D31" s="48"/>
      <c r="E31" s="48"/>
    </row>
    <row r="32" spans="1:9" ht="12.75" customHeight="1">
      <c r="C32" s="48"/>
      <c r="D32" s="48"/>
      <c r="E32" s="48"/>
    </row>
    <row r="33" spans="3:5" ht="12.75" customHeight="1">
      <c r="C33" s="48"/>
      <c r="D33" s="48"/>
      <c r="E33" s="48"/>
    </row>
    <row r="34" spans="3:5" ht="12.75" customHeight="1">
      <c r="C34" s="48"/>
      <c r="D34" s="48"/>
      <c r="E34" s="48"/>
    </row>
    <row r="35" spans="3:5" ht="12.75" customHeight="1">
      <c r="C35" s="48"/>
      <c r="D35" s="48"/>
      <c r="E35" s="48"/>
    </row>
    <row r="36" spans="3:5" ht="12.75" customHeight="1">
      <c r="C36" s="48"/>
      <c r="D36" s="48"/>
      <c r="E36" s="48"/>
    </row>
    <row r="37" spans="3:5" ht="12.75" customHeight="1">
      <c r="C37" s="48"/>
      <c r="D37" s="48"/>
      <c r="E37" s="48"/>
    </row>
    <row r="38" spans="3:5" ht="12.75" customHeight="1">
      <c r="C38" s="48"/>
      <c r="D38" s="48"/>
      <c r="E38" s="48"/>
    </row>
    <row r="39" spans="3:5" ht="12.75" customHeight="1">
      <c r="C39" s="48"/>
      <c r="D39" s="48"/>
      <c r="E39" s="48"/>
    </row>
    <row r="40" spans="3:5" ht="12.75" customHeight="1">
      <c r="C40" s="48"/>
      <c r="D40" s="48"/>
      <c r="E40" s="48"/>
    </row>
    <row r="41" spans="3:5" ht="12.75" customHeight="1">
      <c r="C41" s="48"/>
      <c r="D41" s="48"/>
      <c r="E41" s="48"/>
    </row>
    <row r="42" spans="3:5" ht="12.75" customHeight="1">
      <c r="C42" s="48"/>
      <c r="D42" s="48"/>
      <c r="E42" s="48"/>
    </row>
    <row r="43" spans="3:5" ht="12.75" customHeight="1">
      <c r="C43" s="48"/>
      <c r="D43" s="48"/>
      <c r="E43" s="48"/>
    </row>
    <row r="44" spans="3:5" ht="12.75" customHeight="1">
      <c r="C44" s="48"/>
      <c r="D44" s="48"/>
      <c r="E44" s="48"/>
    </row>
  </sheetData>
  <mergeCells count="14">
    <mergeCell ref="A1:I1"/>
    <mergeCell ref="A4:C4"/>
    <mergeCell ref="D4:I4"/>
    <mergeCell ref="A26:B26"/>
    <mergeCell ref="D26:H26"/>
    <mergeCell ref="A5:A6"/>
    <mergeCell ref="B5:B6"/>
    <mergeCell ref="C5:C6"/>
    <mergeCell ref="D5:D6"/>
    <mergeCell ref="E5:E6"/>
    <mergeCell ref="F5:F6"/>
    <mergeCell ref="G5:G6"/>
    <mergeCell ref="H5:H6"/>
    <mergeCell ref="I5:I6"/>
  </mergeCells>
  <phoneticPr fontId="50" type="noConversion"/>
  <printOptions horizontalCentered="1"/>
  <pageMargins left="0.98402777777777795" right="0.59027777777777801" top="0.59027777777777801" bottom="0.196527777777778" header="0.31458333333333299" footer="0.3145833333333329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81"/>
  <sheetViews>
    <sheetView workbookViewId="0">
      <selection activeCell="D12" sqref="D12"/>
    </sheetView>
  </sheetViews>
  <sheetFormatPr defaultColWidth="9" defaultRowHeight="14.25"/>
  <cols>
    <col min="1" max="1" width="13" style="19" customWidth="1"/>
    <col min="2" max="2" width="43.332031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8" ht="22.5">
      <c r="A1" s="118" t="s">
        <v>219</v>
      </c>
      <c r="B1" s="119"/>
      <c r="C1" s="119"/>
      <c r="D1" s="119"/>
      <c r="E1" s="119"/>
      <c r="F1" s="119"/>
      <c r="G1" s="119"/>
      <c r="H1" s="119"/>
    </row>
    <row r="2" spans="1:8" ht="24.95" customHeight="1">
      <c r="A2" s="3"/>
      <c r="B2" s="22"/>
      <c r="C2" s="22"/>
      <c r="D2" s="22"/>
      <c r="E2" s="22"/>
      <c r="F2" s="23"/>
      <c r="G2" s="5"/>
      <c r="H2" s="5" t="s">
        <v>220</v>
      </c>
    </row>
    <row r="3" spans="1:8" ht="24" customHeight="1">
      <c r="A3" s="24" t="s">
        <v>3</v>
      </c>
      <c r="B3" s="24"/>
      <c r="C3" s="25"/>
      <c r="D3" s="26"/>
      <c r="E3" s="23"/>
      <c r="F3" s="23"/>
      <c r="G3" s="23"/>
      <c r="H3" s="5" t="s">
        <v>4</v>
      </c>
    </row>
    <row r="4" spans="1:8" ht="20.25" customHeight="1">
      <c r="A4" s="154" t="s">
        <v>43</v>
      </c>
      <c r="B4" s="142" t="s">
        <v>44</v>
      </c>
      <c r="C4" s="142" t="s">
        <v>29</v>
      </c>
      <c r="D4" s="152" t="s">
        <v>221</v>
      </c>
      <c r="E4" s="152" t="s">
        <v>222</v>
      </c>
      <c r="F4" s="152"/>
      <c r="G4" s="152"/>
      <c r="H4" s="152" t="s">
        <v>30</v>
      </c>
    </row>
    <row r="5" spans="1:8" ht="20.25" customHeight="1">
      <c r="A5" s="155"/>
      <c r="B5" s="142"/>
      <c r="C5" s="142"/>
      <c r="D5" s="152"/>
      <c r="E5" s="27" t="s">
        <v>47</v>
      </c>
      <c r="F5" s="27" t="s">
        <v>129</v>
      </c>
      <c r="G5" s="27" t="s">
        <v>130</v>
      </c>
      <c r="H5" s="152"/>
    </row>
    <row r="6" spans="1:8" ht="21" customHeight="1">
      <c r="A6" s="153" t="s">
        <v>47</v>
      </c>
      <c r="B6" s="153"/>
      <c r="C6" s="28"/>
      <c r="D6" s="29">
        <v>413.71</v>
      </c>
      <c r="E6" s="29">
        <v>413.71</v>
      </c>
      <c r="F6" s="29"/>
      <c r="G6" s="29">
        <v>413.71</v>
      </c>
      <c r="H6" s="28"/>
    </row>
    <row r="7" spans="1:8" ht="29.1" customHeight="1">
      <c r="A7" s="30" t="s">
        <v>85</v>
      </c>
      <c r="B7" s="31" t="s">
        <v>86</v>
      </c>
      <c r="C7" s="28"/>
      <c r="D7" s="29">
        <v>413.71</v>
      </c>
      <c r="E7" s="29">
        <v>413.71</v>
      </c>
      <c r="F7" s="29"/>
      <c r="G7" s="29">
        <v>413.71</v>
      </c>
      <c r="H7" s="28"/>
    </row>
    <row r="8" spans="1:8" ht="29.1" customHeight="1">
      <c r="A8" s="30" t="s">
        <v>91</v>
      </c>
      <c r="B8" s="31" t="s">
        <v>92</v>
      </c>
      <c r="C8" s="28"/>
      <c r="D8" s="29">
        <f>D9+D10</f>
        <v>413.71</v>
      </c>
      <c r="E8" s="29">
        <f>E9+E10</f>
        <v>413.71</v>
      </c>
      <c r="F8" s="29"/>
      <c r="G8" s="29">
        <f>G9+G10</f>
        <v>413.71</v>
      </c>
      <c r="H8" s="28"/>
    </row>
    <row r="9" spans="1:8" ht="29.1" customHeight="1">
      <c r="A9" s="32" t="s">
        <v>93</v>
      </c>
      <c r="B9" s="33" t="s">
        <v>94</v>
      </c>
      <c r="C9" s="28"/>
      <c r="D9" s="29">
        <v>149.97</v>
      </c>
      <c r="E9" s="29">
        <v>149.97</v>
      </c>
      <c r="F9" s="29"/>
      <c r="G9" s="29">
        <v>149.97</v>
      </c>
      <c r="H9" s="28"/>
    </row>
    <row r="10" spans="1:8" ht="29.1" customHeight="1">
      <c r="A10" s="32" t="s">
        <v>95</v>
      </c>
      <c r="B10" s="33" t="s">
        <v>96</v>
      </c>
      <c r="C10" s="28"/>
      <c r="D10" s="28">
        <v>263.74</v>
      </c>
      <c r="E10" s="28">
        <v>263.74</v>
      </c>
      <c r="F10" s="28"/>
      <c r="G10" s="28">
        <v>263.74</v>
      </c>
      <c r="H10" s="28"/>
    </row>
    <row r="11" spans="1:8" ht="21" customHeight="1">
      <c r="A11" s="34" t="s">
        <v>223</v>
      </c>
      <c r="B11" s="35"/>
      <c r="C11" s="35"/>
      <c r="D11" s="35"/>
      <c r="E11" s="35"/>
      <c r="F11" s="35"/>
      <c r="G11" s="35"/>
      <c r="H11" s="35"/>
    </row>
    <row r="12" spans="1:8" ht="21" customHeight="1">
      <c r="E12" s="20"/>
      <c r="F12" s="20"/>
      <c r="G12" s="20"/>
    </row>
    <row r="13" spans="1:8" ht="21" customHeight="1">
      <c r="E13" s="20"/>
      <c r="F13" s="20"/>
      <c r="G13" s="20"/>
    </row>
    <row r="14" spans="1:8" ht="21" customHeight="1">
      <c r="E14" s="20"/>
      <c r="F14" s="20"/>
      <c r="G14" s="20"/>
    </row>
    <row r="15" spans="1:8" ht="21" customHeight="1">
      <c r="E15" s="20"/>
      <c r="F15" s="20"/>
      <c r="G15" s="20"/>
    </row>
    <row r="16" spans="1:8" ht="21" customHeight="1">
      <c r="E16" s="20"/>
      <c r="F16" s="20"/>
      <c r="G16" s="20"/>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c r="E27" s="20"/>
      <c r="F27" s="20"/>
      <c r="G27" s="20"/>
    </row>
    <row r="28" spans="5:7">
      <c r="E28" s="20"/>
      <c r="F28" s="20"/>
      <c r="G28" s="20"/>
    </row>
    <row r="29" spans="5:7">
      <c r="E29" s="20"/>
      <c r="F29" s="20"/>
      <c r="G29" s="20"/>
    </row>
    <row r="30" spans="5:7">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sheetData>
  <mergeCells count="8">
    <mergeCell ref="A1:H1"/>
    <mergeCell ref="E4:G4"/>
    <mergeCell ref="A6:B6"/>
    <mergeCell ref="A4:A5"/>
    <mergeCell ref="B4:B5"/>
    <mergeCell ref="C4:C5"/>
    <mergeCell ref="D4:D5"/>
    <mergeCell ref="H4:H5"/>
  </mergeCells>
  <phoneticPr fontId="50" type="noConversion"/>
  <conditionalFormatting sqref="G2">
    <cfRule type="expression" dxfId="9" priority="2" stopIfTrue="1">
      <formula>含公式的单元格</formula>
    </cfRule>
  </conditionalFormatting>
  <conditionalFormatting sqref="D7:G7">
    <cfRule type="expression" dxfId="8" priority="1" stopIfTrue="1">
      <formula>含公式的单元格</formula>
    </cfRule>
  </conditionalFormatting>
  <conditionalFormatting sqref="H3 A1:A2 B3:E4 A6 D5:G6 A8:G10 A7:C7 I1:IU1 B5 I5:IU5 H4:IU4 J2:IU3 H6:IU10 B11:IU65516">
    <cfRule type="expression" dxfId="7" priority="5"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view="pageLayout" zoomScaleNormal="100" workbookViewId="0">
      <selection activeCell="L9" sqref="L9"/>
    </sheetView>
  </sheetViews>
  <sheetFormatPr defaultColWidth="9" defaultRowHeight="11.25"/>
  <cols>
    <col min="4" max="7" width="21.5" customWidth="1"/>
  </cols>
  <sheetData>
    <row r="1" spans="1:8" ht="22.5">
      <c r="A1" s="156" t="s">
        <v>224</v>
      </c>
      <c r="B1" s="157"/>
      <c r="C1" s="157"/>
      <c r="D1" s="157"/>
      <c r="E1" s="157"/>
      <c r="F1" s="157"/>
      <c r="G1" s="158"/>
      <c r="H1" s="2"/>
    </row>
    <row r="2" spans="1:8" ht="13.5">
      <c r="A2" s="159" t="s">
        <v>225</v>
      </c>
      <c r="B2" s="159"/>
      <c r="C2" s="159"/>
      <c r="D2" s="159"/>
      <c r="E2" s="159"/>
      <c r="F2" s="159"/>
      <c r="G2" s="159"/>
    </row>
    <row r="3" spans="1:8" ht="13.5">
      <c r="A3" s="15" t="s">
        <v>3</v>
      </c>
      <c r="B3" s="16"/>
      <c r="C3" s="16"/>
      <c r="D3" s="16"/>
      <c r="E3" s="16"/>
      <c r="F3" s="16"/>
      <c r="G3" s="5" t="s">
        <v>4</v>
      </c>
    </row>
    <row r="4" spans="1:8" ht="31.5" customHeight="1">
      <c r="A4" s="160" t="s">
        <v>7</v>
      </c>
      <c r="B4" s="161"/>
      <c r="C4" s="161"/>
      <c r="D4" s="161"/>
      <c r="E4" s="161" t="s">
        <v>222</v>
      </c>
      <c r="F4" s="161"/>
      <c r="G4" s="161"/>
    </row>
    <row r="5" spans="1:8">
      <c r="A5" s="169" t="s">
        <v>43</v>
      </c>
      <c r="B5" s="168"/>
      <c r="C5" s="168"/>
      <c r="D5" s="168" t="s">
        <v>226</v>
      </c>
      <c r="E5" s="168" t="s">
        <v>47</v>
      </c>
      <c r="F5" s="168" t="s">
        <v>129</v>
      </c>
      <c r="G5" s="168" t="s">
        <v>130</v>
      </c>
    </row>
    <row r="6" spans="1:8">
      <c r="A6" s="169"/>
      <c r="B6" s="168"/>
      <c r="C6" s="168"/>
      <c r="D6" s="168"/>
      <c r="E6" s="168"/>
      <c r="F6" s="168"/>
      <c r="G6" s="168"/>
    </row>
    <row r="7" spans="1:8">
      <c r="A7" s="169"/>
      <c r="B7" s="168"/>
      <c r="C7" s="168"/>
      <c r="D7" s="168"/>
      <c r="E7" s="168"/>
      <c r="F7" s="168"/>
      <c r="G7" s="168"/>
    </row>
    <row r="8" spans="1:8" ht="39.75" customHeight="1">
      <c r="A8" s="162" t="s">
        <v>47</v>
      </c>
      <c r="B8" s="163"/>
      <c r="C8" s="163"/>
      <c r="D8" s="163"/>
      <c r="E8" s="17"/>
      <c r="F8" s="17"/>
      <c r="G8" s="17"/>
    </row>
    <row r="9" spans="1:8" ht="39.75" customHeight="1">
      <c r="A9" s="164"/>
      <c r="B9" s="165"/>
      <c r="C9" s="165"/>
      <c r="D9" s="18"/>
      <c r="E9" s="17"/>
      <c r="F9" s="17"/>
      <c r="G9" s="17"/>
    </row>
    <row r="10" spans="1:8" ht="12">
      <c r="A10" s="166" t="s">
        <v>227</v>
      </c>
      <c r="B10" s="167"/>
      <c r="C10" s="167"/>
      <c r="D10" s="167"/>
      <c r="E10" s="167"/>
      <c r="F10" s="167"/>
      <c r="G10" s="167"/>
    </row>
  </sheetData>
  <mergeCells count="12">
    <mergeCell ref="A9:C9"/>
    <mergeCell ref="A10:G10"/>
    <mergeCell ref="D5:D7"/>
    <mergeCell ref="E5:E7"/>
    <mergeCell ref="F5:F7"/>
    <mergeCell ref="G5:G7"/>
    <mergeCell ref="A5:C7"/>
    <mergeCell ref="A1:G1"/>
    <mergeCell ref="A2:G2"/>
    <mergeCell ref="A4:D4"/>
    <mergeCell ref="E4:G4"/>
    <mergeCell ref="A8:D8"/>
  </mergeCells>
  <phoneticPr fontId="50"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rintOptions horizontalCentered="1"/>
  <pageMargins left="0.75138888888888899" right="0.75138888888888899"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E28"/>
  <sheetViews>
    <sheetView workbookViewId="0">
      <selection activeCell="D15" sqref="D15"/>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8" t="s">
        <v>228</v>
      </c>
      <c r="B1" s="119"/>
      <c r="C1" s="119"/>
      <c r="D1" s="119"/>
      <c r="E1" s="119"/>
    </row>
    <row r="2" spans="1:5" ht="15" customHeight="1">
      <c r="A2" s="3"/>
      <c r="B2" s="4"/>
      <c r="C2" s="4"/>
      <c r="D2" s="4"/>
      <c r="E2" s="5" t="s">
        <v>229</v>
      </c>
    </row>
    <row r="3" spans="1:5" ht="13.5">
      <c r="A3" s="170" t="s">
        <v>3</v>
      </c>
      <c r="B3" s="170"/>
      <c r="C3" s="6"/>
      <c r="D3" s="4"/>
      <c r="E3" s="5" t="s">
        <v>4</v>
      </c>
    </row>
    <row r="4" spans="1:5" ht="17.25" customHeight="1">
      <c r="A4" s="7" t="s">
        <v>230</v>
      </c>
      <c r="B4" s="7" t="s">
        <v>231</v>
      </c>
      <c r="C4" s="7" t="s">
        <v>8</v>
      </c>
      <c r="D4" s="7" t="s">
        <v>230</v>
      </c>
      <c r="E4" s="7" t="s">
        <v>8</v>
      </c>
    </row>
    <row r="5" spans="1:5" ht="17.25" customHeight="1">
      <c r="A5" s="8" t="s">
        <v>232</v>
      </c>
      <c r="B5" s="9" t="s">
        <v>233</v>
      </c>
      <c r="C5" s="9" t="s">
        <v>233</v>
      </c>
      <c r="D5" s="8" t="s">
        <v>234</v>
      </c>
      <c r="E5" s="10">
        <f>SUM(E6:E7)</f>
        <v>200.34</v>
      </c>
    </row>
    <row r="6" spans="1:5" ht="17.25" customHeight="1">
      <c r="A6" s="8" t="s">
        <v>235</v>
      </c>
      <c r="B6" s="11">
        <f>B8+B11</f>
        <v>220.7</v>
      </c>
      <c r="C6" s="10">
        <f>C8+C11</f>
        <v>60.36</v>
      </c>
      <c r="D6" s="12" t="s">
        <v>236</v>
      </c>
      <c r="E6" s="11">
        <v>28.5</v>
      </c>
    </row>
    <row r="7" spans="1:5" ht="17.25" customHeight="1">
      <c r="A7" s="12" t="s">
        <v>237</v>
      </c>
      <c r="B7" s="10"/>
      <c r="C7" s="10"/>
      <c r="D7" s="12" t="s">
        <v>238</v>
      </c>
      <c r="E7" s="13">
        <v>171.84</v>
      </c>
    </row>
    <row r="8" spans="1:5" ht="17.25" customHeight="1">
      <c r="A8" s="12" t="s">
        <v>239</v>
      </c>
      <c r="B8" s="11">
        <v>115.7</v>
      </c>
      <c r="C8" s="10">
        <v>52.71</v>
      </c>
      <c r="D8" s="8" t="s">
        <v>240</v>
      </c>
      <c r="E8" s="9" t="s">
        <v>241</v>
      </c>
    </row>
    <row r="9" spans="1:5" ht="17.25" customHeight="1">
      <c r="A9" s="12" t="s">
        <v>242</v>
      </c>
      <c r="B9" s="13"/>
      <c r="C9" s="13"/>
      <c r="D9" s="12" t="s">
        <v>243</v>
      </c>
      <c r="E9" s="9" t="s">
        <v>233</v>
      </c>
    </row>
    <row r="10" spans="1:5" ht="17.25" customHeight="1">
      <c r="A10" s="12" t="s">
        <v>244</v>
      </c>
      <c r="B10" s="11">
        <v>115.7</v>
      </c>
      <c r="C10" s="10">
        <v>52.71</v>
      </c>
      <c r="D10" s="12" t="s">
        <v>245</v>
      </c>
      <c r="E10" s="14"/>
    </row>
    <row r="11" spans="1:5" ht="17.25" customHeight="1">
      <c r="A11" s="12" t="s">
        <v>246</v>
      </c>
      <c r="B11" s="14">
        <v>105</v>
      </c>
      <c r="C11" s="10">
        <v>7.65</v>
      </c>
      <c r="D11" s="12" t="s">
        <v>247</v>
      </c>
      <c r="E11" s="13"/>
    </row>
    <row r="12" spans="1:5" ht="17.25" customHeight="1">
      <c r="A12" s="12" t="s">
        <v>248</v>
      </c>
      <c r="B12" s="14">
        <v>105</v>
      </c>
      <c r="C12" s="10">
        <v>7.65</v>
      </c>
      <c r="D12" s="12" t="s">
        <v>249</v>
      </c>
      <c r="E12" s="14">
        <v>14</v>
      </c>
    </row>
    <row r="13" spans="1:5" ht="17.25" customHeight="1">
      <c r="A13" s="12" t="s">
        <v>250</v>
      </c>
      <c r="B13" s="13"/>
      <c r="C13" s="13"/>
      <c r="D13" s="12" t="s">
        <v>251</v>
      </c>
      <c r="E13" s="13">
        <v>4</v>
      </c>
    </row>
    <row r="14" spans="1:5" ht="17.25" customHeight="1">
      <c r="A14" s="12" t="s">
        <v>252</v>
      </c>
      <c r="B14" s="13" t="s">
        <v>36</v>
      </c>
      <c r="C14" s="13"/>
      <c r="D14" s="12" t="s">
        <v>253</v>
      </c>
      <c r="E14" s="13" t="s">
        <v>36</v>
      </c>
    </row>
    <row r="15" spans="1:5" ht="17.25" customHeight="1">
      <c r="A15" s="8" t="s">
        <v>254</v>
      </c>
      <c r="B15" s="9" t="s">
        <v>233</v>
      </c>
      <c r="C15" s="9"/>
      <c r="D15" s="12" t="s">
        <v>255</v>
      </c>
      <c r="E15" s="13" t="s">
        <v>36</v>
      </c>
    </row>
    <row r="16" spans="1:5" ht="17.25" customHeight="1">
      <c r="A16" s="12" t="s">
        <v>256</v>
      </c>
      <c r="B16" s="9" t="s">
        <v>233</v>
      </c>
      <c r="C16" s="14"/>
      <c r="D16" s="12" t="s">
        <v>257</v>
      </c>
      <c r="E16" s="13" t="s">
        <v>36</v>
      </c>
    </row>
    <row r="17" spans="1:5" ht="17.25" customHeight="1">
      <c r="A17" s="12" t="s">
        <v>258</v>
      </c>
      <c r="B17" s="9" t="s">
        <v>233</v>
      </c>
      <c r="C17" s="14"/>
      <c r="D17" s="12" t="s">
        <v>259</v>
      </c>
      <c r="E17" s="13" t="s">
        <v>36</v>
      </c>
    </row>
    <row r="18" spans="1:5" ht="17.25" customHeight="1">
      <c r="A18" s="12" t="s">
        <v>260</v>
      </c>
      <c r="B18" s="9" t="s">
        <v>233</v>
      </c>
      <c r="C18" s="13"/>
      <c r="D18" s="12" t="s">
        <v>261</v>
      </c>
      <c r="E18" s="12" t="s">
        <v>241</v>
      </c>
    </row>
    <row r="19" spans="1:5" ht="17.25" customHeight="1">
      <c r="A19" s="12" t="s">
        <v>262</v>
      </c>
      <c r="B19" s="9" t="s">
        <v>233</v>
      </c>
      <c r="C19" s="14">
        <v>17</v>
      </c>
      <c r="D19" s="12" t="s">
        <v>263</v>
      </c>
      <c r="E19" s="12" t="s">
        <v>241</v>
      </c>
    </row>
    <row r="20" spans="1:5" ht="17.25" customHeight="1">
      <c r="A20" s="12" t="s">
        <v>264</v>
      </c>
      <c r="B20" s="9" t="s">
        <v>233</v>
      </c>
      <c r="C20" s="14">
        <v>106</v>
      </c>
      <c r="D20" s="8" t="s">
        <v>265</v>
      </c>
      <c r="E20" s="12" t="s">
        <v>241</v>
      </c>
    </row>
    <row r="21" spans="1:5" ht="17.25" customHeight="1">
      <c r="A21" s="12" t="s">
        <v>266</v>
      </c>
      <c r="B21" s="9" t="s">
        <v>233</v>
      </c>
      <c r="C21" s="13"/>
      <c r="D21" s="12" t="s">
        <v>267</v>
      </c>
      <c r="E21" s="13">
        <v>432.63</v>
      </c>
    </row>
    <row r="22" spans="1:5" ht="17.25" customHeight="1">
      <c r="A22" s="12" t="s">
        <v>268</v>
      </c>
      <c r="B22" s="9" t="s">
        <v>233</v>
      </c>
      <c r="C22" s="14">
        <v>878</v>
      </c>
      <c r="D22" s="12" t="s">
        <v>269</v>
      </c>
      <c r="E22" s="13">
        <v>8.67</v>
      </c>
    </row>
    <row r="23" spans="1:5" ht="17.25" customHeight="1">
      <c r="A23" s="12" t="s">
        <v>270</v>
      </c>
      <c r="B23" s="9" t="s">
        <v>233</v>
      </c>
      <c r="C23" s="13"/>
      <c r="D23" s="12" t="s">
        <v>271</v>
      </c>
      <c r="E23" s="13" t="s">
        <v>36</v>
      </c>
    </row>
    <row r="24" spans="1:5" ht="17.25" customHeight="1">
      <c r="A24" s="12" t="s">
        <v>272</v>
      </c>
      <c r="B24" s="9" t="s">
        <v>233</v>
      </c>
      <c r="C24" s="13"/>
      <c r="D24" s="12" t="s">
        <v>273</v>
      </c>
      <c r="E24" s="13">
        <v>423.96</v>
      </c>
    </row>
    <row r="25" spans="1:5" ht="17.25" customHeight="1">
      <c r="A25" s="12" t="s">
        <v>274</v>
      </c>
      <c r="B25" s="9" t="s">
        <v>233</v>
      </c>
      <c r="C25" s="13"/>
      <c r="D25" s="12" t="s">
        <v>275</v>
      </c>
      <c r="E25" s="13">
        <v>230.75</v>
      </c>
    </row>
    <row r="26" spans="1:5" ht="17.25" customHeight="1">
      <c r="A26" s="8" t="s">
        <v>276</v>
      </c>
      <c r="B26" s="9"/>
      <c r="C26" s="13">
        <v>10.96</v>
      </c>
      <c r="D26" s="12" t="s">
        <v>277</v>
      </c>
      <c r="E26" s="13">
        <v>164.75</v>
      </c>
    </row>
    <row r="27" spans="1:5" ht="17.25" customHeight="1">
      <c r="A27" s="8" t="s">
        <v>278</v>
      </c>
      <c r="B27" s="9"/>
      <c r="C27" s="13">
        <v>19.989999999999998</v>
      </c>
      <c r="D27" s="12"/>
      <c r="E27" s="12"/>
    </row>
    <row r="28" spans="1:5" ht="17.25" customHeight="1">
      <c r="A28" s="171" t="s">
        <v>279</v>
      </c>
      <c r="B28" s="171"/>
      <c r="C28" s="171"/>
      <c r="D28" s="171"/>
      <c r="E28" s="171"/>
    </row>
  </sheetData>
  <mergeCells count="3">
    <mergeCell ref="A1:E1"/>
    <mergeCell ref="A3:B3"/>
    <mergeCell ref="A28:E28"/>
  </mergeCells>
  <phoneticPr fontId="50"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2022-08-11T10:23:52Z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2052-11.8.6.11546</vt:lpwstr>
  </property>
  <property fmtid="{D5CDD505-2E9C-101B-9397-08002B2CF9AE}" pid="3" name="ICV">
    <vt:lpwstr>E0E30BE6B145469CAA4BD73CF170382E</vt:lpwstr>
  </property>
</Properties>
</file>