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18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<sst xmlns="http://schemas.openxmlformats.org/spreadsheetml/2006/main" count="589" uniqueCount="267">
  <si>
    <t>附件2</t>
  </si>
  <si>
    <t>收入支出决算总表</t>
  </si>
  <si>
    <t>公开01表</t>
  </si>
  <si>
    <t>公开部门：重庆市梁平区规划和自然资源局（本级）</t>
  </si>
  <si>
    <t>单位：万元</t>
  </si>
  <si>
    <t>收入</t>
  </si>
  <si>
    <t>支出</t>
  </si>
  <si>
    <t>项目</t>
  </si>
  <si>
    <t>决算数</t>
  </si>
  <si>
    <t>一、一般公共预算财政拨款收入</t>
  </si>
  <si>
    <t>一、社会保障和就业支出</t>
  </si>
  <si>
    <t>二、政府性基金预算财政拨款收入</t>
  </si>
  <si>
    <t>二、卫生健康支出</t>
  </si>
  <si>
    <t>三、国有资本经营预算财政拨款收入</t>
  </si>
  <si>
    <t>三、节能环保支出</t>
  </si>
  <si>
    <t>四、上级补助收入</t>
  </si>
  <si>
    <t>四、城乡社区支出</t>
  </si>
  <si>
    <t>五、事业收入</t>
  </si>
  <si>
    <t>五、农林水支出</t>
  </si>
  <si>
    <t>六、经营收入</t>
  </si>
  <si>
    <t>六、商业服务业等支出</t>
  </si>
  <si>
    <t>七、附属单位上缴收入</t>
  </si>
  <si>
    <t>七、自然资源海洋气象等支出</t>
  </si>
  <si>
    <t>八、其他收入</t>
  </si>
  <si>
    <t>八、住房保障支出</t>
  </si>
  <si>
    <t>九、灾害防治及应急管理支出</t>
  </si>
  <si>
    <t>十、其他支出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</si>
  <si>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</si>
  <si>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</si>
  <si>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</si>
  <si>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</si>
  <si>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</si>
  <si>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</si>
  <si>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</si>
  <si>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</si>
  <si>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</si>
  <si>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</si>
  <si>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</si>
  <si>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</si>
  <si>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</si>
  <si>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</si>
  <si>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</si>
  <si>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</si>
  <si>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</si>
  <si>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</si>
  <si>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</si>
  <si>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</si>
  <si>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</si>
  <si>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</si>
  <si>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</si>
  <si>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</si>
  <si>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</si>
  <si>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</si>
  <si>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</si>
  <si>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</si>
  <si>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</si>
  <si>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</si>
  <si>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</si>
  <si>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</si>
  <si>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</si>
  <si>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</si>
  <si>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</si>
  <si>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</si>
  <si>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</si>
  <si>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</si>
  <si>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</si>
  <si>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</si>
  <si>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 xml:space="preserve">  其他行政事业单位医疗支出</t>
  </si>
  <si>
    <t>212</t>
  </si>
  <si>
    <t>城乡社区支出</t>
  </si>
  <si>
    <t>21208</t>
  </si>
  <si>
    <t>国有土地使用权出让收入安排的支出</t>
  </si>
  <si>
    <t xml:space="preserve"> 土地出让业务支出</t>
  </si>
  <si>
    <t>2120899</t>
  </si>
  <si>
    <t xml:space="preserve">  其他国有土地使用权出让收入安排的支出</t>
  </si>
  <si>
    <t>213</t>
  </si>
  <si>
    <t>农林水支出</t>
  </si>
  <si>
    <t>21301</t>
  </si>
  <si>
    <t>农业农村</t>
  </si>
  <si>
    <t>2130199</t>
  </si>
  <si>
    <t>其他农业农村支出</t>
  </si>
  <si>
    <t>216</t>
  </si>
  <si>
    <t>商业服务业等支出</t>
  </si>
  <si>
    <t>21606</t>
  </si>
  <si>
    <t>涉外发展服务支出</t>
  </si>
  <si>
    <t>2160699</t>
  </si>
  <si>
    <t>其他涉外发展服务支出</t>
  </si>
  <si>
    <t>220</t>
  </si>
  <si>
    <t>自然资源海洋气象等支出</t>
  </si>
  <si>
    <t>22001</t>
  </si>
  <si>
    <t>自然资源事务</t>
  </si>
  <si>
    <t>2200101</t>
  </si>
  <si>
    <t xml:space="preserve">  行政运行</t>
  </si>
  <si>
    <t>2200104</t>
  </si>
  <si>
    <t xml:space="preserve">  自然资源规划及管理</t>
  </si>
  <si>
    <t>2200109</t>
  </si>
  <si>
    <t xml:space="preserve">  自然资源调查与确权登记</t>
  </si>
  <si>
    <t>2200199</t>
  </si>
  <si>
    <t xml:space="preserve">  其他自然资源事务支出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</si>
  <si>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</si>
  <si>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</si>
  <si>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</si>
  <si>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</si>
  <si>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</si>
  <si>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</si>
  <si>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</si>
  <si>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</si>
  <si>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</si>
  <si>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</si>
  <si>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</si>
  <si>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</si>
  <si>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备注：本表反映部门本年度取得的各项收入情况。</t>
  </si>
  <si>
    <t>支出决算表</t>
  </si>
  <si>
    <t>公开03表</t>
  </si>
  <si>
    <t>基本支出</t>
  </si>
  <si>
    <t>项目支出</t>
  </si>
  <si>
    <t>上缴上级支出</t>
  </si>
  <si>
    <t>经营支出</t>
  </si>
  <si>
    <t>对附属单位补助支出</t>
  </si>
  <si>
    <t>节能环保支出</t>
  </si>
  <si>
    <t>自然生态保护</t>
  </si>
  <si>
    <t>生态保护</t>
  </si>
  <si>
    <t>2120804</t>
  </si>
  <si>
    <t xml:space="preserve">  农村基础设施建设支出</t>
  </si>
  <si>
    <t>229</t>
  </si>
  <si>
    <t>其他支出</t>
  </si>
  <si>
    <t>22999</t>
  </si>
  <si>
    <t>2299999</t>
  </si>
  <si>
    <t xml:space="preserve">  其他支出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</si>
  <si>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</si>
  <si>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</si>
  <si>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</si>
  <si>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</si>
  <si>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</si>
  <si>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</si>
  <si>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</si>
  <si>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</si>
  <si>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</si>
  <si>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</si>
  <si>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</si>
  <si>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</si>
  <si>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</si>
  <si>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</si>
  <si>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</si>
  <si>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</si>
  <si>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</si>
  <si>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</si>
  <si>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</si>
  <si>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</si>
  <si>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</si>
  <si>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</si>
  <si>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</si>
  <si>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</si>
  <si>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</si>
  <si>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</si>
  <si>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</si>
  <si>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</si>
  <si>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</si>
  <si>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</si>
  <si>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</si>
  <si>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30101</t>
  </si>
  <si>
    <t xml:space="preserve">  基本工资</t>
  </si>
  <si>
    <t>30201</t>
  </si>
  <si>
    <t xml:space="preserve">  办公费</t>
  </si>
  <si>
    <t>30102</t>
  </si>
  <si>
    <t xml:space="preserve">  津贴补贴</t>
  </si>
  <si>
    <t xml:space="preserve">  印刷费</t>
  </si>
  <si>
    <t>30103</t>
  </si>
  <si>
    <t xml:space="preserve">  奖金</t>
  </si>
  <si>
    <t>30205</t>
  </si>
  <si>
    <t xml:space="preserve">  水费</t>
  </si>
  <si>
    <t>30108</t>
  </si>
  <si>
    <t xml:space="preserve">  机关事业单位基本养老保险费</t>
  </si>
  <si>
    <t>30206</t>
  </si>
  <si>
    <t xml:space="preserve">  电费</t>
  </si>
  <si>
    <t>30109</t>
  </si>
  <si>
    <t xml:space="preserve">  职业年金缴费</t>
  </si>
  <si>
    <t>30207</t>
  </si>
  <si>
    <t xml:space="preserve">  邮电费</t>
  </si>
  <si>
    <t>30110</t>
  </si>
  <si>
    <t xml:space="preserve">  职工基本医疗保险缴费</t>
  </si>
  <si>
    <t xml:space="preserve">  差旅费</t>
  </si>
  <si>
    <t>30112</t>
  </si>
  <si>
    <t xml:space="preserve">  其他社会保障缴费</t>
  </si>
  <si>
    <t xml:space="preserve">  会议费</t>
  </si>
  <si>
    <t>30113</t>
  </si>
  <si>
    <t xml:space="preserve">  培训费</t>
  </si>
  <si>
    <t>30114</t>
  </si>
  <si>
    <t xml:space="preserve">  医疗费</t>
  </si>
  <si>
    <t xml:space="preserve">  公务接待费</t>
  </si>
  <si>
    <t xml:space="preserve">  其他工资福利支出</t>
  </si>
  <si>
    <t xml:space="preserve">  劳务费</t>
  </si>
  <si>
    <t>对个人和家庭的补助</t>
  </si>
  <si>
    <t xml:space="preserve">  工会经费</t>
  </si>
  <si>
    <t xml:space="preserve">  生活补助</t>
  </si>
  <si>
    <t xml:space="preserve">  公务用车运行维护费</t>
  </si>
  <si>
    <t xml:space="preserve">  医疗费补助</t>
  </si>
  <si>
    <t xml:space="preserve">  其他交通费用</t>
  </si>
  <si>
    <t xml:space="preserve">  奖励金</t>
  </si>
  <si>
    <t xml:space="preserve">  其他商品和服务支出</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</si>
  <si>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</si>
  <si>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</si>
  <si>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</si>
  <si>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</si>
  <si>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</si>
  <si>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</si>
  <si>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</si>
  <si>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</si>
  <si>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土地出让业务支出</t>
  </si>
  <si>
    <r>
      <rPr>
        <b/>
        <sz val="11"/>
        <rFont val="仿宋"/>
        <charset val="134"/>
      </rPr>
      <t>备注：</t>
    </r>
    <r>
      <rPr>
        <sz val="11"/>
        <rFont val="仿宋"/>
        <charset val="134"/>
      </rPr>
      <t>本表反映部门本年度政府性基金预算财政拨款收入支出及结转结余情况。</t>
    </r>
  </si>
  <si>
    <t>国有资本经营预算财政拨款支出决算表</t>
  </si>
  <si>
    <t>公开08表</t>
  </si>
  <si>
    <t>科目名称</t>
  </si>
  <si>
    <t>备注：本单位无国有资本经营预算财政拨款支出，故本表为空。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</si>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</sst>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10">
    <numFmt numFmtId="176" formatCode="0.00_);[Red]\(0.00\)"/>
    <numFmt numFmtId="41" formatCode="_ * #,##0_ ;_ * \-#,##0_ ;_ * &quot;-&quot;_ ;_ @_ "/>
    <numFmt numFmtId="42" formatCode="_ &quot;￥&quot;* #,##0_ ;_ &quot;￥&quot;* \-#,##0_ ;_ &quot;￥&quot;* &quot;-&quot;_ ;_ @_ "/>
    <numFmt numFmtId="44" formatCode="_ &quot;￥&quot;* #,##0.00_ ;_ &quot;￥&quot;* \-#,##0.00_ ;_ &quot;￥&quot;* &quot;-&quot;??_ ;_ @_ "/>
    <numFmt numFmtId="177" formatCode="_(\$* #,##0_);_(\$* \(#,##0\);_(\$* &quot;-&quot;_);_(@_)"/>
    <numFmt numFmtId="43" formatCode="_ * #,##0.00_ ;_ * \-#,##0.00_ ;_ * &quot;-&quot;??_ ;_ @_ "/>
    <numFmt numFmtId="178" formatCode="_(* #,##0.00_);_(* \(#,##0.00\);_(* &quot;-&quot;??_);_(@_)"/>
    <numFmt numFmtId="179" formatCode="#,##0.0"/>
    <numFmt numFmtId="180" formatCode="0.00_ "/>
    <numFmt numFmtId="181" formatCode="0_ "/>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1"/>
      <name val="宋体"/>
      <charset val="0"/>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b/>
      <sz val="9"/>
      <name val="宋体"/>
      <charset val="134"/>
      <scheme val="minor"/>
    </font>
    <font>
      <sz val="11"/>
      <name val="Arial"/>
      <charset val="134"/>
    </font>
    <font>
      <sz val="11"/>
      <color indexed="8"/>
      <name val="仿宋"/>
      <charset val="134"/>
    </font>
    <font>
      <b/>
      <sz val="11"/>
      <color indexed="8"/>
      <name val="仿宋"/>
      <charset val="134"/>
    </font>
    <font>
      <sz val="10"/>
      <name val="仿宋"/>
      <charset val="134"/>
    </font>
    <font>
      <sz val="10"/>
      <name val="宋体"/>
      <charset val="134"/>
      <scheme val="minor"/>
    </font>
    <font>
      <sz val="10"/>
      <name val="Arial"/>
      <charset val="134"/>
    </font>
    <font>
      <sz val="12"/>
      <name val="黑体"/>
      <charset val="134"/>
    </font>
    <font>
      <sz val="11"/>
      <color indexed="62"/>
      <name val="宋体"/>
      <charset val="134"/>
    </font>
    <font>
      <b/>
      <sz val="11"/>
      <color indexed="42"/>
      <name val="宋体"/>
      <charset val="134"/>
    </font>
    <font>
      <sz val="11"/>
      <color indexed="9"/>
      <name val="宋体"/>
      <charset val="134"/>
    </font>
    <font>
      <sz val="11"/>
      <color theme="0"/>
      <name val="宋体"/>
      <charset val="0"/>
      <scheme val="minor"/>
    </font>
    <font>
      <sz val="11"/>
      <color theme="1"/>
      <name val="宋体"/>
      <charset val="0"/>
      <scheme val="minor"/>
    </font>
    <font>
      <u/>
      <sz val="11"/>
      <color rgb="FF800080"/>
      <name val="宋体"/>
      <charset val="0"/>
      <scheme val="minor"/>
    </font>
    <font>
      <sz val="11"/>
      <color indexed="17"/>
      <name val="宋体"/>
      <charset val="134"/>
    </font>
    <font>
      <sz val="11"/>
      <color indexed="42"/>
      <name val="宋体"/>
      <charset val="134"/>
    </font>
    <font>
      <i/>
      <sz val="11"/>
      <color indexed="23"/>
      <name val="宋体"/>
      <charset val="134"/>
    </font>
    <font>
      <sz val="11"/>
      <color rgb="FF006100"/>
      <name val="宋体"/>
      <charset val="134"/>
      <scheme val="minor"/>
    </font>
    <font>
      <b/>
      <sz val="11"/>
      <color indexed="63"/>
      <name val="宋体"/>
      <charset val="134"/>
    </font>
    <font>
      <sz val="11"/>
      <color rgb="FF3F3F76"/>
      <name val="宋体"/>
      <charset val="0"/>
      <scheme val="minor"/>
    </font>
    <font>
      <sz val="11"/>
      <color theme="1"/>
      <name val="宋体"/>
      <charset val="134"/>
      <scheme val="minor"/>
    </font>
    <font>
      <b/>
      <sz val="11"/>
      <color rgb="FF3F3F3F"/>
      <name val="宋体"/>
      <charset val="0"/>
      <scheme val="minor"/>
    </font>
    <font>
      <sz val="11"/>
      <color rgb="FF9C0006"/>
      <name val="宋体"/>
      <charset val="0"/>
      <scheme val="minor"/>
    </font>
    <font>
      <b/>
      <sz val="13"/>
      <color indexed="56"/>
      <name val="宋体"/>
      <charset val="134"/>
    </font>
    <font>
      <b/>
      <sz val="11"/>
      <color rgb="FFFFFFFF"/>
      <name val="宋体"/>
      <charset val="0"/>
      <scheme val="minor"/>
    </font>
    <font>
      <b/>
      <sz val="11"/>
      <color indexed="52"/>
      <name val="宋体"/>
      <charset val="134"/>
    </font>
    <font>
      <sz val="11"/>
      <color indexed="52"/>
      <name val="宋体"/>
      <charset val="134"/>
    </font>
    <font>
      <b/>
      <sz val="13"/>
      <color theme="3"/>
      <name val="宋体"/>
      <charset val="134"/>
      <scheme val="minor"/>
    </font>
    <font>
      <b/>
      <sz val="11"/>
      <color indexed="56"/>
      <name val="宋体"/>
      <charset val="134"/>
    </font>
    <font>
      <sz val="11"/>
      <color indexed="60"/>
      <name val="宋体"/>
      <charset val="134"/>
    </font>
    <font>
      <b/>
      <sz val="11"/>
      <color theme="3"/>
      <name val="宋体"/>
      <charset val="134"/>
      <scheme val="minor"/>
    </font>
    <font>
      <sz val="11"/>
      <color indexed="20"/>
      <name val="宋体"/>
      <charset val="134"/>
    </font>
    <font>
      <u/>
      <sz val="11"/>
      <color rgb="FF0000FF"/>
      <name val="宋体"/>
      <charset val="0"/>
      <scheme val="minor"/>
    </font>
    <font>
      <b/>
      <sz val="11"/>
      <color rgb="FFFA7D0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indexed="9"/>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indexed="10"/>
      <name val="宋体"/>
      <charset val="134"/>
    </font>
    <font>
      <b/>
      <sz val="18"/>
      <color indexed="56"/>
      <name val="宋体"/>
      <charset val="134"/>
    </font>
    <font>
      <b/>
      <sz val="15"/>
      <color indexed="56"/>
      <name val="宋体"/>
      <charset val="134"/>
    </font>
    <font>
      <sz val="11"/>
      <color rgb="FF9C0006"/>
      <name val="宋体"/>
      <charset val="134"/>
      <scheme val="minor"/>
    </font>
  </fonts>
  <fills count="55">
    <fill>
      <patternFill patternType="none"/>
    </fill>
    <fill>
      <patternFill patternType="gray125"/>
    </fill>
    <fill>
      <patternFill patternType="solid">
        <fgColor indexed="47"/>
        <bgColor indexed="64"/>
      </patternFill>
    </fill>
    <fill>
      <patternFill patternType="solid">
        <fgColor indexed="55"/>
        <bgColor indexed="64"/>
      </patternFill>
    </fill>
    <fill>
      <patternFill patternType="solid">
        <fgColor indexed="53"/>
        <bgColor indexed="64"/>
      </patternFill>
    </fill>
    <fill>
      <patternFill patternType="solid">
        <fgColor indexed="49"/>
        <bgColor indexed="64"/>
      </patternFill>
    </fill>
    <fill>
      <patternFill patternType="solid">
        <fgColor theme="5" tint="0.399975585192419"/>
        <bgColor indexed="64"/>
      </patternFill>
    </fill>
    <fill>
      <patternFill patternType="solid">
        <fgColor indexed="3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52"/>
        <bgColor indexed="64"/>
      </patternFill>
    </fill>
    <fill>
      <patternFill patternType="solid">
        <fgColor indexed="42"/>
        <bgColor indexed="64"/>
      </patternFill>
    </fill>
    <fill>
      <patternFill patternType="solid">
        <fgColor theme="9" tint="0.799981688894314"/>
        <bgColor indexed="64"/>
      </patternFill>
    </fill>
    <fill>
      <patternFill patternType="solid">
        <fgColor indexed="62"/>
        <bgColor indexed="64"/>
      </patternFill>
    </fill>
    <fill>
      <patternFill patternType="solid">
        <fgColor theme="6" tint="0.599993896298105"/>
        <bgColor indexed="64"/>
      </patternFill>
    </fill>
    <fill>
      <patternFill patternType="solid">
        <fgColor indexed="29"/>
        <bgColor indexed="64"/>
      </patternFill>
    </fill>
    <fill>
      <patternFill patternType="solid">
        <fgColor rgb="FFC6EFCE"/>
        <bgColor indexed="64"/>
      </patternFill>
    </fill>
    <fill>
      <patternFill patternType="solid">
        <fgColor indexed="51"/>
        <bgColor indexed="64"/>
      </patternFill>
    </fill>
    <fill>
      <patternFill patternType="solid">
        <fgColor indexed="22"/>
        <bgColor indexed="64"/>
      </patternFill>
    </fill>
    <fill>
      <patternFill patternType="solid">
        <fgColor rgb="FFFFCC99"/>
        <bgColor indexed="64"/>
      </patternFill>
    </fill>
    <fill>
      <patternFill patternType="solid">
        <fgColor indexed="10"/>
        <bgColor indexed="64"/>
      </patternFill>
    </fill>
    <fill>
      <patternFill patternType="solid">
        <fgColor indexed="27"/>
        <bgColor indexed="64"/>
      </patternFill>
    </fill>
    <fill>
      <patternFill patternType="solid">
        <fgColor indexed="46"/>
        <bgColor indexed="64"/>
      </patternFill>
    </fill>
    <fill>
      <patternFill patternType="solid">
        <fgColor rgb="FFFFFFCC"/>
        <bgColor indexed="64"/>
      </patternFill>
    </fill>
    <fill>
      <patternFill patternType="solid">
        <fgColor rgb="FFF2F2F2"/>
        <bgColor indexed="64"/>
      </patternFill>
    </fill>
    <fill>
      <patternFill patternType="solid">
        <fgColor rgb="FFFFC7CE"/>
        <bgColor indexed="64"/>
      </patternFill>
    </fill>
    <fill>
      <patternFill patternType="solid">
        <fgColor rgb="FFA5A5A5"/>
        <bgColor indexed="64"/>
      </patternFill>
    </fill>
    <fill>
      <patternFill patternType="solid">
        <fgColor theme="4" tint="0.399975585192419"/>
        <bgColor indexed="64"/>
      </patternFill>
    </fill>
    <fill>
      <patternFill patternType="solid">
        <fgColor indexed="31"/>
        <bgColor indexed="64"/>
      </patternFill>
    </fill>
    <fill>
      <patternFill patternType="solid">
        <fgColor indexed="11"/>
        <bgColor indexed="64"/>
      </patternFill>
    </fill>
    <fill>
      <patternFill patternType="solid">
        <fgColor indexed="44"/>
        <bgColor indexed="64"/>
      </patternFill>
    </fill>
    <fill>
      <patternFill patternType="solid">
        <fgColor theme="5"/>
        <bgColor indexed="64"/>
      </patternFill>
    </fill>
    <fill>
      <patternFill patternType="solid">
        <fgColor theme="6" tint="0.399975585192419"/>
        <bgColor indexed="64"/>
      </patternFill>
    </fill>
    <fill>
      <patternFill patternType="solid">
        <fgColor indexed="43"/>
        <bgColor indexed="64"/>
      </patternFill>
    </fill>
    <fill>
      <patternFill patternType="solid">
        <fgColor indexed="45"/>
        <bgColor indexed="64"/>
      </patternFill>
    </fill>
    <fill>
      <patternFill patternType="solid">
        <fgColor indexed="26"/>
        <bgColor indexed="64"/>
      </patternFill>
    </fill>
    <fill>
      <patternFill patternType="solid">
        <fgColor indexed="57"/>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indexed="30"/>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auto="1"/>
      </left>
      <right style="thin">
        <color auto="1"/>
      </right>
      <top/>
      <bottom style="thin">
        <color auto="1"/>
      </bottom>
      <diagonal/>
    </border>
    <border>
      <left/>
      <right/>
      <top style="thin">
        <color indexed="8"/>
      </top>
      <bottom style="thin">
        <color indexed="8"/>
      </bottom>
      <diagonal/>
    </border>
    <border>
      <left/>
      <right style="thin">
        <color indexed="8"/>
      </right>
      <top/>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8"/>
      </left>
      <right style="thin">
        <color indexed="8"/>
      </right>
      <top style="thin">
        <color indexed="8"/>
      </top>
      <bottom/>
      <diagonal/>
    </border>
    <border>
      <left/>
      <right/>
      <top style="thin">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double">
        <color indexed="52"/>
      </bottom>
      <diagonal/>
    </border>
    <border>
      <left/>
      <right/>
      <top/>
      <bottom style="medium">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medium">
        <color indexed="30"/>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37" fillId="10" borderId="0" applyNumberFormat="0" applyBorder="0" applyAlignment="0" applyProtection="0">
      <alignment vertical="center"/>
    </xf>
    <xf numFmtId="42" fontId="42" fillId="0" borderId="0" applyFont="0" applyFill="0" applyBorder="0" applyAlignment="0" applyProtection="0">
      <alignment vertical="center"/>
    </xf>
    <xf numFmtId="0" fontId="32" fillId="20" borderId="0" applyNumberFormat="0" applyBorder="0" applyAlignment="0" applyProtection="0">
      <alignment vertical="center"/>
    </xf>
    <xf numFmtId="0" fontId="41" fillId="19" borderId="31" applyNumberFormat="0" applyAlignment="0" applyProtection="0">
      <alignment vertical="center"/>
    </xf>
    <xf numFmtId="0" fontId="19" fillId="0" borderId="29" applyNumberFormat="0" applyFill="0" applyAlignment="0" applyProtection="0">
      <alignment vertical="center"/>
    </xf>
    <xf numFmtId="0" fontId="48" fillId="0" borderId="36" applyNumberFormat="0" applyFill="0" applyAlignment="0" applyProtection="0">
      <alignment vertical="center"/>
    </xf>
    <xf numFmtId="0" fontId="34" fillId="9" borderId="0" applyNumberFormat="0" applyBorder="0" applyAlignment="0" applyProtection="0">
      <alignment vertical="center"/>
    </xf>
    <xf numFmtId="0" fontId="48" fillId="0" borderId="36" applyNumberFormat="0" applyFill="0" applyAlignment="0" applyProtection="0">
      <alignment vertical="center"/>
    </xf>
    <xf numFmtId="0" fontId="8" fillId="28" borderId="0" applyNumberFormat="0" applyBorder="0" applyAlignment="0" applyProtection="0">
      <alignment vertical="center"/>
    </xf>
    <xf numFmtId="44" fontId="42" fillId="0" borderId="0" applyFont="0" applyFill="0" applyBorder="0" applyAlignment="0" applyProtection="0">
      <alignment vertical="center"/>
    </xf>
    <xf numFmtId="41" fontId="42" fillId="0" borderId="0" applyFont="0" applyFill="0" applyBorder="0" applyAlignment="0" applyProtection="0">
      <alignment vertical="center"/>
    </xf>
    <xf numFmtId="0" fontId="32" fillId="15" borderId="0" applyNumberFormat="0" applyBorder="0" applyAlignment="0" applyProtection="0">
      <alignment vertical="center"/>
    </xf>
    <xf numFmtId="43" fontId="42" fillId="0" borderId="0" applyFont="0" applyFill="0" applyBorder="0" applyAlignment="0" applyProtection="0">
      <alignment vertical="center"/>
    </xf>
    <xf numFmtId="0" fontId="8" fillId="22" borderId="0" applyNumberFormat="0" applyBorder="0" applyAlignment="0" applyProtection="0">
      <alignment vertical="center"/>
    </xf>
    <xf numFmtId="0" fontId="44" fillId="25" borderId="0" applyNumberFormat="0" applyBorder="0" applyAlignment="0" applyProtection="0">
      <alignment vertical="center"/>
    </xf>
    <xf numFmtId="0" fontId="8" fillId="29" borderId="0" applyNumberFormat="0" applyBorder="0" applyAlignment="0" applyProtection="0">
      <alignment vertical="center"/>
    </xf>
    <xf numFmtId="0" fontId="34" fillId="14" borderId="0" applyNumberFormat="0" applyBorder="0" applyAlignment="0" applyProtection="0">
      <alignment vertical="center"/>
    </xf>
    <xf numFmtId="0" fontId="47" fillId="18" borderId="27" applyNumberFormat="0" applyAlignment="0" applyProtection="0">
      <alignment vertical="center"/>
    </xf>
    <xf numFmtId="0" fontId="32" fillId="5" borderId="0" applyNumberFormat="0" applyBorder="0" applyAlignment="0" applyProtection="0">
      <alignment vertical="center"/>
    </xf>
    <xf numFmtId="0" fontId="54" fillId="0" borderId="0" applyNumberFormat="0" applyFill="0" applyBorder="0" applyAlignment="0" applyProtection="0">
      <alignment vertical="center"/>
    </xf>
    <xf numFmtId="0" fontId="32" fillId="10" borderId="0" applyNumberFormat="0" applyBorder="0" applyAlignment="0" applyProtection="0">
      <alignment vertical="center"/>
    </xf>
    <xf numFmtId="0" fontId="33" fillId="32" borderId="0" applyNumberFormat="0" applyBorder="0" applyAlignment="0" applyProtection="0">
      <alignment vertical="center"/>
    </xf>
    <xf numFmtId="0" fontId="32" fillId="7" borderId="0" applyNumberFormat="0" applyBorder="0" applyAlignment="0" applyProtection="0">
      <alignment vertical="center"/>
    </xf>
    <xf numFmtId="9" fontId="42" fillId="0" borderId="0" applyFont="0" applyFill="0" applyBorder="0" applyAlignment="0" applyProtection="0">
      <alignment vertical="center"/>
    </xf>
    <xf numFmtId="0" fontId="32" fillId="5" borderId="0" applyNumberFormat="0" applyBorder="0" applyAlignment="0" applyProtection="0">
      <alignment vertical="center"/>
    </xf>
    <xf numFmtId="0" fontId="8" fillId="17" borderId="0" applyNumberFormat="0" applyBorder="0" applyAlignment="0" applyProtection="0">
      <alignment vertical="center"/>
    </xf>
    <xf numFmtId="0" fontId="39" fillId="16" borderId="0" applyNumberFormat="0" applyBorder="0" applyAlignment="0" applyProtection="0">
      <alignment vertical="center"/>
    </xf>
    <xf numFmtId="0" fontId="35" fillId="0" borderId="0" applyNumberFormat="0" applyFill="0" applyBorder="0" applyAlignment="0" applyProtection="0">
      <alignment vertical="center"/>
    </xf>
    <xf numFmtId="0" fontId="8" fillId="22" borderId="0" applyNumberFormat="0" applyBorder="0" applyAlignment="0" applyProtection="0">
      <alignment vertical="center"/>
    </xf>
    <xf numFmtId="0" fontId="42" fillId="23" borderId="32" applyNumberFormat="0" applyFont="0" applyAlignment="0" applyProtection="0">
      <alignment vertical="center"/>
    </xf>
    <xf numFmtId="0" fontId="32" fillId="15" borderId="0" applyNumberFormat="0" applyBorder="0" applyAlignment="0" applyProtection="0">
      <alignment vertical="center"/>
    </xf>
    <xf numFmtId="0" fontId="10" fillId="0" borderId="0"/>
    <xf numFmtId="0" fontId="33" fillId="6" borderId="0" applyNumberFormat="0" applyBorder="0" applyAlignment="0" applyProtection="0">
      <alignment vertical="center"/>
    </xf>
    <xf numFmtId="0" fontId="52"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10" fillId="35" borderId="39" applyNumberFormat="0" applyFont="0" applyAlignment="0" applyProtection="0">
      <alignment vertical="center"/>
    </xf>
    <xf numFmtId="0" fontId="32" fillId="15" borderId="0" applyNumberFormat="0" applyBorder="0" applyAlignment="0" applyProtection="0">
      <alignment vertical="center"/>
    </xf>
    <xf numFmtId="0" fontId="58" fillId="0" borderId="0" applyNumberFormat="0" applyFill="0" applyBorder="0" applyAlignment="0" applyProtection="0">
      <alignment vertical="center"/>
    </xf>
    <xf numFmtId="0" fontId="8" fillId="22" borderId="0" applyNumberFormat="0" applyBorder="0" applyAlignment="0" applyProtection="0">
      <alignment vertical="center"/>
    </xf>
    <xf numFmtId="0" fontId="32" fillId="13" borderId="0" applyNumberFormat="0" applyBorder="0" applyAlignment="0" applyProtection="0">
      <alignment vertical="center"/>
    </xf>
    <xf numFmtId="0" fontId="59" fillId="0" borderId="0" applyNumberFormat="0" applyFill="0" applyBorder="0" applyAlignment="0" applyProtection="0">
      <alignment vertical="center"/>
    </xf>
    <xf numFmtId="0" fontId="60" fillId="0" borderId="37" applyNumberFormat="0" applyFill="0" applyAlignment="0" applyProtection="0">
      <alignment vertical="center"/>
    </xf>
    <xf numFmtId="0" fontId="8" fillId="21" borderId="0" applyNumberFormat="0" applyBorder="0" applyAlignment="0" applyProtection="0">
      <alignment vertical="center"/>
    </xf>
    <xf numFmtId="0" fontId="53" fillId="34" borderId="0" applyNumberFormat="0" applyBorder="0" applyAlignment="0" applyProtection="0">
      <alignment vertical="center"/>
    </xf>
    <xf numFmtId="0" fontId="49" fillId="0" borderId="37" applyNumberFormat="0" applyFill="0" applyAlignment="0" applyProtection="0">
      <alignment vertical="center"/>
    </xf>
    <xf numFmtId="0" fontId="33" fillId="27" borderId="0" applyNumberFormat="0" applyBorder="0" applyAlignment="0" applyProtection="0">
      <alignment vertical="center"/>
    </xf>
    <xf numFmtId="0" fontId="52" fillId="0" borderId="38" applyNumberFormat="0" applyFill="0" applyAlignment="0" applyProtection="0">
      <alignment vertical="center"/>
    </xf>
    <xf numFmtId="0" fontId="8" fillId="17" borderId="0" applyNumberFormat="0" applyBorder="0" applyAlignment="0" applyProtection="0">
      <alignment vertical="center"/>
    </xf>
    <xf numFmtId="0" fontId="33" fillId="38" borderId="0" applyNumberFormat="0" applyBorder="0" applyAlignment="0" applyProtection="0">
      <alignment vertical="center"/>
    </xf>
    <xf numFmtId="0" fontId="43" fillId="24" borderId="33" applyNumberFormat="0" applyAlignment="0" applyProtection="0">
      <alignment vertical="center"/>
    </xf>
    <xf numFmtId="0" fontId="8" fillId="34" borderId="0" applyNumberFormat="0" applyBorder="0" applyAlignment="0" applyProtection="0">
      <alignment vertical="center"/>
    </xf>
    <xf numFmtId="0" fontId="8" fillId="29" borderId="0" applyNumberFormat="0" applyBorder="0" applyAlignment="0" applyProtection="0">
      <alignment vertical="center"/>
    </xf>
    <xf numFmtId="0" fontId="55" fillId="24" borderId="31" applyNumberFormat="0" applyAlignment="0" applyProtection="0">
      <alignment vertical="center"/>
    </xf>
    <xf numFmtId="0" fontId="8" fillId="22" borderId="0" applyNumberFormat="0" applyBorder="0" applyAlignment="0" applyProtection="0">
      <alignment vertical="center"/>
    </xf>
    <xf numFmtId="0" fontId="46" fillId="26" borderId="35" applyNumberFormat="0" applyAlignment="0" applyProtection="0">
      <alignment vertical="center"/>
    </xf>
    <xf numFmtId="0" fontId="8" fillId="28" borderId="0" applyNumberFormat="0" applyBorder="0" applyAlignment="0" applyProtection="0">
      <alignment vertical="center"/>
    </xf>
    <xf numFmtId="0" fontId="47" fillId="18" borderId="27" applyNumberFormat="0" applyAlignment="0" applyProtection="0">
      <alignment vertical="center"/>
    </xf>
    <xf numFmtId="0" fontId="34" fillId="12" borderId="0" applyNumberFormat="0" applyBorder="0" applyAlignment="0" applyProtection="0">
      <alignment vertical="center"/>
    </xf>
    <xf numFmtId="0" fontId="32" fillId="15" borderId="0" applyNumberFormat="0" applyBorder="0" applyAlignment="0" applyProtection="0">
      <alignment vertical="center"/>
    </xf>
    <xf numFmtId="0" fontId="61" fillId="3" borderId="28" applyNumberFormat="0" applyAlignment="0" applyProtection="0">
      <alignment vertical="center"/>
    </xf>
    <xf numFmtId="0" fontId="33" fillId="31" borderId="0" applyNumberFormat="0" applyBorder="0" applyAlignment="0" applyProtection="0">
      <alignment vertical="center"/>
    </xf>
    <xf numFmtId="0" fontId="56" fillId="0" borderId="40" applyNumberFormat="0" applyFill="0" applyAlignment="0" applyProtection="0">
      <alignment vertical="center"/>
    </xf>
    <xf numFmtId="0" fontId="62" fillId="0" borderId="42" applyNumberFormat="0" applyFill="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32" fillId="7" borderId="0" applyNumberFormat="0" applyBorder="0" applyAlignment="0" applyProtection="0">
      <alignment vertical="center"/>
    </xf>
    <xf numFmtId="0" fontId="63" fillId="16" borderId="0" applyNumberFormat="0" applyBorder="0" applyAlignment="0" applyProtection="0">
      <alignment vertical="center"/>
    </xf>
    <xf numFmtId="0" fontId="8" fillId="15" borderId="0" applyNumberFormat="0" applyBorder="0" applyAlignment="0" applyProtection="0">
      <alignment vertical="center"/>
    </xf>
    <xf numFmtId="0" fontId="64" fillId="40" borderId="0" applyNumberFormat="0" applyBorder="0" applyAlignment="0" applyProtection="0">
      <alignment vertical="center"/>
    </xf>
    <xf numFmtId="0" fontId="40" fillId="18" borderId="30" applyNumberFormat="0" applyAlignment="0" applyProtection="0">
      <alignment vertical="center"/>
    </xf>
    <xf numFmtId="0" fontId="8" fillId="11" borderId="0" applyNumberFormat="0" applyBorder="0" applyAlignment="0" applyProtection="0">
      <alignment vertical="center"/>
    </xf>
    <xf numFmtId="0" fontId="48" fillId="0" borderId="36" applyNumberFormat="0" applyFill="0" applyAlignment="0" applyProtection="0">
      <alignment vertical="center"/>
    </xf>
    <xf numFmtId="0" fontId="34" fillId="8" borderId="0" applyNumberFormat="0" applyBorder="0" applyAlignment="0" applyProtection="0">
      <alignment vertical="center"/>
    </xf>
    <xf numFmtId="0" fontId="32" fillId="15" borderId="0" applyNumberFormat="0" applyBorder="0" applyAlignment="0" applyProtection="0">
      <alignment vertical="center"/>
    </xf>
    <xf numFmtId="0" fontId="40" fillId="18" borderId="30" applyNumberFormat="0" applyAlignment="0" applyProtection="0">
      <alignment vertical="center"/>
    </xf>
    <xf numFmtId="0" fontId="32" fillId="13" borderId="0" applyNumberFormat="0" applyBorder="0" applyAlignment="0" applyProtection="0">
      <alignment vertical="center"/>
    </xf>
    <xf numFmtId="0" fontId="61" fillId="3" borderId="28" applyNumberFormat="0" applyAlignment="0" applyProtection="0">
      <alignment vertical="center"/>
    </xf>
    <xf numFmtId="0" fontId="33" fillId="41" borderId="0" applyNumberFormat="0" applyBorder="0" applyAlignment="0" applyProtection="0">
      <alignment vertical="center"/>
    </xf>
    <xf numFmtId="0" fontId="34" fillId="42" borderId="0" applyNumberFormat="0" applyBorder="0" applyAlignment="0" applyProtection="0">
      <alignment vertical="center"/>
    </xf>
    <xf numFmtId="0" fontId="48" fillId="0" borderId="36" applyNumberFormat="0" applyFill="0" applyAlignment="0" applyProtection="0">
      <alignment vertical="center"/>
    </xf>
    <xf numFmtId="0" fontId="34" fillId="39" borderId="0" applyNumberFormat="0" applyBorder="0" applyAlignment="0" applyProtection="0">
      <alignment vertical="center"/>
    </xf>
    <xf numFmtId="0" fontId="8" fillId="22" borderId="0" applyNumberFormat="0" applyBorder="0" applyAlignment="0" applyProtection="0">
      <alignment vertical="center"/>
    </xf>
    <xf numFmtId="0" fontId="19" fillId="0" borderId="29" applyNumberFormat="0" applyFill="0" applyAlignment="0" applyProtection="0">
      <alignment vertical="center"/>
    </xf>
    <xf numFmtId="0" fontId="37" fillId="13" borderId="0" applyNumberFormat="0" applyBorder="0" applyAlignment="0" applyProtection="0">
      <alignment vertical="center"/>
    </xf>
    <xf numFmtId="0" fontId="34" fillId="37" borderId="0" applyNumberFormat="0" applyBorder="0" applyAlignment="0" applyProtection="0">
      <alignment vertical="center"/>
    </xf>
    <xf numFmtId="0" fontId="48" fillId="0" borderId="36" applyNumberFormat="0" applyFill="0" applyAlignment="0" applyProtection="0">
      <alignment vertical="center"/>
    </xf>
    <xf numFmtId="0" fontId="34" fillId="44" borderId="0" applyNumberFormat="0" applyBorder="0" applyAlignment="0" applyProtection="0">
      <alignment vertical="center"/>
    </xf>
    <xf numFmtId="0" fontId="8" fillId="22" borderId="0" applyNumberFormat="0" applyBorder="0" applyAlignment="0" applyProtection="0">
      <alignment vertical="center"/>
    </xf>
    <xf numFmtId="178" fontId="65" fillId="0" borderId="0"/>
    <xf numFmtId="0" fontId="33" fillId="45" borderId="0" applyNumberFormat="0" applyBorder="0" applyAlignment="0" applyProtection="0">
      <alignment vertical="center"/>
    </xf>
    <xf numFmtId="0" fontId="33" fillId="46" borderId="0" applyNumberFormat="0" applyBorder="0" applyAlignment="0" applyProtection="0">
      <alignment vertical="center"/>
    </xf>
    <xf numFmtId="0" fontId="34" fillId="47" borderId="0" applyNumberFormat="0" applyBorder="0" applyAlignment="0" applyProtection="0">
      <alignment vertical="center"/>
    </xf>
    <xf numFmtId="0" fontId="48" fillId="0" borderId="36" applyNumberFormat="0" applyFill="0" applyAlignment="0" applyProtection="0">
      <alignment vertical="center"/>
    </xf>
    <xf numFmtId="0" fontId="40" fillId="18" borderId="30" applyNumberFormat="0" applyAlignment="0" applyProtection="0">
      <alignment vertical="center"/>
    </xf>
    <xf numFmtId="0" fontId="32" fillId="13" borderId="0" applyNumberFormat="0" applyBorder="0" applyAlignment="0" applyProtection="0">
      <alignment vertical="center"/>
    </xf>
    <xf numFmtId="0" fontId="47" fillId="18" borderId="27" applyNumberFormat="0" applyAlignment="0" applyProtection="0">
      <alignment vertical="center"/>
    </xf>
    <xf numFmtId="0" fontId="34" fillId="48" borderId="0" applyNumberFormat="0" applyBorder="0" applyAlignment="0" applyProtection="0">
      <alignment vertical="center"/>
    </xf>
    <xf numFmtId="0" fontId="33" fillId="49" borderId="0" applyNumberFormat="0" applyBorder="0" applyAlignment="0" applyProtection="0">
      <alignment vertical="center"/>
    </xf>
    <xf numFmtId="0" fontId="32" fillId="10" borderId="0" applyNumberFormat="0" applyBorder="0" applyAlignment="0" applyProtection="0">
      <alignment vertical="center"/>
    </xf>
    <xf numFmtId="0" fontId="47" fillId="18" borderId="27" applyNumberFormat="0" applyAlignment="0" applyProtection="0">
      <alignment vertical="center"/>
    </xf>
    <xf numFmtId="0" fontId="34" fillId="50" borderId="0" applyNumberFormat="0" applyBorder="0" applyAlignment="0" applyProtection="0">
      <alignment vertical="center"/>
    </xf>
    <xf numFmtId="0" fontId="8" fillId="17" borderId="0" applyNumberFormat="0" applyBorder="0" applyAlignment="0" applyProtection="0">
      <alignment vertical="center"/>
    </xf>
    <xf numFmtId="0" fontId="33" fillId="51" borderId="0" applyNumberFormat="0" applyBorder="0" applyAlignment="0" applyProtection="0">
      <alignment vertical="center"/>
    </xf>
    <xf numFmtId="0" fontId="33" fillId="52" borderId="0" applyNumberFormat="0" applyBorder="0" applyAlignment="0" applyProtection="0">
      <alignment vertical="center"/>
    </xf>
    <xf numFmtId="0" fontId="32" fillId="10" borderId="0" applyNumberFormat="0" applyBorder="0" applyAlignment="0" applyProtection="0">
      <alignment vertical="center"/>
    </xf>
    <xf numFmtId="0" fontId="34" fillId="53" borderId="0" applyNumberFormat="0" applyBorder="0" applyAlignment="0" applyProtection="0">
      <alignment vertical="center"/>
    </xf>
    <xf numFmtId="0" fontId="8" fillId="11" borderId="0" applyNumberFormat="0" applyBorder="0" applyAlignment="0" applyProtection="0">
      <alignment vertical="center"/>
    </xf>
    <xf numFmtId="0" fontId="51" fillId="33" borderId="0" applyNumberFormat="0" applyBorder="0" applyAlignment="0" applyProtection="0">
      <alignment vertical="center"/>
    </xf>
    <xf numFmtId="0" fontId="47" fillId="18" borderId="27" applyNumberFormat="0" applyAlignment="0" applyProtection="0">
      <alignment vertical="center"/>
    </xf>
    <xf numFmtId="0" fontId="33" fillId="54"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36" fillId="11" borderId="0" applyNumberFormat="0" applyBorder="0" applyAlignment="0" applyProtection="0">
      <alignment vertical="center"/>
    </xf>
    <xf numFmtId="0" fontId="8" fillId="28" borderId="0" applyNumberFormat="0" applyBorder="0" applyAlignment="0" applyProtection="0">
      <alignment vertical="center"/>
    </xf>
    <xf numFmtId="0" fontId="8" fillId="15"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36" fillId="11" borderId="0" applyNumberFormat="0" applyBorder="0" applyAlignment="0" applyProtection="0">
      <alignment vertical="center"/>
    </xf>
    <xf numFmtId="0" fontId="8" fillId="28" borderId="0" applyNumberFormat="0" applyBorder="0" applyAlignment="0" applyProtection="0">
      <alignment vertical="center"/>
    </xf>
    <xf numFmtId="0" fontId="47" fillId="18" borderId="27" applyNumberFormat="0" applyAlignment="0" applyProtection="0">
      <alignment vertical="center"/>
    </xf>
    <xf numFmtId="0" fontId="8" fillId="28" borderId="0" applyNumberFormat="0" applyBorder="0" applyAlignment="0" applyProtection="0">
      <alignment vertical="center"/>
    </xf>
    <xf numFmtId="0" fontId="36" fillId="11" borderId="0" applyNumberFormat="0" applyBorder="0" applyAlignment="0" applyProtection="0">
      <alignment vertical="center"/>
    </xf>
    <xf numFmtId="0" fontId="8" fillId="28" borderId="0" applyNumberFormat="0" applyBorder="0" applyAlignment="0" applyProtection="0">
      <alignment vertical="center"/>
    </xf>
    <xf numFmtId="0" fontId="48" fillId="0" borderId="36" applyNumberFormat="0" applyFill="0" applyAlignment="0" applyProtection="0">
      <alignment vertical="center"/>
    </xf>
    <xf numFmtId="0" fontId="8" fillId="28" borderId="0" applyNumberFormat="0" applyBorder="0" applyAlignment="0" applyProtection="0">
      <alignment vertical="center"/>
    </xf>
    <xf numFmtId="0" fontId="45" fillId="0" borderId="34" applyNumberFormat="0" applyFill="0" applyAlignment="0" applyProtection="0">
      <alignment vertical="center"/>
    </xf>
    <xf numFmtId="0" fontId="36" fillId="11" borderId="0" applyNumberFormat="0" applyBorder="0" applyAlignment="0" applyProtection="0">
      <alignment vertical="center"/>
    </xf>
    <xf numFmtId="0" fontId="8" fillId="17" borderId="0" applyNumberFormat="0" applyBorder="0" applyAlignment="0" applyProtection="0">
      <alignment vertical="center"/>
    </xf>
    <xf numFmtId="0" fontId="36" fillId="11" borderId="0" applyNumberFormat="0" applyBorder="0" applyAlignment="0" applyProtection="0">
      <alignment vertical="center"/>
    </xf>
    <xf numFmtId="0" fontId="51" fillId="33" borderId="0" applyNumberFormat="0" applyBorder="0" applyAlignment="0" applyProtection="0">
      <alignment vertical="center"/>
    </xf>
    <xf numFmtId="0" fontId="8" fillId="28" borderId="0" applyNumberFormat="0" applyBorder="0" applyAlignment="0" applyProtection="0">
      <alignment vertical="center"/>
    </xf>
    <xf numFmtId="0" fontId="47" fillId="18" borderId="27" applyNumberFormat="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8" fillId="29" borderId="0" applyNumberFormat="0" applyBorder="0" applyAlignment="0" applyProtection="0">
      <alignment vertical="center"/>
    </xf>
    <xf numFmtId="0" fontId="8" fillId="28" borderId="0" applyNumberFormat="0" applyBorder="0" applyAlignment="0" applyProtection="0">
      <alignment vertical="center"/>
    </xf>
    <xf numFmtId="0" fontId="47" fillId="18" borderId="27" applyNumberFormat="0" applyAlignment="0" applyProtection="0">
      <alignment vertical="center"/>
    </xf>
    <xf numFmtId="0" fontId="8" fillId="28" borderId="0" applyNumberFormat="0" applyBorder="0" applyAlignment="0" applyProtection="0">
      <alignment vertical="center"/>
    </xf>
    <xf numFmtId="0" fontId="8" fillId="28" borderId="0" applyNumberFormat="0" applyBorder="0" applyAlignment="0" applyProtection="0">
      <alignment vertical="center"/>
    </xf>
    <xf numFmtId="0" fontId="36" fillId="11" borderId="0" applyNumberFormat="0" applyBorder="0" applyAlignment="0" applyProtection="0">
      <alignment vertical="center"/>
    </xf>
    <xf numFmtId="0" fontId="8" fillId="34" borderId="0" applyNumberFormat="0" applyBorder="0" applyAlignment="0" applyProtection="0">
      <alignment vertical="center"/>
    </xf>
    <xf numFmtId="0" fontId="48" fillId="0" borderId="36" applyNumberFormat="0" applyFill="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48" fillId="0" borderId="36" applyNumberFormat="0" applyFill="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50" fillId="0" borderId="41" applyNumberFormat="0" applyFill="0" applyAlignment="0" applyProtection="0">
      <alignment vertical="center"/>
    </xf>
    <xf numFmtId="0" fontId="36" fillId="11" borderId="0" applyNumberFormat="0" applyBorder="0" applyAlignment="0" applyProtection="0">
      <alignment vertical="center"/>
    </xf>
    <xf numFmtId="0" fontId="8" fillId="34" borderId="0" applyNumberFormat="0" applyBorder="0" applyAlignment="0" applyProtection="0">
      <alignment vertical="center"/>
    </xf>
    <xf numFmtId="0" fontId="8" fillId="11" borderId="0" applyNumberFormat="0" applyBorder="0" applyAlignment="0" applyProtection="0">
      <alignment vertical="center"/>
    </xf>
    <xf numFmtId="0" fontId="48" fillId="0" borderId="36" applyNumberFormat="0" applyFill="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51" fillId="33" borderId="0" applyNumberFormat="0" applyBorder="0" applyAlignment="0" applyProtection="0">
      <alignment vertical="center"/>
    </xf>
    <xf numFmtId="0" fontId="47" fillId="18" borderId="27" applyNumberFormat="0" applyAlignment="0" applyProtection="0">
      <alignment vertical="center"/>
    </xf>
    <xf numFmtId="0" fontId="8" fillId="11" borderId="0" applyNumberFormat="0" applyBorder="0" applyAlignment="0" applyProtection="0">
      <alignment vertical="center"/>
    </xf>
    <xf numFmtId="0" fontId="32" fillId="43" borderId="0" applyNumberFormat="0" applyBorder="0" applyAlignment="0" applyProtection="0">
      <alignment vertical="center"/>
    </xf>
    <xf numFmtId="0" fontId="8" fillId="11" borderId="0" applyNumberFormat="0" applyBorder="0" applyAlignment="0" applyProtection="0">
      <alignment vertical="center"/>
    </xf>
    <xf numFmtId="0" fontId="32" fillId="43" borderId="0" applyNumberFormat="0" applyBorder="0" applyAlignment="0" applyProtection="0">
      <alignment vertical="center"/>
    </xf>
    <xf numFmtId="0" fontId="8" fillId="11" borderId="0" applyNumberFormat="0" applyBorder="0" applyAlignment="0" applyProtection="0">
      <alignment vertical="center"/>
    </xf>
    <xf numFmtId="0" fontId="32" fillId="43" borderId="0" applyNumberFormat="0" applyBorder="0" applyAlignment="0" applyProtection="0">
      <alignment vertical="center"/>
    </xf>
    <xf numFmtId="0" fontId="8" fillId="11" borderId="0" applyNumberFormat="0" applyBorder="0" applyAlignment="0" applyProtection="0">
      <alignment vertical="center"/>
    </xf>
    <xf numFmtId="0" fontId="32" fillId="43" borderId="0" applyNumberFormat="0" applyBorder="0" applyAlignment="0" applyProtection="0">
      <alignment vertical="center"/>
    </xf>
    <xf numFmtId="0" fontId="8" fillId="11" borderId="0" applyNumberFormat="0" applyBorder="0" applyAlignment="0" applyProtection="0">
      <alignment vertical="center"/>
    </xf>
    <xf numFmtId="0" fontId="32" fillId="43" borderId="0" applyNumberFormat="0" applyBorder="0" applyAlignment="0" applyProtection="0">
      <alignment vertical="center"/>
    </xf>
    <xf numFmtId="0" fontId="8" fillId="11" borderId="0" applyNumberFormat="0" applyBorder="0" applyAlignment="0" applyProtection="0">
      <alignment vertical="center"/>
    </xf>
    <xf numFmtId="0" fontId="32" fillId="43" borderId="0" applyNumberFormat="0" applyBorder="0" applyAlignment="0" applyProtection="0">
      <alignment vertical="center"/>
    </xf>
    <xf numFmtId="0" fontId="8" fillId="11" borderId="0" applyNumberFormat="0" applyBorder="0" applyAlignment="0" applyProtection="0">
      <alignment vertical="center"/>
    </xf>
    <xf numFmtId="0" fontId="32" fillId="43" borderId="0" applyNumberFormat="0" applyBorder="0" applyAlignment="0" applyProtection="0">
      <alignment vertical="center"/>
    </xf>
    <xf numFmtId="0" fontId="8" fillId="11" borderId="0" applyNumberFormat="0" applyBorder="0" applyAlignment="0" applyProtection="0">
      <alignment vertical="center"/>
    </xf>
    <xf numFmtId="0" fontId="32" fillId="43" borderId="0" applyNumberFormat="0" applyBorder="0" applyAlignment="0" applyProtection="0">
      <alignment vertical="center"/>
    </xf>
    <xf numFmtId="0" fontId="50" fillId="0" borderId="0" applyNumberFormat="0" applyFill="0" applyBorder="0" applyAlignment="0" applyProtection="0">
      <alignment vertical="center"/>
    </xf>
    <xf numFmtId="0" fontId="8" fillId="11" borderId="0" applyNumberFormat="0" applyBorder="0" applyAlignment="0" applyProtection="0">
      <alignment vertical="center"/>
    </xf>
    <xf numFmtId="0" fontId="32" fillId="43" borderId="0" applyNumberFormat="0" applyBorder="0" applyAlignment="0" applyProtection="0">
      <alignment vertical="center"/>
    </xf>
    <xf numFmtId="0" fontId="40" fillId="18" borderId="30" applyNumberFormat="0" applyAlignment="0" applyProtection="0">
      <alignment vertical="center"/>
    </xf>
    <xf numFmtId="0" fontId="10" fillId="0" borderId="0"/>
    <xf numFmtId="0" fontId="8" fillId="22" borderId="0" applyNumberFormat="0" applyBorder="0" applyAlignment="0" applyProtection="0">
      <alignment vertical="center"/>
    </xf>
    <xf numFmtId="0" fontId="48" fillId="0" borderId="36" applyNumberFormat="0" applyFill="0" applyAlignment="0" applyProtection="0">
      <alignment vertical="center"/>
    </xf>
    <xf numFmtId="0" fontId="8" fillId="22" borderId="0" applyNumberFormat="0" applyBorder="0" applyAlignment="0" applyProtection="0">
      <alignment vertical="center"/>
    </xf>
    <xf numFmtId="0" fontId="65" fillId="0" borderId="0"/>
    <xf numFmtId="0" fontId="8" fillId="22" borderId="0" applyNumberFormat="0" applyBorder="0" applyAlignment="0" applyProtection="0">
      <alignment vertical="center"/>
    </xf>
    <xf numFmtId="0" fontId="40" fillId="18" borderId="30" applyNumberFormat="0" applyAlignment="0" applyProtection="0">
      <alignment vertical="center"/>
    </xf>
    <xf numFmtId="0" fontId="10" fillId="0" borderId="0"/>
    <xf numFmtId="0" fontId="8" fillId="22" borderId="0" applyNumberFormat="0" applyBorder="0" applyAlignment="0" applyProtection="0">
      <alignment vertical="center"/>
    </xf>
    <xf numFmtId="0" fontId="48" fillId="0" borderId="36" applyNumberFormat="0" applyFill="0" applyAlignment="0" applyProtection="0">
      <alignment vertical="center"/>
    </xf>
    <xf numFmtId="0" fontId="8" fillId="22" borderId="0" applyNumberFormat="0" applyBorder="0" applyAlignment="0" applyProtection="0">
      <alignment vertical="center"/>
    </xf>
    <xf numFmtId="0" fontId="10" fillId="0" borderId="0"/>
    <xf numFmtId="0" fontId="8" fillId="22" borderId="0" applyNumberFormat="0" applyBorder="0" applyAlignment="0" applyProtection="0">
      <alignment vertical="center"/>
    </xf>
    <xf numFmtId="0" fontId="30" fillId="2" borderId="27" applyNumberFormat="0" applyAlignment="0" applyProtection="0">
      <alignment vertical="center"/>
    </xf>
    <xf numFmtId="0" fontId="10" fillId="0" borderId="0"/>
    <xf numFmtId="0" fontId="8" fillId="22" borderId="0" applyNumberFormat="0" applyBorder="0" applyAlignment="0" applyProtection="0">
      <alignment vertical="center"/>
    </xf>
    <xf numFmtId="0" fontId="32" fillId="15" borderId="0" applyNumberFormat="0" applyBorder="0" applyAlignment="0" applyProtection="0">
      <alignment vertical="center"/>
    </xf>
    <xf numFmtId="0" fontId="10" fillId="0" borderId="0"/>
    <xf numFmtId="0" fontId="8" fillId="22" borderId="0" applyNumberFormat="0" applyBorder="0" applyAlignment="0" applyProtection="0">
      <alignment vertical="center"/>
    </xf>
    <xf numFmtId="0" fontId="30" fillId="2" borderId="27" applyNumberFormat="0" applyAlignment="0" applyProtection="0">
      <alignment vertical="center"/>
    </xf>
    <xf numFmtId="0" fontId="32" fillId="15" borderId="0" applyNumberFormat="0" applyBorder="0" applyAlignment="0" applyProtection="0">
      <alignment vertical="center"/>
    </xf>
    <xf numFmtId="0" fontId="10" fillId="35" borderId="39" applyNumberFormat="0" applyFont="0" applyAlignment="0" applyProtection="0">
      <alignment vertical="center"/>
    </xf>
    <xf numFmtId="0" fontId="32" fillId="15" borderId="0" applyNumberFormat="0" applyBorder="0" applyAlignment="0" applyProtection="0">
      <alignment vertical="center"/>
    </xf>
    <xf numFmtId="0" fontId="8" fillId="22" borderId="0" applyNumberFormat="0" applyBorder="0" applyAlignment="0" applyProtection="0">
      <alignment vertical="center"/>
    </xf>
    <xf numFmtId="0" fontId="32" fillId="13" borderId="0" applyNumberFormat="0" applyBorder="0" applyAlignment="0" applyProtection="0">
      <alignment vertical="center"/>
    </xf>
    <xf numFmtId="0" fontId="8" fillId="22" borderId="0" applyNumberFormat="0" applyBorder="0" applyAlignment="0" applyProtection="0">
      <alignment vertical="center"/>
    </xf>
    <xf numFmtId="0" fontId="10" fillId="35" borderId="39" applyNumberFormat="0" applyFont="0" applyAlignment="0" applyProtection="0">
      <alignment vertical="center"/>
    </xf>
    <xf numFmtId="0" fontId="32" fillId="15" borderId="0" applyNumberFormat="0" applyBorder="0" applyAlignment="0" applyProtection="0">
      <alignment vertical="center"/>
    </xf>
    <xf numFmtId="0" fontId="8" fillId="22" borderId="0" applyNumberFormat="0" applyBorder="0" applyAlignment="0" applyProtection="0">
      <alignment vertical="center"/>
    </xf>
    <xf numFmtId="0" fontId="32" fillId="15" borderId="0" applyNumberFormat="0" applyBorder="0" applyAlignment="0" applyProtection="0">
      <alignment vertical="center"/>
    </xf>
    <xf numFmtId="0" fontId="13" fillId="0" borderId="0">
      <alignment vertical="center"/>
    </xf>
    <xf numFmtId="0" fontId="32" fillId="15" borderId="0" applyNumberFormat="0" applyBorder="0" applyAlignment="0" applyProtection="0">
      <alignment vertical="center"/>
    </xf>
    <xf numFmtId="0" fontId="8" fillId="22" borderId="0" applyNumberFormat="0" applyBorder="0" applyAlignment="0" applyProtection="0">
      <alignment vertical="center"/>
    </xf>
    <xf numFmtId="0" fontId="32" fillId="13"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53" fillId="34" borderId="0" applyNumberFormat="0" applyBorder="0" applyAlignment="0" applyProtection="0">
      <alignment vertical="center"/>
    </xf>
    <xf numFmtId="0" fontId="8" fillId="21" borderId="0" applyNumberFormat="0" applyBorder="0" applyAlignment="0" applyProtection="0">
      <alignment vertical="center"/>
    </xf>
    <xf numFmtId="0" fontId="32" fillId="29" borderId="0" applyNumberFormat="0" applyBorder="0" applyAlignment="0" applyProtection="0">
      <alignment vertical="center"/>
    </xf>
    <xf numFmtId="0" fontId="32" fillId="20" borderId="0" applyNumberFormat="0" applyBorder="0" applyAlignment="0" applyProtection="0">
      <alignment vertical="center"/>
    </xf>
    <xf numFmtId="0" fontId="8" fillId="21" borderId="0" applyNumberFormat="0" applyBorder="0" applyAlignment="0" applyProtection="0">
      <alignment vertical="center"/>
    </xf>
    <xf numFmtId="0" fontId="32" fillId="29" borderId="0" applyNumberFormat="0" applyBorder="0" applyAlignment="0" applyProtection="0">
      <alignment vertical="center"/>
    </xf>
    <xf numFmtId="0" fontId="8" fillId="21" borderId="0" applyNumberFormat="0" applyBorder="0" applyAlignment="0" applyProtection="0">
      <alignment vertical="center"/>
    </xf>
    <xf numFmtId="0" fontId="32" fillId="29" borderId="0" applyNumberFormat="0" applyBorder="0" applyAlignment="0" applyProtection="0">
      <alignment vertical="center"/>
    </xf>
    <xf numFmtId="0" fontId="8" fillId="21" borderId="0" applyNumberFormat="0" applyBorder="0" applyAlignment="0" applyProtection="0">
      <alignment vertical="center"/>
    </xf>
    <xf numFmtId="0" fontId="32" fillId="29" borderId="0" applyNumberFormat="0" applyBorder="0" applyAlignment="0" applyProtection="0">
      <alignment vertical="center"/>
    </xf>
    <xf numFmtId="0" fontId="32" fillId="20" borderId="0" applyNumberFormat="0" applyBorder="0" applyAlignment="0" applyProtection="0">
      <alignment vertical="center"/>
    </xf>
    <xf numFmtId="0" fontId="8" fillId="21" borderId="0" applyNumberFormat="0" applyBorder="0" applyAlignment="0" applyProtection="0">
      <alignment vertical="center"/>
    </xf>
    <xf numFmtId="0" fontId="32" fillId="29" borderId="0" applyNumberFormat="0" applyBorder="0" applyAlignment="0" applyProtection="0">
      <alignment vertical="center"/>
    </xf>
    <xf numFmtId="0" fontId="8" fillId="21" borderId="0" applyNumberFormat="0" applyBorder="0" applyAlignment="0" applyProtection="0">
      <alignment vertical="center"/>
    </xf>
    <xf numFmtId="0" fontId="32" fillId="29" borderId="0" applyNumberFormat="0" applyBorder="0" applyAlignment="0" applyProtection="0">
      <alignment vertical="center"/>
    </xf>
    <xf numFmtId="0" fontId="8" fillId="21" borderId="0" applyNumberFormat="0" applyBorder="0" applyAlignment="0" applyProtection="0">
      <alignment vertical="center"/>
    </xf>
    <xf numFmtId="0" fontId="32" fillId="29" borderId="0" applyNumberFormat="0" applyBorder="0" applyAlignment="0" applyProtection="0">
      <alignment vertical="center"/>
    </xf>
    <xf numFmtId="0" fontId="32" fillId="20" borderId="0" applyNumberFormat="0" applyBorder="0" applyAlignment="0" applyProtection="0">
      <alignment vertical="center"/>
    </xf>
    <xf numFmtId="0" fontId="8" fillId="21" borderId="0" applyNumberFormat="0" applyBorder="0" applyAlignment="0" applyProtection="0">
      <alignment vertical="center"/>
    </xf>
    <xf numFmtId="0" fontId="32" fillId="29" borderId="0" applyNumberFormat="0" applyBorder="0" applyAlignment="0" applyProtection="0">
      <alignment vertical="center"/>
    </xf>
    <xf numFmtId="0" fontId="8" fillId="21" borderId="0" applyNumberFormat="0" applyBorder="0" applyAlignment="0" applyProtection="0">
      <alignment vertical="center"/>
    </xf>
    <xf numFmtId="0" fontId="32" fillId="29"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2" borderId="0" applyNumberFormat="0" applyBorder="0" applyAlignment="0" applyProtection="0">
      <alignment vertical="center"/>
    </xf>
    <xf numFmtId="0" fontId="8" fillId="2" borderId="0" applyNumberFormat="0" applyBorder="0" applyAlignment="0" applyProtection="0">
      <alignment vertical="center"/>
    </xf>
    <xf numFmtId="0" fontId="8" fillId="2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30" borderId="0" applyNumberFormat="0" applyBorder="0" applyAlignment="0" applyProtection="0">
      <alignment vertical="center"/>
    </xf>
    <xf numFmtId="0" fontId="8" fillId="2" borderId="0" applyNumberFormat="0" applyBorder="0" applyAlignment="0" applyProtection="0">
      <alignment vertical="center"/>
    </xf>
    <xf numFmtId="0" fontId="8" fillId="30" borderId="0" applyNumberFormat="0" applyBorder="0" applyAlignment="0" applyProtection="0">
      <alignment vertical="center"/>
    </xf>
    <xf numFmtId="0" fontId="8" fillId="2" borderId="0" applyNumberFormat="0" applyBorder="0" applyAlignment="0" applyProtection="0">
      <alignment vertical="center"/>
    </xf>
    <xf numFmtId="0" fontId="32" fillId="7" borderId="0" applyNumberFormat="0" applyBorder="0" applyAlignment="0" applyProtection="0">
      <alignment vertical="center"/>
    </xf>
    <xf numFmtId="0" fontId="32" fillId="36" borderId="0" applyNumberFormat="0" applyBorder="0" applyAlignment="0" applyProtection="0">
      <alignment vertical="center"/>
    </xf>
    <xf numFmtId="0" fontId="8" fillId="2" borderId="0" applyNumberFormat="0" applyBorder="0" applyAlignment="0" applyProtection="0">
      <alignment vertical="center"/>
    </xf>
    <xf numFmtId="0" fontId="8" fillId="17" borderId="0" applyNumberFormat="0" applyBorder="0" applyAlignment="0" applyProtection="0">
      <alignment vertical="center"/>
    </xf>
    <xf numFmtId="0" fontId="32" fillId="7" borderId="0" applyNumberFormat="0" applyBorder="0" applyAlignment="0" applyProtection="0">
      <alignment vertical="center"/>
    </xf>
    <xf numFmtId="0" fontId="8" fillId="2" borderId="0" applyNumberFormat="0" applyBorder="0" applyAlignment="0" applyProtection="0">
      <alignment vertical="center"/>
    </xf>
    <xf numFmtId="0" fontId="8" fillId="30" borderId="0" applyNumberFormat="0" applyBorder="0" applyAlignment="0" applyProtection="0">
      <alignment vertical="center"/>
    </xf>
    <xf numFmtId="0" fontId="32" fillId="7" borderId="0" applyNumberFormat="0" applyBorder="0" applyAlignment="0" applyProtection="0">
      <alignment vertical="center"/>
    </xf>
    <xf numFmtId="0" fontId="32" fillId="36" borderId="0" applyNumberFormat="0" applyBorder="0" applyAlignment="0" applyProtection="0">
      <alignment vertical="center"/>
    </xf>
    <xf numFmtId="0" fontId="8" fillId="2" borderId="0" applyNumberFormat="0" applyBorder="0" applyAlignment="0" applyProtection="0">
      <alignment vertical="center"/>
    </xf>
    <xf numFmtId="0" fontId="32" fillId="7" borderId="0" applyNumberFormat="0" applyBorder="0" applyAlignment="0" applyProtection="0">
      <alignment vertical="center"/>
    </xf>
    <xf numFmtId="0" fontId="8" fillId="2" borderId="0" applyNumberFormat="0" applyBorder="0" applyAlignment="0" applyProtection="0">
      <alignment vertical="center"/>
    </xf>
    <xf numFmtId="0" fontId="32" fillId="7" borderId="0" applyNumberFormat="0" applyBorder="0" applyAlignment="0" applyProtection="0">
      <alignment vertical="center"/>
    </xf>
    <xf numFmtId="0" fontId="8" fillId="2" borderId="0" applyNumberFormat="0" applyBorder="0" applyAlignment="0" applyProtection="0">
      <alignment vertical="center"/>
    </xf>
    <xf numFmtId="0" fontId="8" fillId="30" borderId="0" applyNumberFormat="0" applyBorder="0" applyAlignment="0" applyProtection="0">
      <alignment vertical="center"/>
    </xf>
    <xf numFmtId="0" fontId="32" fillId="7" borderId="0" applyNumberFormat="0" applyBorder="0" applyAlignment="0" applyProtection="0">
      <alignment vertical="center"/>
    </xf>
    <xf numFmtId="0" fontId="32" fillId="36" borderId="0" applyNumberFormat="0" applyBorder="0" applyAlignment="0" applyProtection="0">
      <alignment vertical="center"/>
    </xf>
    <xf numFmtId="0" fontId="8" fillId="2" borderId="0" applyNumberFormat="0" applyBorder="0" applyAlignment="0" applyProtection="0">
      <alignment vertical="center"/>
    </xf>
    <xf numFmtId="0" fontId="32" fillId="7" borderId="0" applyNumberFormat="0" applyBorder="0" applyAlignment="0" applyProtection="0">
      <alignment vertical="center"/>
    </xf>
    <xf numFmtId="0" fontId="8" fillId="2" borderId="0" applyNumberFormat="0" applyBorder="0" applyAlignment="0" applyProtection="0">
      <alignment vertical="center"/>
    </xf>
    <xf numFmtId="0" fontId="32" fillId="7" borderId="0" applyNumberFormat="0" applyBorder="0" applyAlignment="0" applyProtection="0">
      <alignment vertical="center"/>
    </xf>
    <xf numFmtId="0" fontId="8" fillId="30" borderId="0" applyNumberFormat="0" applyBorder="0" applyAlignment="0" applyProtection="0">
      <alignment vertical="center"/>
    </xf>
    <xf numFmtId="0" fontId="37" fillId="13"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37" fillId="15" borderId="0" applyNumberFormat="0" applyBorder="0" applyAlignment="0" applyProtection="0">
      <alignment vertical="center"/>
    </xf>
    <xf numFmtId="0" fontId="37" fillId="13"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37" fillId="15"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15" borderId="0" applyNumberFormat="0" applyBorder="0" applyAlignment="0" applyProtection="0">
      <alignment vertical="center"/>
    </xf>
    <xf numFmtId="0" fontId="38" fillId="0" borderId="0" applyNumberFormat="0" applyFill="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38" fillId="0" borderId="0" applyNumberFormat="0" applyFill="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53" fillId="34" borderId="0" applyNumberFormat="0" applyBorder="0" applyAlignment="0" applyProtection="0">
      <alignment vertical="center"/>
    </xf>
    <xf numFmtId="0" fontId="38" fillId="0" borderId="0" applyNumberFormat="0" applyFill="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53" fillId="34" borderId="0" applyNumberFormat="0" applyBorder="0" applyAlignment="0" applyProtection="0">
      <alignment vertical="center"/>
    </xf>
    <xf numFmtId="0" fontId="38" fillId="0" borderId="0" applyNumberFormat="0" applyFill="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53" fillId="34" borderId="0" applyNumberFormat="0" applyBorder="0" applyAlignment="0" applyProtection="0">
      <alignment vertical="center"/>
    </xf>
    <xf numFmtId="0" fontId="8" fillId="15"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47" fillId="18" borderId="27" applyNumberFormat="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66" fillId="0" borderId="0" applyNumberFormat="0" applyFill="0" applyBorder="0" applyAlignment="0" applyProtection="0">
      <alignment vertical="center"/>
    </xf>
    <xf numFmtId="0" fontId="8" fillId="29" borderId="0" applyNumberFormat="0" applyBorder="0" applyAlignment="0" applyProtection="0">
      <alignment vertical="center"/>
    </xf>
    <xf numFmtId="0" fontId="66" fillId="0" borderId="0" applyNumberFormat="0" applyFill="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9" borderId="0" applyNumberFormat="0" applyBorder="0" applyAlignment="0" applyProtection="0">
      <alignment vertical="center"/>
    </xf>
    <xf numFmtId="0" fontId="8" fillId="22" borderId="0" applyNumberFormat="0" applyBorder="0" applyAlignment="0" applyProtection="0">
      <alignment vertical="center"/>
    </xf>
    <xf numFmtId="0" fontId="19" fillId="0" borderId="29" applyNumberFormat="0" applyFill="0" applyAlignment="0" applyProtection="0">
      <alignment vertical="center"/>
    </xf>
    <xf numFmtId="0" fontId="61" fillId="3" borderId="28" applyNumberFormat="0" applyAlignment="0" applyProtection="0">
      <alignment vertical="center"/>
    </xf>
    <xf numFmtId="0" fontId="8" fillId="22" borderId="0" applyNumberFormat="0" applyBorder="0" applyAlignment="0" applyProtection="0">
      <alignment vertical="center"/>
    </xf>
    <xf numFmtId="0" fontId="61" fillId="3" borderId="28" applyNumberFormat="0" applyAlignment="0" applyProtection="0">
      <alignment vertical="center"/>
    </xf>
    <xf numFmtId="0" fontId="8" fillId="22" borderId="0" applyNumberFormat="0" applyBorder="0" applyAlignment="0" applyProtection="0">
      <alignment vertical="center"/>
    </xf>
    <xf numFmtId="0" fontId="47" fillId="18" borderId="27" applyNumberFormat="0" applyAlignment="0" applyProtection="0">
      <alignment vertical="center"/>
    </xf>
    <xf numFmtId="0" fontId="8" fillId="22" borderId="0" applyNumberFormat="0" applyBorder="0" applyAlignment="0" applyProtection="0">
      <alignment vertical="center"/>
    </xf>
    <xf numFmtId="0" fontId="37" fillId="20" borderId="0" applyNumberFormat="0" applyBorder="0" applyAlignment="0" applyProtection="0">
      <alignment vertical="center"/>
    </xf>
    <xf numFmtId="0" fontId="19" fillId="0" borderId="29" applyNumberFormat="0" applyFill="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37" fillId="36" borderId="0" applyNumberFormat="0" applyBorder="0" applyAlignment="0" applyProtection="0">
      <alignment vertical="center"/>
    </xf>
    <xf numFmtId="0" fontId="19" fillId="0" borderId="29" applyNumberFormat="0" applyFill="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30" fillId="2" borderId="27" applyNumberFormat="0" applyAlignment="0" applyProtection="0">
      <alignment vertical="center"/>
    </xf>
    <xf numFmtId="0" fontId="8" fillId="22" borderId="0" applyNumberFormat="0" applyBorder="0" applyAlignment="0" applyProtection="0">
      <alignment vertical="center"/>
    </xf>
    <xf numFmtId="0" fontId="37" fillId="7" borderId="0" applyNumberFormat="0" applyBorder="0" applyAlignment="0" applyProtection="0">
      <alignment vertical="center"/>
    </xf>
    <xf numFmtId="0" fontId="19" fillId="0" borderId="29" applyNumberFormat="0" applyFill="0" applyAlignment="0" applyProtection="0">
      <alignment vertical="center"/>
    </xf>
    <xf numFmtId="0" fontId="30" fillId="2" borderId="27" applyNumberFormat="0" applyAlignment="0" applyProtection="0">
      <alignment vertical="center"/>
    </xf>
    <xf numFmtId="0" fontId="8" fillId="22" borderId="0" applyNumberFormat="0" applyBorder="0" applyAlignment="0" applyProtection="0">
      <alignment vertical="center"/>
    </xf>
    <xf numFmtId="0" fontId="8" fillId="30" borderId="0" applyNumberFormat="0" applyBorder="0" applyAlignment="0" applyProtection="0">
      <alignment vertical="center"/>
    </xf>
    <xf numFmtId="0" fontId="47" fillId="18" borderId="27" applyNumberFormat="0" applyAlignment="0" applyProtection="0">
      <alignment vertical="center"/>
    </xf>
    <xf numFmtId="0" fontId="8" fillId="30" borderId="0" applyNumberFormat="0" applyBorder="0" applyAlignment="0" applyProtection="0">
      <alignment vertical="center"/>
    </xf>
    <xf numFmtId="0" fontId="32" fillId="5" borderId="0" applyNumberFormat="0" applyBorder="0" applyAlignment="0" applyProtection="0">
      <alignment vertical="center"/>
    </xf>
    <xf numFmtId="0" fontId="8" fillId="30" borderId="0" applyNumberFormat="0" applyBorder="0" applyAlignment="0" applyProtection="0">
      <alignment vertical="center"/>
    </xf>
    <xf numFmtId="0" fontId="32" fillId="5" borderId="0" applyNumberFormat="0" applyBorder="0" applyAlignment="0" applyProtection="0">
      <alignment vertical="center"/>
    </xf>
    <xf numFmtId="0" fontId="8" fillId="30" borderId="0" applyNumberFormat="0" applyBorder="0" applyAlignment="0" applyProtection="0">
      <alignment vertical="center"/>
    </xf>
    <xf numFmtId="0" fontId="32" fillId="10" borderId="0" applyNumberFormat="0" applyBorder="0" applyAlignment="0" applyProtection="0">
      <alignment vertical="center"/>
    </xf>
    <xf numFmtId="0" fontId="8" fillId="30" borderId="0" applyNumberFormat="0" applyBorder="0" applyAlignment="0" applyProtection="0">
      <alignment vertical="center"/>
    </xf>
    <xf numFmtId="0" fontId="32" fillId="1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10" fillId="35" borderId="39" applyNumberFormat="0" applyFont="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30"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51" fillId="33" borderId="0" applyNumberFormat="0" applyBorder="0" applyAlignment="0" applyProtection="0">
      <alignment vertical="center"/>
    </xf>
    <xf numFmtId="0" fontId="32" fillId="36" borderId="0" applyNumberFormat="0" applyBorder="0" applyAlignment="0" applyProtection="0">
      <alignment vertical="center"/>
    </xf>
    <xf numFmtId="0" fontId="47" fillId="18" borderId="27" applyNumberFormat="0" applyAlignment="0" applyProtection="0">
      <alignment vertical="center"/>
    </xf>
    <xf numFmtId="0" fontId="8" fillId="17" borderId="0" applyNumberFormat="0" applyBorder="0" applyAlignment="0" applyProtection="0">
      <alignment vertical="center"/>
    </xf>
    <xf numFmtId="0" fontId="38" fillId="0" borderId="0" applyNumberFormat="0" applyFill="0" applyBorder="0" applyAlignment="0" applyProtection="0">
      <alignment vertical="center"/>
    </xf>
    <xf numFmtId="0" fontId="8" fillId="17" borderId="0" applyNumberFormat="0" applyBorder="0" applyAlignment="0" applyProtection="0">
      <alignment vertical="center"/>
    </xf>
    <xf numFmtId="0" fontId="38" fillId="0" borderId="0" applyNumberFormat="0" applyFill="0" applyBorder="0" applyAlignment="0" applyProtection="0">
      <alignment vertical="center"/>
    </xf>
    <xf numFmtId="0" fontId="8" fillId="17" borderId="0" applyNumberFormat="0" applyBorder="0" applyAlignment="0" applyProtection="0">
      <alignment vertical="center"/>
    </xf>
    <xf numFmtId="0" fontId="68" fillId="0" borderId="43" applyNumberFormat="0" applyFill="0" applyAlignment="0" applyProtection="0">
      <alignment vertical="center"/>
    </xf>
    <xf numFmtId="0" fontId="8" fillId="17" borderId="0" applyNumberFormat="0" applyBorder="0" applyAlignment="0" applyProtection="0">
      <alignment vertical="center"/>
    </xf>
    <xf numFmtId="0" fontId="19" fillId="0" borderId="29" applyNumberFormat="0" applyFill="0" applyAlignment="0" applyProtection="0">
      <alignment vertical="center"/>
    </xf>
    <xf numFmtId="0" fontId="8" fillId="17" borderId="0" applyNumberFormat="0" applyBorder="0" applyAlignment="0" applyProtection="0">
      <alignment vertical="center"/>
    </xf>
    <xf numFmtId="0" fontId="68" fillId="0" borderId="43" applyNumberFormat="0" applyFill="0" applyAlignment="0" applyProtection="0">
      <alignment vertical="center"/>
    </xf>
    <xf numFmtId="0" fontId="19" fillId="0" borderId="29" applyNumberFormat="0" applyFill="0" applyAlignment="0" applyProtection="0">
      <alignment vertical="center"/>
    </xf>
    <xf numFmtId="0" fontId="10" fillId="35" borderId="39" applyNumberFormat="0" applyFont="0" applyAlignment="0" applyProtection="0">
      <alignment vertical="center"/>
    </xf>
    <xf numFmtId="0" fontId="8" fillId="17" borderId="0" applyNumberFormat="0" applyBorder="0" applyAlignment="0" applyProtection="0">
      <alignment vertical="center"/>
    </xf>
    <xf numFmtId="0" fontId="32" fillId="43" borderId="0" applyNumberFormat="0" applyBorder="0" applyAlignment="0" applyProtection="0">
      <alignment vertical="center"/>
    </xf>
    <xf numFmtId="0" fontId="66" fillId="0" borderId="0" applyNumberFormat="0" applyFill="0" applyBorder="0" applyAlignment="0" applyProtection="0">
      <alignment vertical="center"/>
    </xf>
    <xf numFmtId="0" fontId="32" fillId="43" borderId="0" applyNumberFormat="0" applyBorder="0" applyAlignment="0" applyProtection="0">
      <alignment vertical="center"/>
    </xf>
    <xf numFmtId="0" fontId="50" fillId="0" borderId="0" applyNumberFormat="0" applyFill="0" applyBorder="0" applyAlignment="0" applyProtection="0">
      <alignment vertical="center"/>
    </xf>
    <xf numFmtId="0" fontId="32" fillId="43" borderId="0" applyNumberFormat="0" applyBorder="0" applyAlignment="0" applyProtection="0">
      <alignment vertical="center"/>
    </xf>
    <xf numFmtId="0" fontId="37" fillId="43" borderId="0" applyNumberFormat="0" applyBorder="0" applyAlignment="0" applyProtection="0">
      <alignment vertical="center"/>
    </xf>
    <xf numFmtId="0" fontId="66" fillId="0" borderId="0" applyNumberFormat="0" applyFill="0" applyBorder="0" applyAlignment="0" applyProtection="0">
      <alignment vertical="center"/>
    </xf>
    <xf numFmtId="0" fontId="37" fillId="43" borderId="0" applyNumberFormat="0" applyBorder="0" applyAlignment="0" applyProtection="0">
      <alignment vertical="center"/>
    </xf>
    <xf numFmtId="0" fontId="61" fillId="3" borderId="28" applyNumberFormat="0" applyAlignment="0" applyProtection="0">
      <alignment vertical="center"/>
    </xf>
    <xf numFmtId="0" fontId="37" fillId="43" borderId="0" applyNumberFormat="0" applyBorder="0" applyAlignment="0" applyProtection="0">
      <alignment vertical="center"/>
    </xf>
    <xf numFmtId="0" fontId="32" fillId="15" borderId="0" applyNumberFormat="0" applyBorder="0" applyAlignment="0" applyProtection="0">
      <alignment vertical="center"/>
    </xf>
    <xf numFmtId="0" fontId="0" fillId="0" borderId="0">
      <alignment vertical="center"/>
    </xf>
    <xf numFmtId="0" fontId="66" fillId="0" borderId="0" applyNumberFormat="0" applyFill="0" applyBorder="0" applyAlignment="0" applyProtection="0">
      <alignment vertical="center"/>
    </xf>
    <xf numFmtId="0" fontId="37" fillId="15" borderId="0" applyNumberFormat="0" applyBorder="0" applyAlignment="0" applyProtection="0">
      <alignment vertical="center"/>
    </xf>
    <xf numFmtId="0" fontId="66" fillId="0" borderId="0" applyNumberFormat="0" applyFill="0" applyBorder="0" applyAlignment="0" applyProtection="0">
      <alignment vertical="center"/>
    </xf>
    <xf numFmtId="0" fontId="32" fillId="29" borderId="0" applyNumberFormat="0" applyBorder="0" applyAlignment="0" applyProtection="0">
      <alignment vertical="center"/>
    </xf>
    <xf numFmtId="0" fontId="66" fillId="0" borderId="0" applyNumberFormat="0" applyFill="0" applyBorder="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69" fillId="25" borderId="0" applyNumberFormat="0" applyBorder="0" applyAlignment="0" applyProtection="0">
      <alignment vertical="center"/>
    </xf>
    <xf numFmtId="0" fontId="37" fillId="29" borderId="0" applyNumberFormat="0" applyBorder="0" applyAlignment="0" applyProtection="0">
      <alignment vertical="center"/>
    </xf>
    <xf numFmtId="0" fontId="66" fillId="0" borderId="0" applyNumberFormat="0" applyFill="0" applyBorder="0" applyAlignment="0" applyProtection="0">
      <alignment vertical="center"/>
    </xf>
    <xf numFmtId="0" fontId="37" fillId="29" borderId="0" applyNumberFormat="0" applyBorder="0" applyAlignment="0" applyProtection="0">
      <alignment vertical="center"/>
    </xf>
    <xf numFmtId="0" fontId="37" fillId="29" borderId="0" applyNumberFormat="0" applyBorder="0" applyAlignment="0" applyProtection="0">
      <alignment vertical="center"/>
    </xf>
    <xf numFmtId="0" fontId="32" fillId="7" borderId="0" applyNumberFormat="0" applyBorder="0" applyAlignment="0" applyProtection="0">
      <alignment vertical="center"/>
    </xf>
    <xf numFmtId="0" fontId="66" fillId="0" borderId="0" applyNumberFormat="0" applyFill="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7" fillId="7" borderId="0" applyNumberFormat="0" applyBorder="0" applyAlignment="0" applyProtection="0">
      <alignment vertical="center"/>
    </xf>
    <xf numFmtId="0" fontId="66" fillId="0" borderId="0" applyNumberFormat="0" applyFill="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3" borderId="0" applyNumberFormat="0" applyBorder="0" applyAlignment="0" applyProtection="0">
      <alignment vertical="center"/>
    </xf>
    <xf numFmtId="0" fontId="32" fillId="5" borderId="0" applyNumberFormat="0" applyBorder="0" applyAlignment="0" applyProtection="0">
      <alignment vertical="center"/>
    </xf>
    <xf numFmtId="0" fontId="32" fillId="20" borderId="0" applyNumberFormat="0" applyBorder="0" applyAlignment="0" applyProtection="0">
      <alignment vertical="center"/>
    </xf>
    <xf numFmtId="0" fontId="32" fillId="5" borderId="0" applyNumberFormat="0" applyBorder="0" applyAlignment="0" applyProtection="0">
      <alignment vertical="center"/>
    </xf>
    <xf numFmtId="0" fontId="66" fillId="0" borderId="0" applyNumberFormat="0" applyFill="0" applyBorder="0" applyAlignment="0" applyProtection="0">
      <alignment vertical="center"/>
    </xf>
    <xf numFmtId="0" fontId="30" fillId="2" borderId="27"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7" fillId="5" borderId="0" applyNumberFormat="0" applyBorder="0" applyAlignment="0" applyProtection="0">
      <alignment vertical="center"/>
    </xf>
    <xf numFmtId="0" fontId="66" fillId="0" borderId="0" applyNumberFormat="0" applyFill="0" applyBorder="0" applyAlignment="0" applyProtection="0">
      <alignment vertical="center"/>
    </xf>
    <xf numFmtId="0" fontId="30" fillId="2" borderId="27" applyNumberFormat="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68" fillId="0" borderId="43" applyNumberFormat="0" applyFill="0" applyAlignment="0" applyProtection="0">
      <alignment vertical="center"/>
    </xf>
    <xf numFmtId="0" fontId="53" fillId="34"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53" fillId="34" borderId="0" applyNumberFormat="0" applyBorder="0" applyAlignment="0" applyProtection="0">
      <alignment vertical="center"/>
    </xf>
    <xf numFmtId="0" fontId="68" fillId="0" borderId="43" applyNumberFormat="0" applyFill="0" applyAlignment="0" applyProtection="0">
      <alignment vertical="center"/>
    </xf>
    <xf numFmtId="0" fontId="19" fillId="0" borderId="29" applyNumberFormat="0" applyFill="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36" fillId="11"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36" fillId="11"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36" fillId="11" borderId="0" applyNumberFormat="0" applyBorder="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45" fillId="0" borderId="34" applyNumberFormat="0" applyFill="0" applyAlignment="0" applyProtection="0">
      <alignment vertical="center"/>
    </xf>
    <xf numFmtId="0" fontId="50" fillId="0" borderId="41" applyNumberFormat="0" applyFill="0" applyAlignment="0" applyProtection="0">
      <alignment vertical="center"/>
    </xf>
    <xf numFmtId="0" fontId="50" fillId="0" borderId="41" applyNumberFormat="0" applyFill="0" applyAlignment="0" applyProtection="0">
      <alignment vertical="center"/>
    </xf>
    <xf numFmtId="0" fontId="36" fillId="11" borderId="0" applyNumberFormat="0" applyBorder="0" applyAlignment="0" applyProtection="0">
      <alignment vertical="center"/>
    </xf>
    <xf numFmtId="0" fontId="50" fillId="0" borderId="41" applyNumberFormat="0" applyFill="0" applyAlignment="0" applyProtection="0">
      <alignment vertical="center"/>
    </xf>
    <xf numFmtId="0" fontId="50" fillId="0" borderId="41" applyNumberFormat="0" applyFill="0" applyAlignment="0" applyProtection="0">
      <alignment vertical="center"/>
    </xf>
    <xf numFmtId="0" fontId="50" fillId="0" borderId="41" applyNumberFormat="0" applyFill="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9" fillId="0" borderId="29" applyNumberFormat="0" applyFill="0" applyAlignment="0" applyProtection="0">
      <alignment vertical="center"/>
    </xf>
    <xf numFmtId="0" fontId="50"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2" fillId="13" borderId="0" applyNumberFormat="0" applyBorder="0" applyAlignment="0" applyProtection="0">
      <alignment vertical="center"/>
    </xf>
    <xf numFmtId="0" fontId="67" fillId="0" borderId="0" applyNumberFormat="0" applyFill="0" applyBorder="0" applyAlignment="0" applyProtection="0">
      <alignment vertical="center"/>
    </xf>
    <xf numFmtId="0" fontId="19" fillId="0" borderId="29" applyNumberFormat="0" applyFill="0" applyAlignment="0" applyProtection="0">
      <alignment vertical="center"/>
    </xf>
    <xf numFmtId="0" fontId="32" fillId="1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32" fillId="20" borderId="0" applyNumberFormat="0" applyBorder="0" applyAlignment="0" applyProtection="0">
      <alignment vertical="center"/>
    </xf>
    <xf numFmtId="0" fontId="19" fillId="0" borderId="29" applyNumberFormat="0" applyFill="0" applyAlignment="0" applyProtection="0">
      <alignment vertical="center"/>
    </xf>
    <xf numFmtId="0" fontId="53" fillId="34" borderId="0" applyNumberFormat="0" applyBorder="0" applyAlignment="0" applyProtection="0">
      <alignment vertical="center"/>
    </xf>
    <xf numFmtId="0" fontId="38" fillId="0" borderId="0" applyNumberFormat="0" applyFill="0" applyBorder="0" applyAlignment="0" applyProtection="0">
      <alignment vertical="center"/>
    </xf>
    <xf numFmtId="0" fontId="53" fillId="34" borderId="0" applyNumberFormat="0" applyBorder="0" applyAlignment="0" applyProtection="0">
      <alignment vertical="center"/>
    </xf>
    <xf numFmtId="0" fontId="38" fillId="0" borderId="0" applyNumberFormat="0" applyFill="0" applyBorder="0" applyAlignment="0" applyProtection="0">
      <alignment vertical="center"/>
    </xf>
    <xf numFmtId="0" fontId="31" fillId="3" borderId="28" applyNumberFormat="0" applyAlignment="0" applyProtection="0">
      <alignment vertical="center"/>
    </xf>
    <xf numFmtId="0" fontId="53" fillId="34" borderId="0" applyNumberFormat="0" applyBorder="0" applyAlignment="0" applyProtection="0">
      <alignment vertical="center"/>
    </xf>
    <xf numFmtId="0" fontId="38" fillId="0" borderId="0" applyNumberFormat="0" applyFill="0" applyBorder="0" applyAlignment="0" applyProtection="0">
      <alignment vertical="center"/>
    </xf>
    <xf numFmtId="0" fontId="53" fillId="34" borderId="0" applyNumberFormat="0" applyBorder="0" applyAlignment="0" applyProtection="0">
      <alignment vertical="center"/>
    </xf>
    <xf numFmtId="0" fontId="38" fillId="0" borderId="0" applyNumberFormat="0" applyFill="0" applyBorder="0" applyAlignment="0" applyProtection="0">
      <alignment vertical="center"/>
    </xf>
    <xf numFmtId="0" fontId="53" fillId="34" borderId="0" applyNumberFormat="0" applyBorder="0" applyAlignment="0" applyProtection="0">
      <alignment vertical="center"/>
    </xf>
    <xf numFmtId="0" fontId="31" fillId="3" borderId="28" applyNumberFormat="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53" fillId="34" borderId="0" applyNumberFormat="0" applyBorder="0" applyAlignment="0" applyProtection="0">
      <alignment vertical="center"/>
    </xf>
    <xf numFmtId="0" fontId="65" fillId="0" borderId="0"/>
    <xf numFmtId="0" fontId="10" fillId="0" borderId="0"/>
    <xf numFmtId="0" fontId="10" fillId="0" borderId="0"/>
    <xf numFmtId="0" fontId="10" fillId="0" borderId="0"/>
    <xf numFmtId="0" fontId="10" fillId="0" borderId="0"/>
    <xf numFmtId="0" fontId="30" fillId="2" borderId="27" applyNumberFormat="0" applyAlignment="0" applyProtection="0">
      <alignment vertical="center"/>
    </xf>
    <xf numFmtId="0" fontId="36" fillId="11" borderId="0" applyNumberFormat="0" applyBorder="0" applyAlignment="0" applyProtection="0">
      <alignment vertical="center"/>
    </xf>
    <xf numFmtId="0" fontId="47" fillId="18" borderId="27" applyNumberFormat="0" applyAlignment="0" applyProtection="0">
      <alignment vertical="center"/>
    </xf>
    <xf numFmtId="0" fontId="51" fillId="33"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19" fillId="0" borderId="29" applyNumberFormat="0" applyFill="0" applyAlignment="0" applyProtection="0">
      <alignment vertical="center"/>
    </xf>
    <xf numFmtId="0" fontId="19" fillId="0" borderId="29" applyNumberFormat="0" applyFill="0" applyAlignment="0" applyProtection="0">
      <alignment vertical="center"/>
    </xf>
    <xf numFmtId="0" fontId="32" fillId="36" borderId="0" applyNumberFormat="0" applyBorder="0" applyAlignment="0" applyProtection="0">
      <alignment vertical="center"/>
    </xf>
    <xf numFmtId="0" fontId="19" fillId="0" borderId="29" applyNumberFormat="0" applyFill="0" applyAlignment="0" applyProtection="0">
      <alignment vertical="center"/>
    </xf>
    <xf numFmtId="0" fontId="32" fillId="7" borderId="0" applyNumberFormat="0" applyBorder="0" applyAlignment="0" applyProtection="0">
      <alignment vertical="center"/>
    </xf>
    <xf numFmtId="0" fontId="47" fillId="18" borderId="27" applyNumberFormat="0" applyAlignment="0" applyProtection="0">
      <alignment vertical="center"/>
    </xf>
    <xf numFmtId="0" fontId="32" fillId="36" borderId="0" applyNumberFormat="0" applyBorder="0" applyAlignment="0" applyProtection="0">
      <alignment vertical="center"/>
    </xf>
    <xf numFmtId="0" fontId="51" fillId="33" borderId="0" applyNumberFormat="0" applyBorder="0" applyAlignment="0" applyProtection="0">
      <alignment vertical="center"/>
    </xf>
    <xf numFmtId="0" fontId="61" fillId="3" borderId="28" applyNumberFormat="0" applyAlignment="0" applyProtection="0">
      <alignment vertical="center"/>
    </xf>
    <xf numFmtId="0" fontId="61" fillId="3" borderId="28" applyNumberFormat="0" applyAlignment="0" applyProtection="0">
      <alignment vertical="center"/>
    </xf>
    <xf numFmtId="0" fontId="61" fillId="3" borderId="28" applyNumberFormat="0" applyAlignment="0" applyProtection="0">
      <alignment vertical="center"/>
    </xf>
    <xf numFmtId="0" fontId="61" fillId="3" borderId="28" applyNumberFormat="0" applyAlignment="0" applyProtection="0">
      <alignment vertical="center"/>
    </xf>
    <xf numFmtId="0" fontId="61" fillId="3" borderId="28" applyNumberFormat="0" applyAlignment="0" applyProtection="0">
      <alignment vertical="center"/>
    </xf>
    <xf numFmtId="0" fontId="61" fillId="3" borderId="28" applyNumberFormat="0" applyAlignment="0" applyProtection="0">
      <alignment vertical="center"/>
    </xf>
    <xf numFmtId="0" fontId="61" fillId="3" borderId="28" applyNumberFormat="0" applyAlignment="0" applyProtection="0">
      <alignment vertical="center"/>
    </xf>
    <xf numFmtId="0" fontId="31" fillId="3" borderId="28"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10" fillId="35" borderId="39" applyNumberFormat="0" applyFont="0" applyAlignment="0" applyProtection="0">
      <alignment vertical="center"/>
    </xf>
    <xf numFmtId="0" fontId="66" fillId="0" borderId="0" applyNumberFormat="0" applyFill="0" applyBorder="0" applyAlignment="0" applyProtection="0">
      <alignment vertical="center"/>
    </xf>
    <xf numFmtId="0" fontId="10" fillId="35" borderId="39" applyNumberFormat="0" applyFont="0" applyAlignment="0" applyProtection="0">
      <alignment vertical="center"/>
    </xf>
    <xf numFmtId="0" fontId="66" fillId="0" borderId="0" applyNumberFormat="0" applyFill="0" applyBorder="0" applyAlignment="0" applyProtection="0">
      <alignment vertical="center"/>
    </xf>
    <xf numFmtId="0" fontId="48" fillId="0" borderId="36" applyNumberFormat="0" applyFill="0" applyAlignment="0" applyProtection="0">
      <alignment vertical="center"/>
    </xf>
    <xf numFmtId="0" fontId="48" fillId="0" borderId="36" applyNumberFormat="0" applyFill="0" applyAlignment="0" applyProtection="0">
      <alignment vertical="center"/>
    </xf>
    <xf numFmtId="0" fontId="10" fillId="35" borderId="39" applyNumberFormat="0" applyFont="0" applyAlignment="0" applyProtection="0">
      <alignment vertical="center"/>
    </xf>
    <xf numFmtId="0" fontId="48" fillId="0" borderId="36" applyNumberFormat="0" applyFill="0" applyAlignment="0" applyProtection="0">
      <alignment vertical="center"/>
    </xf>
    <xf numFmtId="177" fontId="65" fillId="0" borderId="0"/>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7" fillId="20" borderId="0" applyNumberFormat="0" applyBorder="0" applyAlignment="0" applyProtection="0">
      <alignment vertical="center"/>
    </xf>
    <xf numFmtId="0" fontId="37" fillId="20"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32" fillId="36" borderId="0" applyNumberFormat="0" applyBorder="0" applyAlignment="0" applyProtection="0">
      <alignment vertical="center"/>
    </xf>
    <xf numFmtId="0" fontId="51" fillId="33" borderId="0" applyNumberFormat="0" applyBorder="0" applyAlignment="0" applyProtection="0">
      <alignment vertical="center"/>
    </xf>
    <xf numFmtId="0" fontId="32" fillId="36" borderId="0" applyNumberFormat="0" applyBorder="0" applyAlignment="0" applyProtection="0">
      <alignment vertical="center"/>
    </xf>
    <xf numFmtId="0" fontId="51" fillId="33" borderId="0" applyNumberFormat="0" applyBorder="0" applyAlignment="0" applyProtection="0">
      <alignment vertical="center"/>
    </xf>
    <xf numFmtId="0" fontId="32" fillId="36" borderId="0" applyNumberFormat="0" applyBorder="0" applyAlignment="0" applyProtection="0">
      <alignment vertical="center"/>
    </xf>
    <xf numFmtId="0" fontId="37" fillId="36" borderId="0" applyNumberFormat="0" applyBorder="0" applyAlignment="0" applyProtection="0">
      <alignment vertical="center"/>
    </xf>
    <xf numFmtId="0" fontId="51" fillId="33" borderId="0" applyNumberFormat="0" applyBorder="0" applyAlignment="0" applyProtection="0">
      <alignment vertical="center"/>
    </xf>
    <xf numFmtId="0" fontId="37" fillId="3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40" fillId="18" borderId="30" applyNumberFormat="0" applyAlignment="0" applyProtection="0">
      <alignment vertical="center"/>
    </xf>
    <xf numFmtId="0" fontId="40" fillId="18" borderId="30" applyNumberFormat="0" applyAlignment="0" applyProtection="0">
      <alignment vertical="center"/>
    </xf>
    <xf numFmtId="0" fontId="40" fillId="18" borderId="30" applyNumberFormat="0" applyAlignment="0" applyProtection="0">
      <alignment vertical="center"/>
    </xf>
    <xf numFmtId="0" fontId="40" fillId="18" borderId="30" applyNumberFormat="0" applyAlignment="0" applyProtection="0">
      <alignment vertical="center"/>
    </xf>
    <xf numFmtId="0" fontId="40" fillId="18" borderId="30" applyNumberFormat="0" applyAlignment="0" applyProtection="0">
      <alignment vertical="center"/>
    </xf>
    <xf numFmtId="0" fontId="40" fillId="18" borderId="30" applyNumberFormat="0" applyAlignment="0" applyProtection="0">
      <alignment vertical="center"/>
    </xf>
    <xf numFmtId="0" fontId="40" fillId="18" borderId="30" applyNumberFormat="0" applyAlignment="0" applyProtection="0">
      <alignment vertical="center"/>
    </xf>
    <xf numFmtId="0" fontId="40" fillId="18" borderId="30" applyNumberFormat="0" applyAlignment="0" applyProtection="0">
      <alignment vertical="center"/>
    </xf>
    <xf numFmtId="0" fontId="40" fillId="18" borderId="30" applyNumberFormat="0" applyAlignment="0" applyProtection="0">
      <alignment vertical="center"/>
    </xf>
    <xf numFmtId="0" fontId="40" fillId="18" borderId="30" applyNumberFormat="0" applyAlignment="0" applyProtection="0">
      <alignment vertical="center"/>
    </xf>
    <xf numFmtId="0" fontId="30" fillId="2" borderId="27" applyNumberFormat="0" applyAlignment="0" applyProtection="0">
      <alignment vertical="center"/>
    </xf>
    <xf numFmtId="0" fontId="30" fillId="2" borderId="27" applyNumberFormat="0" applyAlignment="0" applyProtection="0">
      <alignment vertical="center"/>
    </xf>
    <xf numFmtId="0" fontId="30" fillId="2" borderId="27" applyNumberFormat="0" applyAlignment="0" applyProtection="0">
      <alignment vertical="center"/>
    </xf>
    <xf numFmtId="0" fontId="30" fillId="2" borderId="27" applyNumberFormat="0" applyAlignment="0" applyProtection="0">
      <alignment vertical="center"/>
    </xf>
    <xf numFmtId="0" fontId="30" fillId="2" borderId="27" applyNumberFormat="0" applyAlignment="0" applyProtection="0">
      <alignment vertical="center"/>
    </xf>
    <xf numFmtId="0" fontId="30" fillId="2" borderId="27" applyNumberFormat="0" applyAlignment="0" applyProtection="0">
      <alignment vertical="center"/>
    </xf>
    <xf numFmtId="0" fontId="30" fillId="2" borderId="27" applyNumberFormat="0" applyAlignment="0" applyProtection="0">
      <alignment vertical="center"/>
    </xf>
    <xf numFmtId="0" fontId="30" fillId="2" borderId="27" applyNumberFormat="0" applyAlignment="0" applyProtection="0">
      <alignment vertical="center"/>
    </xf>
    <xf numFmtId="0" fontId="10" fillId="35" borderId="39" applyNumberFormat="0" applyFont="0" applyAlignment="0" applyProtection="0">
      <alignment vertical="center"/>
    </xf>
    <xf numFmtId="0" fontId="10" fillId="35" borderId="39" applyNumberFormat="0" applyFont="0" applyAlignment="0" applyProtection="0">
      <alignment vertical="center"/>
    </xf>
    <xf numFmtId="0" fontId="10" fillId="35" borderId="39" applyNumberFormat="0" applyFont="0" applyAlignment="0" applyProtection="0">
      <alignment vertical="center"/>
    </xf>
    <xf numFmtId="0" fontId="10" fillId="35" borderId="39" applyNumberFormat="0" applyFont="0" applyAlignment="0" applyProtection="0">
      <alignment vertical="center"/>
    </xf>
    <xf numFmtId="0" fontId="10" fillId="35" borderId="39" applyNumberFormat="0" applyFont="0" applyAlignment="0" applyProtection="0">
      <alignment vertical="center"/>
    </xf>
    <xf numFmtId="0" fontId="10" fillId="35" borderId="39" applyNumberFormat="0" applyFont="0" applyAlignment="0" applyProtection="0">
      <alignment vertical="center"/>
    </xf>
    <xf numFmtId="0" fontId="10" fillId="35" borderId="39" applyNumberFormat="0" applyFont="0" applyAlignment="0" applyProtection="0">
      <alignment vertical="center"/>
    </xf>
  </cellStyleXfs>
  <cellXfs count="173">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4" fontId="9" fillId="0" borderId="3" xfId="0" applyNumberFormat="1" applyFont="1" applyFill="1" applyBorder="1" applyAlignment="1">
      <alignment horizontal="right" vertical="center" shrinkToFit="1"/>
    </xf>
    <xf numFmtId="3" fontId="9" fillId="0" borderId="3" xfId="0" applyNumberFormat="1" applyFont="1" applyFill="1" applyBorder="1" applyAlignment="1">
      <alignment horizontal="right" vertical="center" shrinkToFit="1"/>
    </xf>
    <xf numFmtId="179" fontId="9" fillId="0" borderId="3"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9" fillId="0" borderId="3" xfId="0" applyFont="1" applyFill="1" applyBorder="1" applyAlignment="1">
      <alignment horizontal="center"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3" fillId="0" borderId="0" xfId="511" applyFont="1" applyFill="1" applyBorder="1" applyAlignment="1">
      <alignment vertical="center"/>
    </xf>
    <xf numFmtId="0" fontId="10" fillId="0" borderId="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shrinkToFit="1"/>
    </xf>
    <xf numFmtId="0" fontId="12" fillId="0" borderId="9"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14"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5" fillId="0" borderId="0" xfId="0" applyFont="1" applyFill="1" applyAlignment="1">
      <alignment horizontal="left" vertical="center"/>
    </xf>
    <xf numFmtId="0" fontId="5" fillId="0" borderId="0" xfId="511" applyFont="1" applyFill="1" applyBorder="1" applyAlignment="1">
      <alignment vertical="center"/>
    </xf>
    <xf numFmtId="0" fontId="6" fillId="0" borderId="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3" fillId="0" borderId="1" xfId="511" applyFont="1" applyFill="1" applyBorder="1" applyAlignment="1">
      <alignment horizontal="center" vertical="center"/>
    </xf>
    <xf numFmtId="0" fontId="12" fillId="0" borderId="1" xfId="0" applyFont="1" applyFill="1" applyBorder="1" applyAlignment="1">
      <alignment horizontal="right" vertical="center" shrinkToFit="1"/>
    </xf>
    <xf numFmtId="4" fontId="5" fillId="0" borderId="2" xfId="0" applyNumberFormat="1" applyFont="1" applyFill="1" applyBorder="1" applyAlignment="1">
      <alignment horizontal="right" vertical="center" shrinkToFit="1"/>
    </xf>
    <xf numFmtId="4" fontId="3" fillId="0" borderId="1" xfId="511" applyNumberFormat="1" applyFont="1" applyFill="1" applyBorder="1" applyAlignment="1">
      <alignment vertical="center"/>
    </xf>
    <xf numFmtId="0" fontId="3" fillId="0" borderId="1" xfId="511" applyFont="1" applyFill="1" applyBorder="1" applyAlignment="1">
      <alignment vertical="center"/>
    </xf>
    <xf numFmtId="0" fontId="11" fillId="0" borderId="1" xfId="0" applyFont="1" applyFill="1" applyBorder="1" applyAlignment="1">
      <alignment vertical="center" shrinkToFit="1"/>
    </xf>
    <xf numFmtId="0" fontId="11" fillId="0" borderId="1" xfId="0" applyFont="1" applyFill="1" applyBorder="1" applyAlignment="1">
      <alignment horizontal="left" vertical="center" shrinkToFit="1"/>
    </xf>
    <xf numFmtId="0" fontId="12" fillId="0" borderId="1" xfId="0" applyFont="1" applyFill="1" applyBorder="1" applyAlignment="1">
      <alignment vertical="center" shrinkToFit="1"/>
    </xf>
    <xf numFmtId="0" fontId="12" fillId="0" borderId="1" xfId="0" applyFont="1" applyFill="1" applyBorder="1" applyAlignment="1">
      <alignment horizontal="left" vertical="center" shrinkToFit="1"/>
    </xf>
    <xf numFmtId="180" fontId="5" fillId="0" borderId="2" xfId="0" applyNumberFormat="1" applyFont="1" applyFill="1" applyBorder="1" applyAlignment="1">
      <alignment horizontal="right" vertical="center" shrinkToFit="1"/>
    </xf>
    <xf numFmtId="0" fontId="3" fillId="0" borderId="0" xfId="510" applyFont="1" applyFill="1" applyAlignment="1">
      <alignment vertical="center"/>
    </xf>
    <xf numFmtId="0" fontId="3" fillId="0" borderId="0" xfId="511" applyFont="1" applyFill="1" applyAlignment="1">
      <alignment vertical="center"/>
    </xf>
    <xf numFmtId="0" fontId="16"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15" fillId="0" borderId="10" xfId="0" applyFont="1" applyFill="1" applyBorder="1" applyAlignment="1">
      <alignment vertical="center"/>
    </xf>
    <xf numFmtId="0" fontId="17" fillId="0" borderId="11" xfId="0" applyFont="1" applyFill="1" applyBorder="1" applyAlignment="1">
      <alignment horizontal="center" vertical="center" wrapText="1" shrinkToFit="1"/>
    </xf>
    <xf numFmtId="0" fontId="17" fillId="0" borderId="12" xfId="0" applyFont="1" applyFill="1" applyBorder="1" applyAlignment="1">
      <alignment horizontal="center" vertical="center" wrapText="1" shrinkToFit="1"/>
    </xf>
    <xf numFmtId="0" fontId="17" fillId="0" borderId="13"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8" fillId="0" borderId="14" xfId="0" applyFont="1" applyBorder="1">
      <alignment vertical="center"/>
    </xf>
    <xf numFmtId="0" fontId="18" fillId="0" borderId="15" xfId="0" applyFont="1" applyBorder="1">
      <alignment vertical="center"/>
    </xf>
    <xf numFmtId="0" fontId="18" fillId="0" borderId="15" xfId="0" applyFont="1" applyBorder="1" applyAlignment="1">
      <alignment horizontal="left" vertical="center"/>
    </xf>
    <xf numFmtId="0" fontId="18" fillId="0" borderId="15" xfId="0" applyFont="1" applyFill="1" applyBorder="1" applyAlignment="1">
      <alignment vertical="center"/>
    </xf>
    <xf numFmtId="0" fontId="18" fillId="0" borderId="15" xfId="0" applyFont="1" applyFill="1" applyBorder="1" applyAlignment="1">
      <alignment horizontal="left" vertical="center"/>
    </xf>
    <xf numFmtId="0" fontId="19" fillId="0" borderId="13"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19" fillId="0" borderId="16" xfId="0" applyFont="1" applyFill="1" applyBorder="1" applyAlignment="1">
      <alignment horizontal="center" vertical="center" shrinkToFit="1"/>
    </xf>
    <xf numFmtId="0" fontId="8" fillId="0" borderId="2" xfId="0" applyFont="1" applyFill="1" applyBorder="1" applyAlignment="1">
      <alignment vertical="center" shrinkToFit="1"/>
    </xf>
    <xf numFmtId="0" fontId="8"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15" fillId="0" borderId="0" xfId="0" applyFont="1" applyFill="1" applyBorder="1" applyAlignment="1">
      <alignmen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4" fontId="3" fillId="0" borderId="1" xfId="0" applyNumberFormat="1" applyFont="1" applyFill="1" applyBorder="1" applyAlignment="1">
      <alignment horizontal="right" vertical="center" shrinkToFit="1"/>
    </xf>
    <xf numFmtId="0" fontId="1" fillId="0" borderId="1" xfId="0" applyFont="1" applyFill="1" applyBorder="1" applyAlignment="1">
      <alignment horizontal="right"/>
    </xf>
    <xf numFmtId="0" fontId="22" fillId="0" borderId="1" xfId="0" applyFont="1" applyFill="1" applyBorder="1" applyAlignment="1">
      <alignment horizontal="left"/>
    </xf>
    <xf numFmtId="0" fontId="21" fillId="0" borderId="1" xfId="510" applyFont="1" applyFill="1" applyBorder="1"/>
    <xf numFmtId="0" fontId="6" fillId="0" borderId="0" xfId="510" applyNumberFormat="1" applyFont="1" applyFill="1" applyBorder="1" applyAlignment="1" applyProtection="1">
      <alignment horizontal="left"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applyAlignment="1"/>
    <xf numFmtId="0" fontId="23" fillId="0" borderId="0" xfId="510" applyFont="1" applyFill="1"/>
    <xf numFmtId="0" fontId="13" fillId="0" borderId="0" xfId="0" applyFont="1" applyFill="1" applyAlignment="1">
      <alignment horizont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24" fillId="0" borderId="13" xfId="0" applyFont="1" applyFill="1" applyBorder="1" applyAlignment="1">
      <alignment horizontal="left" vertical="center"/>
    </xf>
    <xf numFmtId="0" fontId="3" fillId="0" borderId="17" xfId="0"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4" fontId="5" fillId="0" borderId="17" xfId="0" applyNumberFormat="1" applyFont="1" applyFill="1" applyBorder="1" applyAlignment="1">
      <alignment horizontal="right" vertical="center" shrinkToFit="1"/>
    </xf>
    <xf numFmtId="0" fontId="3" fillId="0" borderId="17" xfId="0" applyFont="1" applyFill="1" applyBorder="1" applyAlignment="1">
      <alignment horizontal="right" vertical="center" shrinkToFit="1"/>
    </xf>
    <xf numFmtId="0" fontId="3" fillId="0" borderId="2" xfId="0" applyFont="1" applyFill="1" applyBorder="1" applyAlignment="1">
      <alignment horizontal="right" vertical="center" shrinkToFit="1"/>
    </xf>
    <xf numFmtId="40" fontId="3" fillId="0" borderId="18" xfId="510" applyNumberFormat="1" applyFont="1" applyFill="1" applyBorder="1" applyAlignment="1">
      <alignment horizontal="right" vertical="center" shrinkToFit="1"/>
    </xf>
    <xf numFmtId="4" fontId="5" fillId="0" borderId="1" xfId="0" applyNumberFormat="1" applyFont="1" applyFill="1" applyBorder="1" applyAlignment="1">
      <alignment horizontal="right" vertical="center" shrinkToFit="1"/>
    </xf>
    <xf numFmtId="181" fontId="3" fillId="0" borderId="18" xfId="510" applyNumberFormat="1" applyFont="1" applyFill="1" applyBorder="1" applyAlignment="1">
      <alignment horizontal="right" vertical="center" shrinkToFit="1"/>
    </xf>
    <xf numFmtId="181" fontId="5" fillId="0" borderId="1" xfId="0" applyNumberFormat="1" applyFont="1" applyFill="1" applyBorder="1" applyAlignment="1">
      <alignment horizontal="right" vertical="center" shrinkToFit="1"/>
    </xf>
    <xf numFmtId="181" fontId="3" fillId="0" borderId="1" xfId="510" applyNumberFormat="1" applyFont="1" applyFill="1" applyBorder="1" applyAlignment="1">
      <alignment horizontal="right" vertical="center" shrinkToFit="1"/>
    </xf>
    <xf numFmtId="0" fontId="25" fillId="0" borderId="13" xfId="0" applyFont="1" applyFill="1" applyBorder="1" applyAlignment="1">
      <alignment horizontal="center" vertical="center"/>
    </xf>
    <xf numFmtId="0" fontId="7" fillId="0" borderId="2" xfId="0" applyFont="1" applyFill="1" applyBorder="1" applyAlignment="1">
      <alignment horizontal="right" vertical="center" shrinkToFit="1"/>
    </xf>
    <xf numFmtId="0" fontId="7" fillId="0" borderId="2" xfId="0" applyFont="1" applyFill="1" applyBorder="1" applyAlignment="1">
      <alignment horizontal="center" vertical="center"/>
    </xf>
    <xf numFmtId="0" fontId="7" fillId="0" borderId="16" xfId="0" applyFont="1" applyFill="1" applyBorder="1" applyAlignment="1">
      <alignment horizontal="right" vertical="center" shrinkToFit="1"/>
    </xf>
    <xf numFmtId="0" fontId="7" fillId="0" borderId="1" xfId="0" applyFont="1" applyFill="1" applyBorder="1" applyAlignment="1">
      <alignment horizontal="right" vertical="center" shrinkToFit="1"/>
    </xf>
    <xf numFmtId="0" fontId="3" fillId="0" borderId="19" xfId="0" applyFont="1" applyFill="1" applyBorder="1" applyAlignment="1">
      <alignment horizontal="left" vertical="center"/>
    </xf>
    <xf numFmtId="0" fontId="3" fillId="0" borderId="0" xfId="0" applyFont="1" applyFill="1" applyBorder="1" applyAlignment="1">
      <alignment horizontal="right" vertical="center" shrinkToFit="1"/>
    </xf>
    <xf numFmtId="4" fontId="5" fillId="0" borderId="16" xfId="0" applyNumberFormat="1" applyFont="1" applyFill="1" applyBorder="1" applyAlignment="1">
      <alignment horizontal="right" vertical="center" shrinkToFit="1"/>
    </xf>
    <xf numFmtId="0" fontId="1" fillId="0" borderId="1" xfId="0" applyFont="1" applyFill="1" applyBorder="1" applyAlignment="1"/>
    <xf numFmtId="0" fontId="1" fillId="0" borderId="17" xfId="0" applyFont="1" applyFill="1" applyBorder="1" applyAlignment="1"/>
    <xf numFmtId="3" fontId="5" fillId="0" borderId="16" xfId="0" applyNumberFormat="1" applyFont="1" applyFill="1" applyBorder="1" applyAlignment="1">
      <alignment horizontal="right" vertical="center" shrinkToFit="1"/>
    </xf>
    <xf numFmtId="0" fontId="3" fillId="0" borderId="16" xfId="0" applyFont="1" applyFill="1" applyBorder="1" applyAlignment="1">
      <alignment horizontal="right" vertical="center" shrinkToFit="1"/>
    </xf>
    <xf numFmtId="0" fontId="26" fillId="0" borderId="1" xfId="0" applyFont="1" applyFill="1" applyBorder="1" applyAlignment="1">
      <alignment horizontal="left" vertical="center"/>
    </xf>
    <xf numFmtId="0" fontId="26" fillId="0" borderId="1" xfId="0" applyFont="1" applyFill="1" applyBorder="1" applyAlignment="1">
      <alignment horizontal="right" vertical="center" shrinkToFit="1"/>
    </xf>
    <xf numFmtId="0" fontId="24"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26" fillId="0" borderId="1" xfId="0" applyFont="1" applyFill="1" applyBorder="1" applyAlignment="1">
      <alignment vertical="center" shrinkToFit="1"/>
    </xf>
    <xf numFmtId="0" fontId="26" fillId="0" borderId="1" xfId="0" applyFont="1" applyFill="1" applyBorder="1" applyAlignment="1">
      <alignment horizontal="right"/>
    </xf>
    <xf numFmtId="0" fontId="3" fillId="0" borderId="1" xfId="0" applyFont="1" applyFill="1" applyBorder="1" applyAlignment="1">
      <alignment horizontal="right"/>
    </xf>
    <xf numFmtId="0" fontId="27" fillId="0" borderId="1" xfId="0" applyFont="1" applyFill="1" applyBorder="1" applyAlignment="1">
      <alignment horizontal="right"/>
    </xf>
    <xf numFmtId="0" fontId="28" fillId="0" borderId="0" xfId="510" applyFont="1" applyFill="1"/>
    <xf numFmtId="180" fontId="12" fillId="0" borderId="1" xfId="0" applyNumberFormat="1" applyFont="1" applyFill="1" applyBorder="1" applyAlignment="1">
      <alignment vertical="center" shrinkToFit="1"/>
    </xf>
    <xf numFmtId="180" fontId="26" fillId="0" borderId="1" xfId="0" applyNumberFormat="1" applyFont="1" applyFill="1" applyBorder="1" applyAlignment="1">
      <alignment vertical="center" shrinkToFit="1"/>
    </xf>
    <xf numFmtId="0" fontId="26" fillId="0" borderId="1" xfId="0" applyFont="1" applyFill="1" applyBorder="1" applyAlignment="1"/>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180" fontId="3" fillId="0" borderId="1" xfId="0" applyNumberFormat="1" applyFont="1" applyFill="1" applyBorder="1" applyAlignment="1">
      <alignment vertical="center" shrinkToFit="1"/>
    </xf>
    <xf numFmtId="0" fontId="1" fillId="0" borderId="0" xfId="0" applyFont="1" applyFill="1" applyAlignment="1">
      <alignment horizontal="right"/>
    </xf>
    <xf numFmtId="176" fontId="28" fillId="0" borderId="0" xfId="510" applyNumberFormat="1" applyFont="1" applyFill="1"/>
    <xf numFmtId="0" fontId="29" fillId="0" borderId="0" xfId="0" applyFont="1" applyFill="1" applyBorder="1" applyAlignment="1">
      <alignment vertical="center"/>
    </xf>
    <xf numFmtId="176" fontId="28" fillId="0" borderId="0" xfId="510" applyNumberFormat="1" applyFont="1" applyFill="1" applyAlignment="1">
      <alignment vertical="center"/>
    </xf>
    <xf numFmtId="0" fontId="28" fillId="0" borderId="0" xfId="510" applyFont="1" applyFill="1" applyAlignment="1">
      <alignment vertical="center"/>
    </xf>
    <xf numFmtId="0" fontId="14"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0" fontId="15" fillId="0" borderId="10" xfId="0" applyFont="1" applyFill="1" applyBorder="1" applyAlignment="1">
      <alignment horizontal="left" vertical="center"/>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1" xfId="510" applyNumberFormat="1" applyFont="1" applyFill="1" applyBorder="1" applyAlignment="1">
      <alignment horizontal="left" vertical="center" shrinkToFit="1"/>
    </xf>
    <xf numFmtId="3" fontId="5" fillId="0" borderId="1" xfId="0" applyNumberFormat="1" applyFont="1" applyFill="1" applyBorder="1" applyAlignment="1">
      <alignment horizontal="right" vertical="center" shrinkToFit="1"/>
    </xf>
    <xf numFmtId="40" fontId="3" fillId="0" borderId="20" xfId="510" applyNumberFormat="1" applyFont="1" applyFill="1" applyBorder="1" applyAlignment="1">
      <alignment horizontal="right" vertical="center" shrinkToFit="1"/>
    </xf>
    <xf numFmtId="40" fontId="3" fillId="0" borderId="2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3" xfId="510" applyNumberFormat="1" applyFont="1" applyFill="1" applyBorder="1" applyAlignment="1">
      <alignment horizontal="left" vertical="center" shrinkToFit="1"/>
    </xf>
    <xf numFmtId="40" fontId="3" fillId="0" borderId="26" xfId="510" applyNumberFormat="1" applyFont="1" applyFill="1" applyBorder="1" applyAlignment="1">
      <alignment horizontal="right" vertical="center" shrinkToFit="1"/>
    </xf>
    <xf numFmtId="40" fontId="7" fillId="0" borderId="25" xfId="510" applyNumberFormat="1" applyFont="1" applyFill="1" applyBorder="1" applyAlignment="1">
      <alignment horizontal="center" vertical="center" shrinkToFit="1"/>
    </xf>
    <xf numFmtId="40" fontId="7" fillId="0" borderId="20" xfId="510" applyNumberFormat="1" applyFont="1" applyFill="1" applyBorder="1" applyAlignment="1">
      <alignment horizontal="right" vertical="center" shrinkToFit="1"/>
    </xf>
    <xf numFmtId="40" fontId="7" fillId="0" borderId="1" xfId="510" applyNumberFormat="1" applyFont="1" applyFill="1" applyBorder="1" applyAlignment="1">
      <alignment horizontal="center" vertical="center" shrinkToFit="1"/>
    </xf>
    <xf numFmtId="40" fontId="7" fillId="0" borderId="1"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horizontal="right" vertical="center" shrinkToFit="1"/>
    </xf>
    <xf numFmtId="176" fontId="3" fillId="0" borderId="0" xfId="510" applyNumberFormat="1" applyFont="1" applyFill="1" applyAlignment="1">
      <alignment horizontal="right" vertical="center"/>
    </xf>
    <xf numFmtId="176" fontId="23" fillId="0" borderId="0" xfId="510" applyNumberFormat="1" applyFont="1" applyFill="1"/>
    <xf numFmtId="176" fontId="23" fillId="0" borderId="0" xfId="510" applyNumberFormat="1" applyFont="1" applyFill="1" applyAlignment="1">
      <alignment horizontal="right"/>
    </xf>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1"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7"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40" fontId="7"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2" fillId="0" borderId="4"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0"/>
  <sheetViews>
    <sheetView workbookViewId="0">
      <selection activeCell="A20" sqref="A20:D20"/>
    </sheetView>
  </sheetViews>
  <sheetFormatPr defaultColWidth="13" defaultRowHeight="13.2" outlineLevelCol="3"/>
  <cols>
    <col min="1" max="1" width="41.8333333333333" style="137" customWidth="1"/>
    <col min="2" max="2" width="27.5" style="146" customWidth="1"/>
    <col min="3" max="3" width="41.8333333333333" style="137" customWidth="1"/>
    <col min="4" max="4" width="27.1666666666667" style="146" customWidth="1"/>
    <col min="5" max="202" width="9.33333333333333" style="137" customWidth="1"/>
    <col min="203" max="203" width="25" style="137" customWidth="1"/>
    <col min="204" max="204" width="7.83333333333333" style="137" customWidth="1"/>
    <col min="205" max="16384" width="13" style="137"/>
  </cols>
  <sheetData>
    <row r="1" ht="17.25" customHeight="1" spans="1:4">
      <c r="A1" s="147" t="s">
        <v>0</v>
      </c>
      <c r="B1" s="148"/>
      <c r="C1" s="149"/>
      <c r="D1" s="148"/>
    </row>
    <row r="2" ht="30" customHeight="1" spans="1:4">
      <c r="A2" s="173" t="s">
        <v>1</v>
      </c>
      <c r="B2" s="2"/>
      <c r="C2" s="2"/>
      <c r="D2" s="2"/>
    </row>
    <row r="3" ht="18.95" customHeight="1" spans="1:4">
      <c r="A3" s="3"/>
      <c r="B3" s="150"/>
      <c r="C3" s="150"/>
      <c r="D3" s="174" t="s">
        <v>2</v>
      </c>
    </row>
    <row r="4" ht="21.95" customHeight="1" spans="1:4">
      <c r="A4" s="152" t="s">
        <v>3</v>
      </c>
      <c r="B4" s="152"/>
      <c r="C4" s="151"/>
      <c r="D4" s="174" t="s">
        <v>4</v>
      </c>
    </row>
    <row r="5" ht="21" customHeight="1" spans="1:4">
      <c r="A5" s="153" t="s">
        <v>5</v>
      </c>
      <c r="B5" s="154"/>
      <c r="C5" s="153" t="s">
        <v>6</v>
      </c>
      <c r="D5" s="154"/>
    </row>
    <row r="6" ht="21" customHeight="1" spans="1:4">
      <c r="A6" s="155" t="s">
        <v>7</v>
      </c>
      <c r="B6" s="155" t="s">
        <v>8</v>
      </c>
      <c r="C6" s="155" t="s">
        <v>7</v>
      </c>
      <c r="D6" s="155" t="s">
        <v>8</v>
      </c>
    </row>
    <row r="7" ht="21" customHeight="1" spans="1:4">
      <c r="A7" s="175" t="s">
        <v>9</v>
      </c>
      <c r="B7" s="102">
        <v>2871.29</v>
      </c>
      <c r="C7" s="15" t="s">
        <v>10</v>
      </c>
      <c r="D7" s="103">
        <v>98.87</v>
      </c>
    </row>
    <row r="8" ht="21" customHeight="1" spans="1:4">
      <c r="A8" s="156" t="s">
        <v>11</v>
      </c>
      <c r="B8" s="102">
        <v>375.39</v>
      </c>
      <c r="C8" s="15" t="s">
        <v>12</v>
      </c>
      <c r="D8" s="103">
        <v>23.57</v>
      </c>
    </row>
    <row r="9" ht="21" customHeight="1" spans="1:4">
      <c r="A9" s="156" t="s">
        <v>13</v>
      </c>
      <c r="B9" s="102"/>
      <c r="C9" s="15" t="s">
        <v>14</v>
      </c>
      <c r="D9" s="157">
        <v>40</v>
      </c>
    </row>
    <row r="10" ht="21" customHeight="1" spans="1:4">
      <c r="A10" s="156" t="s">
        <v>15</v>
      </c>
      <c r="B10" s="102"/>
      <c r="C10" s="15" t="s">
        <v>16</v>
      </c>
      <c r="D10" s="16">
        <v>1252.39</v>
      </c>
    </row>
    <row r="11" ht="21" customHeight="1" spans="1:4">
      <c r="A11" s="156" t="s">
        <v>17</v>
      </c>
      <c r="B11" s="158"/>
      <c r="C11" s="15" t="s">
        <v>18</v>
      </c>
      <c r="D11" s="157">
        <v>500</v>
      </c>
    </row>
    <row r="12" ht="21" customHeight="1" spans="1:4">
      <c r="A12" s="156" t="s">
        <v>19</v>
      </c>
      <c r="B12" s="159"/>
      <c r="C12" s="15" t="s">
        <v>20</v>
      </c>
      <c r="D12" s="103">
        <v>9.58</v>
      </c>
    </row>
    <row r="13" ht="21" customHeight="1" spans="1:4">
      <c r="A13" s="176" t="s">
        <v>21</v>
      </c>
      <c r="B13" s="159"/>
      <c r="C13" s="15" t="s">
        <v>22</v>
      </c>
      <c r="D13" s="103">
        <v>2170.87</v>
      </c>
    </row>
    <row r="14" ht="21" customHeight="1" spans="1:4">
      <c r="A14" s="161" t="s">
        <v>23</v>
      </c>
      <c r="B14" s="159">
        <v>0.83</v>
      </c>
      <c r="C14" s="15" t="s">
        <v>24</v>
      </c>
      <c r="D14" s="103">
        <v>21.03</v>
      </c>
    </row>
    <row r="15" ht="21" customHeight="1" spans="1:4">
      <c r="A15" s="162"/>
      <c r="B15" s="163"/>
      <c r="C15" s="15" t="s">
        <v>25</v>
      </c>
      <c r="D15" s="103">
        <v>162.19</v>
      </c>
    </row>
    <row r="16" ht="21" customHeight="1" spans="1:4">
      <c r="A16" s="162"/>
      <c r="B16" s="163"/>
      <c r="C16" s="15" t="s">
        <v>26</v>
      </c>
      <c r="D16" s="103">
        <v>26.13</v>
      </c>
    </row>
    <row r="17" ht="21" customHeight="1" spans="1:4">
      <c r="A17" s="177" t="s">
        <v>27</v>
      </c>
      <c r="B17" s="165">
        <f>SUM(B7:B14)</f>
        <v>3247.51</v>
      </c>
      <c r="C17" s="166" t="s">
        <v>28</v>
      </c>
      <c r="D17" s="167">
        <f>SUM(D7:D16)</f>
        <v>4304.63</v>
      </c>
    </row>
    <row r="18" ht="21" customHeight="1" spans="1:4">
      <c r="A18" s="178" t="s">
        <v>29</v>
      </c>
      <c r="B18" s="159"/>
      <c r="C18" s="178" t="s">
        <v>30</v>
      </c>
      <c r="D18" s="169"/>
    </row>
    <row r="19" ht="21" customHeight="1" spans="1:4">
      <c r="A19" s="178" t="s">
        <v>31</v>
      </c>
      <c r="B19" s="169">
        <v>1057.12</v>
      </c>
      <c r="C19" s="178" t="s">
        <v>32</v>
      </c>
      <c r="D19" s="169"/>
    </row>
    <row r="20" ht="21" customHeight="1" spans="1:4">
      <c r="A20" s="179" t="s">
        <v>33</v>
      </c>
      <c r="B20" s="167">
        <f>SUM(B17:B19)</f>
        <v>4304.63</v>
      </c>
      <c r="C20" s="166" t="s">
        <v>33</v>
      </c>
      <c r="D20" s="167">
        <f>SUM(D17:D19)</f>
        <v>4304.63</v>
      </c>
    </row>
    <row r="21" ht="21" customHeight="1" spans="1:4">
      <c r="A21" s="55" t="s">
        <v>34</v>
      </c>
      <c r="B21" s="170"/>
      <c r="C21" s="55"/>
      <c r="D21" s="170"/>
    </row>
    <row r="22" ht="13.8" spans="1:4">
      <c r="A22" s="92"/>
      <c r="B22" s="171"/>
      <c r="C22" s="92"/>
      <c r="D22" s="172"/>
    </row>
    <row r="23" ht="13.8" spans="1:4">
      <c r="A23" s="92"/>
      <c r="B23" s="171"/>
      <c r="C23" s="92"/>
      <c r="D23" s="171"/>
    </row>
    <row r="24" ht="13.8" spans="1:4">
      <c r="A24" s="92"/>
      <c r="B24" s="171"/>
      <c r="C24" s="92"/>
      <c r="D24" s="171"/>
    </row>
    <row r="25" ht="13.8" spans="1:4">
      <c r="A25" s="92"/>
      <c r="B25" s="171"/>
      <c r="C25" s="92"/>
      <c r="D25" s="171"/>
    </row>
    <row r="26" ht="13.8" spans="1:4">
      <c r="A26" s="92"/>
      <c r="B26" s="171"/>
      <c r="C26" s="92"/>
      <c r="D26" s="171"/>
    </row>
    <row r="27" ht="13.8" spans="1:4">
      <c r="A27" s="92"/>
      <c r="B27" s="171"/>
      <c r="C27" s="92"/>
      <c r="D27" s="171"/>
    </row>
    <row r="28" ht="13.8" spans="1:4">
      <c r="A28" s="92"/>
      <c r="B28" s="171"/>
      <c r="C28" s="92"/>
      <c r="D28" s="171"/>
    </row>
    <row r="29" ht="13.8" spans="1:4">
      <c r="A29" s="92"/>
      <c r="B29" s="171"/>
      <c r="C29" s="92"/>
      <c r="D29" s="171"/>
    </row>
    <row r="30" ht="13.8" spans="1:4">
      <c r="A30" s="92"/>
      <c r="B30" s="171"/>
      <c r="C30" s="92"/>
      <c r="D30" s="171"/>
    </row>
    <row r="31" ht="13.8" spans="1:4">
      <c r="A31" s="92"/>
      <c r="B31" s="171"/>
      <c r="C31" s="92"/>
      <c r="D31" s="171"/>
    </row>
    <row r="32" ht="13.8" spans="1:4">
      <c r="A32" s="92"/>
      <c r="B32" s="171"/>
      <c r="C32" s="92"/>
      <c r="D32" s="171"/>
    </row>
    <row r="33" ht="13.8" spans="1:4">
      <c r="A33" s="92"/>
      <c r="B33" s="171"/>
      <c r="C33" s="92"/>
      <c r="D33" s="171"/>
    </row>
    <row r="34" ht="13.8" spans="1:4">
      <c r="A34" s="92"/>
      <c r="B34" s="171"/>
      <c r="C34" s="92"/>
      <c r="D34" s="171"/>
    </row>
    <row r="35" ht="13.8" spans="1:4">
      <c r="A35" s="92"/>
      <c r="B35" s="171"/>
      <c r="C35" s="92"/>
      <c r="D35" s="171"/>
    </row>
    <row r="36" ht="13.8" spans="1:4">
      <c r="A36" s="92"/>
      <c r="B36" s="171"/>
      <c r="C36" s="92"/>
      <c r="D36" s="171"/>
    </row>
    <row r="37" ht="13.8" spans="1:4">
      <c r="A37" s="92"/>
      <c r="B37" s="171"/>
      <c r="C37" s="92"/>
      <c r="D37" s="171"/>
    </row>
    <row r="38" ht="13.8" spans="1:4">
      <c r="A38" s="92"/>
      <c r="B38" s="171"/>
      <c r="C38" s="92"/>
      <c r="D38" s="171"/>
    </row>
    <row r="39" ht="13.8" spans="1:4">
      <c r="A39" s="92"/>
      <c r="B39" s="171"/>
      <c r="C39" s="92"/>
      <c r="D39" s="171"/>
    </row>
    <row r="40" ht="13.8" spans="1:4">
      <c r="A40" s="92"/>
      <c r="B40" s="171"/>
      <c r="C40" s="92"/>
      <c r="D40" s="171"/>
    </row>
    <row r="41" ht="13.8" spans="1:4">
      <c r="A41" s="92"/>
      <c r="B41" s="171"/>
      <c r="C41" s="92"/>
      <c r="D41" s="171"/>
    </row>
    <row r="42" ht="13.8" spans="1:4">
      <c r="A42" s="92"/>
      <c r="B42" s="171"/>
      <c r="C42" s="92"/>
      <c r="D42" s="171"/>
    </row>
    <row r="43" ht="13.8" spans="1:4">
      <c r="A43" s="92"/>
      <c r="B43" s="171"/>
      <c r="C43" s="92"/>
      <c r="D43" s="171"/>
    </row>
    <row r="44" ht="13.8" spans="1:4">
      <c r="A44" s="92"/>
      <c r="B44" s="171"/>
      <c r="C44" s="92"/>
      <c r="D44" s="171"/>
    </row>
    <row r="45" ht="13.8" spans="1:4">
      <c r="A45" s="92"/>
      <c r="B45" s="171"/>
      <c r="C45" s="92"/>
      <c r="D45" s="171"/>
    </row>
    <row r="46" ht="13.8" spans="1:4">
      <c r="A46" s="92"/>
      <c r="B46" s="171"/>
      <c r="C46" s="92"/>
      <c r="D46" s="171"/>
    </row>
    <row r="47" ht="13.8" spans="1:4">
      <c r="A47" s="92"/>
      <c r="B47" s="171"/>
      <c r="C47" s="92"/>
      <c r="D47" s="171"/>
    </row>
    <row r="48" ht="13.8" spans="1:4">
      <c r="A48" s="92"/>
      <c r="B48" s="171"/>
      <c r="C48" s="92"/>
      <c r="D48" s="171"/>
    </row>
    <row r="49" ht="13.8" spans="1:4">
      <c r="A49" s="92"/>
      <c r="B49" s="171"/>
      <c r="C49" s="92"/>
      <c r="D49" s="171"/>
    </row>
    <row r="50" ht="13.8" spans="1:4">
      <c r="A50" s="92"/>
      <c r="B50" s="171"/>
      <c r="C50" s="92"/>
      <c r="D50" s="171"/>
    </row>
    <row r="51" ht="13.8" spans="1:4">
      <c r="A51" s="92"/>
      <c r="B51" s="171"/>
      <c r="C51" s="92"/>
      <c r="D51" s="171"/>
    </row>
    <row r="52" ht="13.8" spans="1:4">
      <c r="A52" s="92"/>
      <c r="B52" s="171"/>
      <c r="C52" s="92"/>
      <c r="D52" s="171"/>
    </row>
    <row r="53" ht="13.8" spans="1:4">
      <c r="A53" s="92"/>
      <c r="B53" s="171"/>
      <c r="C53" s="92"/>
      <c r="D53" s="171"/>
    </row>
    <row r="54" ht="13.8" spans="1:4">
      <c r="A54" s="92"/>
      <c r="B54" s="171"/>
      <c r="C54" s="92"/>
      <c r="D54" s="171"/>
    </row>
    <row r="55" ht="13.8" spans="1:4">
      <c r="A55" s="92"/>
      <c r="B55" s="171"/>
      <c r="C55" s="92"/>
      <c r="D55" s="171"/>
    </row>
    <row r="56" ht="13.8" spans="1:4">
      <c r="A56" s="92"/>
      <c r="B56" s="171"/>
      <c r="C56" s="92"/>
      <c r="D56" s="171"/>
    </row>
    <row r="57" ht="13.8" spans="1:4">
      <c r="A57" s="92"/>
      <c r="B57" s="171"/>
      <c r="C57" s="92"/>
      <c r="D57" s="171"/>
    </row>
    <row r="58" ht="13.8" spans="1:4">
      <c r="A58" s="92"/>
      <c r="B58" s="171"/>
      <c r="C58" s="92"/>
      <c r="D58" s="171"/>
    </row>
    <row r="59" ht="13.8" spans="1:4">
      <c r="A59" s="92"/>
      <c r="B59" s="171"/>
      <c r="C59" s="92"/>
      <c r="D59" s="171"/>
    </row>
    <row r="60" ht="13.8" spans="1:4">
      <c r="A60" s="92"/>
      <c r="B60" s="171"/>
      <c r="C60" s="92"/>
      <c r="D60" s="171"/>
    </row>
    <row r="61" ht="13.8" spans="1:4">
      <c r="A61" s="92"/>
      <c r="B61" s="171"/>
      <c r="C61" s="92"/>
      <c r="D61" s="171"/>
    </row>
    <row r="62" ht="13.8" spans="1:4">
      <c r="A62" s="92"/>
      <c r="B62" s="171"/>
      <c r="C62" s="92"/>
      <c r="D62" s="171"/>
    </row>
    <row r="63" ht="13.8" spans="1:4">
      <c r="A63" s="92"/>
      <c r="B63" s="171"/>
      <c r="C63" s="92"/>
      <c r="D63" s="171"/>
    </row>
    <row r="64" ht="13.8" spans="1:4">
      <c r="A64" s="92"/>
      <c r="B64" s="171"/>
      <c r="C64" s="92"/>
      <c r="D64" s="171"/>
    </row>
    <row r="65" ht="13.8" spans="1:4">
      <c r="A65" s="92"/>
      <c r="B65" s="171"/>
      <c r="C65" s="92"/>
      <c r="D65" s="171"/>
    </row>
    <row r="66" ht="13.8" spans="1:4">
      <c r="A66" s="92"/>
      <c r="B66" s="171"/>
      <c r="C66" s="92"/>
      <c r="D66" s="171"/>
    </row>
    <row r="67" ht="13.8" spans="1:4">
      <c r="A67" s="92"/>
      <c r="B67" s="171"/>
      <c r="C67" s="92"/>
      <c r="D67" s="171"/>
    </row>
    <row r="68" ht="13.8" spans="1:4">
      <c r="A68" s="92"/>
      <c r="B68" s="171"/>
      <c r="C68" s="92"/>
      <c r="D68" s="171"/>
    </row>
    <row r="69" ht="13.8" spans="1:4">
      <c r="A69" s="92"/>
      <c r="B69" s="171"/>
      <c r="C69" s="92"/>
      <c r="D69" s="171"/>
    </row>
    <row r="70" ht="13.8" spans="1:4">
      <c r="A70" s="92"/>
      <c r="B70" s="171"/>
      <c r="C70" s="92"/>
      <c r="D70" s="171"/>
    </row>
    <row r="71" ht="13.8" spans="1:4">
      <c r="A71" s="92"/>
      <c r="B71" s="171"/>
      <c r="C71" s="92"/>
      <c r="D71" s="171"/>
    </row>
    <row r="72" ht="13.8" spans="1:4">
      <c r="A72" s="92"/>
      <c r="B72" s="171"/>
      <c r="C72" s="92"/>
      <c r="D72" s="171"/>
    </row>
    <row r="73" ht="13.8" spans="1:4">
      <c r="A73" s="92"/>
      <c r="B73" s="171"/>
      <c r="C73" s="92"/>
      <c r="D73" s="171"/>
    </row>
    <row r="74" ht="13.8" spans="1:4">
      <c r="A74" s="92"/>
      <c r="B74" s="171"/>
      <c r="C74" s="92"/>
      <c r="D74" s="171"/>
    </row>
    <row r="75" ht="13.8" spans="1:4">
      <c r="A75" s="92"/>
      <c r="B75" s="171"/>
      <c r="C75" s="92"/>
      <c r="D75" s="171"/>
    </row>
    <row r="76" ht="13.8" spans="1:4">
      <c r="A76" s="92"/>
      <c r="B76" s="171"/>
      <c r="C76" s="92"/>
      <c r="D76" s="171"/>
    </row>
    <row r="77" ht="13.8" spans="1:4">
      <c r="A77" s="92"/>
      <c r="B77" s="171"/>
      <c r="C77" s="92"/>
      <c r="D77" s="171"/>
    </row>
    <row r="78" ht="13.8" spans="1:4">
      <c r="A78" s="92"/>
      <c r="B78" s="171"/>
      <c r="C78" s="92"/>
      <c r="D78" s="171"/>
    </row>
    <row r="79" ht="13.8" spans="1:4">
      <c r="A79" s="92"/>
      <c r="B79" s="171"/>
      <c r="C79" s="92"/>
      <c r="D79" s="171"/>
    </row>
    <row r="80" ht="13.8" spans="1:4">
      <c r="A80" s="92"/>
      <c r="B80" s="171"/>
      <c r="C80" s="92"/>
      <c r="D80" s="171"/>
    </row>
    <row r="81" ht="13.8" spans="1:4">
      <c r="A81" s="92"/>
      <c r="B81" s="171"/>
      <c r="C81" s="92"/>
      <c r="D81" s="171"/>
    </row>
    <row r="82" ht="13.8" spans="1:4">
      <c r="A82" s="92"/>
      <c r="B82" s="171"/>
      <c r="C82" s="92"/>
      <c r="D82" s="171"/>
    </row>
    <row r="83" ht="13.8" spans="1:4">
      <c r="A83" s="92"/>
      <c r="B83" s="171"/>
      <c r="C83" s="92"/>
      <c r="D83" s="171"/>
    </row>
    <row r="84" ht="13.8" spans="1:4">
      <c r="A84" s="92"/>
      <c r="B84" s="171"/>
      <c r="C84" s="92"/>
      <c r="D84" s="171"/>
    </row>
    <row r="85" ht="13.8" spans="1:4">
      <c r="A85" s="92"/>
      <c r="B85" s="171"/>
      <c r="C85" s="92"/>
      <c r="D85" s="171"/>
    </row>
    <row r="86" ht="13.8" spans="1:4">
      <c r="A86" s="92"/>
      <c r="B86" s="171"/>
      <c r="C86" s="92"/>
      <c r="D86" s="171"/>
    </row>
    <row r="87" ht="13.8" spans="1:4">
      <c r="A87" s="92"/>
      <c r="B87" s="171"/>
      <c r="C87" s="92"/>
      <c r="D87" s="171"/>
    </row>
    <row r="88" ht="13.8" spans="1:4">
      <c r="A88" s="92"/>
      <c r="B88" s="171"/>
      <c r="C88" s="92"/>
      <c r="D88" s="171"/>
    </row>
    <row r="89" ht="13.8" spans="1:4">
      <c r="A89" s="92"/>
      <c r="B89" s="171"/>
      <c r="C89" s="92"/>
      <c r="D89" s="171"/>
    </row>
    <row r="90" ht="13.8" spans="1:4">
      <c r="A90" s="92"/>
      <c r="B90" s="171"/>
      <c r="C90" s="92"/>
      <c r="D90" s="171"/>
    </row>
    <row r="91" ht="13.8" spans="1:4">
      <c r="A91" s="92"/>
      <c r="B91" s="171"/>
      <c r="C91" s="92"/>
      <c r="D91" s="171"/>
    </row>
    <row r="92" ht="13.8" spans="1:4">
      <c r="A92" s="92"/>
      <c r="B92" s="171"/>
      <c r="C92" s="92"/>
      <c r="D92" s="171"/>
    </row>
    <row r="93" ht="13.8" spans="1:4">
      <c r="A93" s="92"/>
      <c r="B93" s="171"/>
      <c r="C93" s="92"/>
      <c r="D93" s="171"/>
    </row>
    <row r="94" ht="13.8" spans="1:4">
      <c r="A94" s="92"/>
      <c r="B94" s="171"/>
      <c r="C94" s="92"/>
      <c r="D94" s="171"/>
    </row>
    <row r="95" ht="13.8" spans="1:4">
      <c r="A95" s="92"/>
      <c r="B95" s="171"/>
      <c r="C95" s="92"/>
      <c r="D95" s="171"/>
    </row>
    <row r="96" ht="13.8" spans="1:4">
      <c r="A96" s="92"/>
      <c r="B96" s="171"/>
      <c r="C96" s="92"/>
      <c r="D96" s="171"/>
    </row>
    <row r="97" ht="13.8" spans="1:4">
      <c r="A97" s="92"/>
      <c r="B97" s="171"/>
      <c r="C97" s="92"/>
      <c r="D97" s="171"/>
    </row>
    <row r="98" ht="13.8" spans="1:4">
      <c r="A98" s="92"/>
      <c r="B98" s="171"/>
      <c r="C98" s="92"/>
      <c r="D98" s="171"/>
    </row>
    <row r="99" ht="13.8" spans="1:4">
      <c r="A99" s="92"/>
      <c r="B99" s="171"/>
      <c r="C99" s="92"/>
      <c r="D99" s="171"/>
    </row>
    <row r="100" ht="13.8" spans="1:4">
      <c r="A100" s="92"/>
      <c r="B100" s="171"/>
      <c r="C100" s="92"/>
      <c r="D100" s="17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9"/>
  <sheetViews>
    <sheetView workbookViewId="0">
      <pane ySplit="7" topLeftCell="A30" activePane="bottomLeft" state="frozen"/>
      <selection/>
      <selection pane="bottomLeft" activeCell="G39" sqref="G39"/>
    </sheetView>
  </sheetViews>
  <sheetFormatPr defaultColWidth="9" defaultRowHeight="10.8"/>
  <cols>
    <col min="1" max="1" width="14" style="122" customWidth="1"/>
    <col min="2" max="2" width="31.3333333333333" style="1" customWidth="1"/>
    <col min="3" max="10" width="14" style="1" customWidth="1"/>
    <col min="11" max="243" width="9.33333333333333" style="1"/>
    <col min="244" max="246" width="3.66666666666667" style="1" customWidth="1"/>
    <col min="247" max="247" width="43.6666666666667" style="1" customWidth="1"/>
    <col min="248" max="254" width="20" style="1" customWidth="1"/>
    <col min="255" max="255" width="11.3333333333333" style="1" customWidth="1"/>
    <col min="256" max="499" width="9.33333333333333" style="1"/>
    <col min="500" max="502" width="3.66666666666667" style="1" customWidth="1"/>
    <col min="503" max="503" width="43.6666666666667" style="1" customWidth="1"/>
    <col min="504" max="510" width="20" style="1" customWidth="1"/>
    <col min="511" max="511" width="11.3333333333333" style="1" customWidth="1"/>
    <col min="512" max="755" width="9.33333333333333" style="1"/>
    <col min="756" max="758" width="3.66666666666667" style="1" customWidth="1"/>
    <col min="759" max="759" width="43.6666666666667" style="1" customWidth="1"/>
    <col min="760" max="766" width="20" style="1" customWidth="1"/>
    <col min="767" max="767" width="11.3333333333333" style="1" customWidth="1"/>
    <col min="768" max="1011" width="9.33333333333333" style="1"/>
    <col min="1012" max="1014" width="3.66666666666667" style="1" customWidth="1"/>
    <col min="1015" max="1015" width="43.6666666666667" style="1" customWidth="1"/>
    <col min="1016" max="1022" width="20" style="1" customWidth="1"/>
    <col min="1023" max="1023" width="11.3333333333333" style="1" customWidth="1"/>
    <col min="1024" max="1267" width="9.33333333333333" style="1"/>
    <col min="1268" max="1270" width="3.66666666666667" style="1" customWidth="1"/>
    <col min="1271" max="1271" width="43.6666666666667" style="1" customWidth="1"/>
    <col min="1272" max="1278" width="20" style="1" customWidth="1"/>
    <col min="1279" max="1279" width="11.3333333333333" style="1" customWidth="1"/>
    <col min="1280" max="1523" width="9.33333333333333" style="1"/>
    <col min="1524" max="1526" width="3.66666666666667" style="1" customWidth="1"/>
    <col min="1527" max="1527" width="43.6666666666667" style="1" customWidth="1"/>
    <col min="1528" max="1534" width="20" style="1" customWidth="1"/>
    <col min="1535" max="1535" width="11.3333333333333" style="1" customWidth="1"/>
    <col min="1536" max="1779" width="9.33333333333333" style="1"/>
    <col min="1780" max="1782" width="3.66666666666667" style="1" customWidth="1"/>
    <col min="1783" max="1783" width="43.6666666666667" style="1" customWidth="1"/>
    <col min="1784" max="1790" width="20" style="1" customWidth="1"/>
    <col min="1791" max="1791" width="11.3333333333333" style="1" customWidth="1"/>
    <col min="1792" max="2035" width="9.33333333333333" style="1"/>
    <col min="2036" max="2038" width="3.66666666666667" style="1" customWidth="1"/>
    <col min="2039" max="2039" width="43.6666666666667" style="1" customWidth="1"/>
    <col min="2040" max="2046" width="20" style="1" customWidth="1"/>
    <col min="2047" max="2047" width="11.3333333333333" style="1" customWidth="1"/>
    <col min="2048" max="2291" width="9.33333333333333" style="1"/>
    <col min="2292" max="2294" width="3.66666666666667" style="1" customWidth="1"/>
    <col min="2295" max="2295" width="43.6666666666667" style="1" customWidth="1"/>
    <col min="2296" max="2302" width="20" style="1" customWidth="1"/>
    <col min="2303" max="2303" width="11.3333333333333" style="1" customWidth="1"/>
    <col min="2304" max="2547" width="9.33333333333333" style="1"/>
    <col min="2548" max="2550" width="3.66666666666667" style="1" customWidth="1"/>
    <col min="2551" max="2551" width="43.6666666666667" style="1" customWidth="1"/>
    <col min="2552" max="2558" width="20" style="1" customWidth="1"/>
    <col min="2559" max="2559" width="11.3333333333333" style="1" customWidth="1"/>
    <col min="2560" max="2803" width="9.33333333333333" style="1"/>
    <col min="2804" max="2806" width="3.66666666666667" style="1" customWidth="1"/>
    <col min="2807" max="2807" width="43.6666666666667" style="1" customWidth="1"/>
    <col min="2808" max="2814" width="20" style="1" customWidth="1"/>
    <col min="2815" max="2815" width="11.3333333333333" style="1" customWidth="1"/>
    <col min="2816" max="3059" width="9.33333333333333" style="1"/>
    <col min="3060" max="3062" width="3.66666666666667" style="1" customWidth="1"/>
    <col min="3063" max="3063" width="43.6666666666667" style="1" customWidth="1"/>
    <col min="3064" max="3070" width="20" style="1" customWidth="1"/>
    <col min="3071" max="3071" width="11.3333333333333" style="1" customWidth="1"/>
    <col min="3072" max="3315" width="9.33333333333333" style="1"/>
    <col min="3316" max="3318" width="3.66666666666667" style="1" customWidth="1"/>
    <col min="3319" max="3319" width="43.6666666666667" style="1" customWidth="1"/>
    <col min="3320" max="3326" width="20" style="1" customWidth="1"/>
    <col min="3327" max="3327" width="11.3333333333333" style="1" customWidth="1"/>
    <col min="3328" max="3571" width="9.33333333333333" style="1"/>
    <col min="3572" max="3574" width="3.66666666666667" style="1" customWidth="1"/>
    <col min="3575" max="3575" width="43.6666666666667" style="1" customWidth="1"/>
    <col min="3576" max="3582" width="20" style="1" customWidth="1"/>
    <col min="3583" max="3583" width="11.3333333333333" style="1" customWidth="1"/>
    <col min="3584" max="3827" width="9.33333333333333" style="1"/>
    <col min="3828" max="3830" width="3.66666666666667" style="1" customWidth="1"/>
    <col min="3831" max="3831" width="43.6666666666667" style="1" customWidth="1"/>
    <col min="3832" max="3838" width="20" style="1" customWidth="1"/>
    <col min="3839" max="3839" width="11.3333333333333" style="1" customWidth="1"/>
    <col min="3840" max="4083" width="9.33333333333333" style="1"/>
    <col min="4084" max="4086" width="3.66666666666667" style="1" customWidth="1"/>
    <col min="4087" max="4087" width="43.6666666666667" style="1" customWidth="1"/>
    <col min="4088" max="4094" width="20" style="1" customWidth="1"/>
    <col min="4095" max="4095" width="11.3333333333333" style="1" customWidth="1"/>
    <col min="4096" max="4339" width="9.33333333333333" style="1"/>
    <col min="4340" max="4342" width="3.66666666666667" style="1" customWidth="1"/>
    <col min="4343" max="4343" width="43.6666666666667" style="1" customWidth="1"/>
    <col min="4344" max="4350" width="20" style="1" customWidth="1"/>
    <col min="4351" max="4351" width="11.3333333333333" style="1" customWidth="1"/>
    <col min="4352" max="4595" width="9.33333333333333" style="1"/>
    <col min="4596" max="4598" width="3.66666666666667" style="1" customWidth="1"/>
    <col min="4599" max="4599" width="43.6666666666667" style="1" customWidth="1"/>
    <col min="4600" max="4606" width="20" style="1" customWidth="1"/>
    <col min="4607" max="4607" width="11.3333333333333" style="1" customWidth="1"/>
    <col min="4608" max="4851" width="9.33333333333333" style="1"/>
    <col min="4852" max="4854" width="3.66666666666667" style="1" customWidth="1"/>
    <col min="4855" max="4855" width="43.6666666666667" style="1" customWidth="1"/>
    <col min="4856" max="4862" width="20" style="1" customWidth="1"/>
    <col min="4863" max="4863" width="11.3333333333333" style="1" customWidth="1"/>
    <col min="4864" max="5107" width="9.33333333333333" style="1"/>
    <col min="5108" max="5110" width="3.66666666666667" style="1" customWidth="1"/>
    <col min="5111" max="5111" width="43.6666666666667" style="1" customWidth="1"/>
    <col min="5112" max="5118" width="20" style="1" customWidth="1"/>
    <col min="5119" max="5119" width="11.3333333333333" style="1" customWidth="1"/>
    <col min="5120" max="5363" width="9.33333333333333" style="1"/>
    <col min="5364" max="5366" width="3.66666666666667" style="1" customWidth="1"/>
    <col min="5367" max="5367" width="43.6666666666667" style="1" customWidth="1"/>
    <col min="5368" max="5374" width="20" style="1" customWidth="1"/>
    <col min="5375" max="5375" width="11.3333333333333" style="1" customWidth="1"/>
    <col min="5376" max="5619" width="9.33333333333333" style="1"/>
    <col min="5620" max="5622" width="3.66666666666667" style="1" customWidth="1"/>
    <col min="5623" max="5623" width="43.6666666666667" style="1" customWidth="1"/>
    <col min="5624" max="5630" width="20" style="1" customWidth="1"/>
    <col min="5631" max="5631" width="11.3333333333333" style="1" customWidth="1"/>
    <col min="5632" max="5875" width="9.33333333333333" style="1"/>
    <col min="5876" max="5878" width="3.66666666666667" style="1" customWidth="1"/>
    <col min="5879" max="5879" width="43.6666666666667" style="1" customWidth="1"/>
    <col min="5880" max="5886" width="20" style="1" customWidth="1"/>
    <col min="5887" max="5887" width="11.3333333333333" style="1" customWidth="1"/>
    <col min="5888" max="6131" width="9.33333333333333" style="1"/>
    <col min="6132" max="6134" width="3.66666666666667" style="1" customWidth="1"/>
    <col min="6135" max="6135" width="43.6666666666667" style="1" customWidth="1"/>
    <col min="6136" max="6142" width="20" style="1" customWidth="1"/>
    <col min="6143" max="6143" width="11.3333333333333" style="1" customWidth="1"/>
    <col min="6144" max="6387" width="9.33333333333333" style="1"/>
    <col min="6388" max="6390" width="3.66666666666667" style="1" customWidth="1"/>
    <col min="6391" max="6391" width="43.6666666666667" style="1" customWidth="1"/>
    <col min="6392" max="6398" width="20" style="1" customWidth="1"/>
    <col min="6399" max="6399" width="11.3333333333333" style="1" customWidth="1"/>
    <col min="6400" max="6643" width="9.33333333333333" style="1"/>
    <col min="6644" max="6646" width="3.66666666666667" style="1" customWidth="1"/>
    <col min="6647" max="6647" width="43.6666666666667" style="1" customWidth="1"/>
    <col min="6648" max="6654" width="20" style="1" customWidth="1"/>
    <col min="6655" max="6655" width="11.3333333333333" style="1" customWidth="1"/>
    <col min="6656" max="6899" width="9.33333333333333" style="1"/>
    <col min="6900" max="6902" width="3.66666666666667" style="1" customWidth="1"/>
    <col min="6903" max="6903" width="43.6666666666667" style="1" customWidth="1"/>
    <col min="6904" max="6910" width="20" style="1" customWidth="1"/>
    <col min="6911" max="6911" width="11.3333333333333" style="1" customWidth="1"/>
    <col min="6912" max="7155" width="9.33333333333333" style="1"/>
    <col min="7156" max="7158" width="3.66666666666667" style="1" customWidth="1"/>
    <col min="7159" max="7159" width="43.6666666666667" style="1" customWidth="1"/>
    <col min="7160" max="7166" width="20" style="1" customWidth="1"/>
    <col min="7167" max="7167" width="11.3333333333333" style="1" customWidth="1"/>
    <col min="7168" max="7411" width="9.33333333333333" style="1"/>
    <col min="7412" max="7414" width="3.66666666666667" style="1" customWidth="1"/>
    <col min="7415" max="7415" width="43.6666666666667" style="1" customWidth="1"/>
    <col min="7416" max="7422" width="20" style="1" customWidth="1"/>
    <col min="7423" max="7423" width="11.3333333333333" style="1" customWidth="1"/>
    <col min="7424" max="7667" width="9.33333333333333" style="1"/>
    <col min="7668" max="7670" width="3.66666666666667" style="1" customWidth="1"/>
    <col min="7671" max="7671" width="43.6666666666667" style="1" customWidth="1"/>
    <col min="7672" max="7678" width="20" style="1" customWidth="1"/>
    <col min="7679" max="7679" width="11.3333333333333" style="1" customWidth="1"/>
    <col min="7680" max="7923" width="9.33333333333333" style="1"/>
    <col min="7924" max="7926" width="3.66666666666667" style="1" customWidth="1"/>
    <col min="7927" max="7927" width="43.6666666666667" style="1" customWidth="1"/>
    <col min="7928" max="7934" width="20" style="1" customWidth="1"/>
    <col min="7935" max="7935" width="11.3333333333333" style="1" customWidth="1"/>
    <col min="7936" max="8179" width="9.33333333333333" style="1"/>
    <col min="8180" max="8182" width="3.66666666666667" style="1" customWidth="1"/>
    <col min="8183" max="8183" width="43.6666666666667" style="1" customWidth="1"/>
    <col min="8184" max="8190" width="20" style="1" customWidth="1"/>
    <col min="8191" max="8191" width="11.3333333333333" style="1" customWidth="1"/>
    <col min="8192" max="8435" width="9.33333333333333" style="1"/>
    <col min="8436" max="8438" width="3.66666666666667" style="1" customWidth="1"/>
    <col min="8439" max="8439" width="43.6666666666667" style="1" customWidth="1"/>
    <col min="8440" max="8446" width="20" style="1" customWidth="1"/>
    <col min="8447" max="8447" width="11.3333333333333" style="1" customWidth="1"/>
    <col min="8448" max="8691" width="9.33333333333333" style="1"/>
    <col min="8692" max="8694" width="3.66666666666667" style="1" customWidth="1"/>
    <col min="8695" max="8695" width="43.6666666666667" style="1" customWidth="1"/>
    <col min="8696" max="8702" width="20" style="1" customWidth="1"/>
    <col min="8703" max="8703" width="11.3333333333333" style="1" customWidth="1"/>
    <col min="8704" max="8947" width="9.33333333333333" style="1"/>
    <col min="8948" max="8950" width="3.66666666666667" style="1" customWidth="1"/>
    <col min="8951" max="8951" width="43.6666666666667" style="1" customWidth="1"/>
    <col min="8952" max="8958" width="20" style="1" customWidth="1"/>
    <col min="8959" max="8959" width="11.3333333333333" style="1" customWidth="1"/>
    <col min="8960" max="9203" width="9.33333333333333" style="1"/>
    <col min="9204" max="9206" width="3.66666666666667" style="1" customWidth="1"/>
    <col min="9207" max="9207" width="43.6666666666667" style="1" customWidth="1"/>
    <col min="9208" max="9214" width="20" style="1" customWidth="1"/>
    <col min="9215" max="9215" width="11.3333333333333" style="1" customWidth="1"/>
    <col min="9216" max="9459" width="9.33333333333333" style="1"/>
    <col min="9460" max="9462" width="3.66666666666667" style="1" customWidth="1"/>
    <col min="9463" max="9463" width="43.6666666666667" style="1" customWidth="1"/>
    <col min="9464" max="9470" width="20" style="1" customWidth="1"/>
    <col min="9471" max="9471" width="11.3333333333333" style="1" customWidth="1"/>
    <col min="9472" max="9715" width="9.33333333333333" style="1"/>
    <col min="9716" max="9718" width="3.66666666666667" style="1" customWidth="1"/>
    <col min="9719" max="9719" width="43.6666666666667" style="1" customWidth="1"/>
    <col min="9720" max="9726" width="20" style="1" customWidth="1"/>
    <col min="9727" max="9727" width="11.3333333333333" style="1" customWidth="1"/>
    <col min="9728" max="9971" width="9.33333333333333" style="1"/>
    <col min="9972" max="9974" width="3.66666666666667" style="1" customWidth="1"/>
    <col min="9975" max="9975" width="43.6666666666667" style="1" customWidth="1"/>
    <col min="9976" max="9982" width="20" style="1" customWidth="1"/>
    <col min="9983" max="9983" width="11.3333333333333" style="1" customWidth="1"/>
    <col min="9984" max="10227" width="9.33333333333333" style="1"/>
    <col min="10228" max="10230" width="3.66666666666667" style="1" customWidth="1"/>
    <col min="10231" max="10231" width="43.6666666666667" style="1" customWidth="1"/>
    <col min="10232" max="10238" width="20" style="1" customWidth="1"/>
    <col min="10239" max="10239" width="11.3333333333333" style="1" customWidth="1"/>
    <col min="10240" max="10483" width="9.33333333333333" style="1"/>
    <col min="10484" max="10486" width="3.66666666666667" style="1" customWidth="1"/>
    <col min="10487" max="10487" width="43.6666666666667" style="1" customWidth="1"/>
    <col min="10488" max="10494" width="20" style="1" customWidth="1"/>
    <col min="10495" max="10495" width="11.3333333333333" style="1" customWidth="1"/>
    <col min="10496" max="10739" width="9.33333333333333" style="1"/>
    <col min="10740" max="10742" width="3.66666666666667" style="1" customWidth="1"/>
    <col min="10743" max="10743" width="43.6666666666667" style="1" customWidth="1"/>
    <col min="10744" max="10750" width="20" style="1" customWidth="1"/>
    <col min="10751" max="10751" width="11.3333333333333" style="1" customWidth="1"/>
    <col min="10752" max="10995" width="9.33333333333333" style="1"/>
    <col min="10996" max="10998" width="3.66666666666667" style="1" customWidth="1"/>
    <col min="10999" max="10999" width="43.6666666666667" style="1" customWidth="1"/>
    <col min="11000" max="11006" width="20" style="1" customWidth="1"/>
    <col min="11007" max="11007" width="11.3333333333333" style="1" customWidth="1"/>
    <col min="11008" max="11251" width="9.33333333333333" style="1"/>
    <col min="11252" max="11254" width="3.66666666666667" style="1" customWidth="1"/>
    <col min="11255" max="11255" width="43.6666666666667" style="1" customWidth="1"/>
    <col min="11256" max="11262" width="20" style="1" customWidth="1"/>
    <col min="11263" max="11263" width="11.3333333333333" style="1" customWidth="1"/>
    <col min="11264" max="11507" width="9.33333333333333" style="1"/>
    <col min="11508" max="11510" width="3.66666666666667" style="1" customWidth="1"/>
    <col min="11511" max="11511" width="43.6666666666667" style="1" customWidth="1"/>
    <col min="11512" max="11518" width="20" style="1" customWidth="1"/>
    <col min="11519" max="11519" width="11.3333333333333" style="1" customWidth="1"/>
    <col min="11520" max="11763" width="9.33333333333333" style="1"/>
    <col min="11764" max="11766" width="3.66666666666667" style="1" customWidth="1"/>
    <col min="11767" max="11767" width="43.6666666666667" style="1" customWidth="1"/>
    <col min="11768" max="11774" width="20" style="1" customWidth="1"/>
    <col min="11775" max="11775" width="11.3333333333333" style="1" customWidth="1"/>
    <col min="11776" max="12019" width="9.33333333333333" style="1"/>
    <col min="12020" max="12022" width="3.66666666666667" style="1" customWidth="1"/>
    <col min="12023" max="12023" width="43.6666666666667" style="1" customWidth="1"/>
    <col min="12024" max="12030" width="20" style="1" customWidth="1"/>
    <col min="12031" max="12031" width="11.3333333333333" style="1" customWidth="1"/>
    <col min="12032" max="12275" width="9.33333333333333" style="1"/>
    <col min="12276" max="12278" width="3.66666666666667" style="1" customWidth="1"/>
    <col min="12279" max="12279" width="43.6666666666667" style="1" customWidth="1"/>
    <col min="12280" max="12286" width="20" style="1" customWidth="1"/>
    <col min="12287" max="12287" width="11.3333333333333" style="1" customWidth="1"/>
    <col min="12288" max="12531" width="9.33333333333333" style="1"/>
    <col min="12532" max="12534" width="3.66666666666667" style="1" customWidth="1"/>
    <col min="12535" max="12535" width="43.6666666666667" style="1" customWidth="1"/>
    <col min="12536" max="12542" width="20" style="1" customWidth="1"/>
    <col min="12543" max="12543" width="11.3333333333333" style="1" customWidth="1"/>
    <col min="12544" max="12787" width="9.33333333333333" style="1"/>
    <col min="12788" max="12790" width="3.66666666666667" style="1" customWidth="1"/>
    <col min="12791" max="12791" width="43.6666666666667" style="1" customWidth="1"/>
    <col min="12792" max="12798" width="20" style="1" customWidth="1"/>
    <col min="12799" max="12799" width="11.3333333333333" style="1" customWidth="1"/>
    <col min="12800" max="13043" width="9.33333333333333" style="1"/>
    <col min="13044" max="13046" width="3.66666666666667" style="1" customWidth="1"/>
    <col min="13047" max="13047" width="43.6666666666667" style="1" customWidth="1"/>
    <col min="13048" max="13054" width="20" style="1" customWidth="1"/>
    <col min="13055" max="13055" width="11.3333333333333" style="1" customWidth="1"/>
    <col min="13056" max="13299" width="9.33333333333333" style="1"/>
    <col min="13300" max="13302" width="3.66666666666667" style="1" customWidth="1"/>
    <col min="13303" max="13303" width="43.6666666666667" style="1" customWidth="1"/>
    <col min="13304" max="13310" width="20" style="1" customWidth="1"/>
    <col min="13311" max="13311" width="11.3333333333333" style="1" customWidth="1"/>
    <col min="13312" max="13555" width="9.33333333333333" style="1"/>
    <col min="13556" max="13558" width="3.66666666666667" style="1" customWidth="1"/>
    <col min="13559" max="13559" width="43.6666666666667" style="1" customWidth="1"/>
    <col min="13560" max="13566" width="20" style="1" customWidth="1"/>
    <col min="13567" max="13567" width="11.3333333333333" style="1" customWidth="1"/>
    <col min="13568" max="13811" width="9.33333333333333" style="1"/>
    <col min="13812" max="13814" width="3.66666666666667" style="1" customWidth="1"/>
    <col min="13815" max="13815" width="43.6666666666667" style="1" customWidth="1"/>
    <col min="13816" max="13822" width="20" style="1" customWidth="1"/>
    <col min="13823" max="13823" width="11.3333333333333" style="1" customWidth="1"/>
    <col min="13824" max="14067" width="9.33333333333333" style="1"/>
    <col min="14068" max="14070" width="3.66666666666667" style="1" customWidth="1"/>
    <col min="14071" max="14071" width="43.6666666666667" style="1" customWidth="1"/>
    <col min="14072" max="14078" width="20" style="1" customWidth="1"/>
    <col min="14079" max="14079" width="11.3333333333333" style="1" customWidth="1"/>
    <col min="14080" max="14323" width="9.33333333333333" style="1"/>
    <col min="14324" max="14326" width="3.66666666666667" style="1" customWidth="1"/>
    <col min="14327" max="14327" width="43.6666666666667" style="1" customWidth="1"/>
    <col min="14328" max="14334" width="20" style="1" customWidth="1"/>
    <col min="14335" max="14335" width="11.3333333333333" style="1" customWidth="1"/>
    <col min="14336" max="14579" width="9.33333333333333" style="1"/>
    <col min="14580" max="14582" width="3.66666666666667" style="1" customWidth="1"/>
    <col min="14583" max="14583" width="43.6666666666667" style="1" customWidth="1"/>
    <col min="14584" max="14590" width="20" style="1" customWidth="1"/>
    <col min="14591" max="14591" width="11.3333333333333" style="1" customWidth="1"/>
    <col min="14592" max="14835" width="9.33333333333333" style="1"/>
    <col min="14836" max="14838" width="3.66666666666667" style="1" customWidth="1"/>
    <col min="14839" max="14839" width="43.6666666666667" style="1" customWidth="1"/>
    <col min="14840" max="14846" width="20" style="1" customWidth="1"/>
    <col min="14847" max="14847" width="11.3333333333333" style="1" customWidth="1"/>
    <col min="14848" max="15091" width="9.33333333333333" style="1"/>
    <col min="15092" max="15094" width="3.66666666666667" style="1" customWidth="1"/>
    <col min="15095" max="15095" width="43.6666666666667" style="1" customWidth="1"/>
    <col min="15096" max="15102" width="20" style="1" customWidth="1"/>
    <col min="15103" max="15103" width="11.3333333333333" style="1" customWidth="1"/>
    <col min="15104" max="15347" width="9.33333333333333" style="1"/>
    <col min="15348" max="15350" width="3.66666666666667" style="1" customWidth="1"/>
    <col min="15351" max="15351" width="43.6666666666667" style="1" customWidth="1"/>
    <col min="15352" max="15358" width="20" style="1" customWidth="1"/>
    <col min="15359" max="15359" width="11.3333333333333" style="1" customWidth="1"/>
    <col min="15360" max="15603" width="9.33333333333333" style="1"/>
    <col min="15604" max="15606" width="3.66666666666667" style="1" customWidth="1"/>
    <col min="15607" max="15607" width="43.6666666666667" style="1" customWidth="1"/>
    <col min="15608" max="15614" width="20" style="1" customWidth="1"/>
    <col min="15615" max="15615" width="11.3333333333333" style="1" customWidth="1"/>
    <col min="15616" max="15859" width="9.33333333333333" style="1"/>
    <col min="15860" max="15862" width="3.66666666666667" style="1" customWidth="1"/>
    <col min="15863" max="15863" width="43.6666666666667" style="1" customWidth="1"/>
    <col min="15864" max="15870" width="20" style="1" customWidth="1"/>
    <col min="15871" max="15871" width="11.3333333333333" style="1" customWidth="1"/>
    <col min="15872" max="16115" width="9.33333333333333" style="1"/>
    <col min="16116" max="16118" width="3.66666666666667" style="1" customWidth="1"/>
    <col min="16119" max="16119" width="43.6666666666667" style="1" customWidth="1"/>
    <col min="16120" max="16126" width="20" style="1" customWidth="1"/>
    <col min="16127" max="16127" width="11.3333333333333" style="1" customWidth="1"/>
    <col min="16128" max="16384" width="9.33333333333333" style="1"/>
  </cols>
  <sheetData>
    <row r="1" ht="35.25" customHeight="1" spans="1:10">
      <c r="A1" s="173" t="s">
        <v>35</v>
      </c>
      <c r="B1" s="2"/>
      <c r="C1" s="2"/>
      <c r="D1" s="2"/>
      <c r="E1" s="2"/>
      <c r="F1" s="2"/>
      <c r="G1" s="2"/>
      <c r="H1" s="2"/>
      <c r="I1" s="2"/>
      <c r="J1" s="2"/>
    </row>
    <row r="2" ht="14.4" spans="1:10">
      <c r="A2" s="3"/>
      <c r="B2" s="123"/>
      <c r="C2" s="123"/>
      <c r="D2" s="123"/>
      <c r="E2" s="123"/>
      <c r="F2" s="123"/>
      <c r="G2" s="123"/>
      <c r="H2" s="123"/>
      <c r="I2" s="123"/>
      <c r="J2" s="58" t="s">
        <v>36</v>
      </c>
    </row>
    <row r="3" ht="15.6" spans="1:10">
      <c r="A3" s="59" t="s">
        <v>3</v>
      </c>
      <c r="B3" s="59"/>
      <c r="C3" s="123"/>
      <c r="D3" s="123"/>
      <c r="E3" s="124"/>
      <c r="F3" s="123"/>
      <c r="G3" s="123"/>
      <c r="H3" s="123"/>
      <c r="I3" s="123"/>
      <c r="J3" s="58" t="s">
        <v>4</v>
      </c>
    </row>
    <row r="4" ht="21.75" customHeight="1" spans="1:10">
      <c r="A4" s="8" t="s">
        <v>7</v>
      </c>
      <c r="B4" s="8" t="s">
        <v>37</v>
      </c>
      <c r="C4" s="142" t="s">
        <v>27</v>
      </c>
      <c r="D4" s="142" t="s">
        <v>38</v>
      </c>
      <c r="E4" s="142" t="s">
        <v>39</v>
      </c>
      <c r="F4" s="142" t="s">
        <v>40</v>
      </c>
      <c r="G4" s="142"/>
      <c r="H4" s="142" t="s">
        <v>41</v>
      </c>
      <c r="I4" s="142" t="s">
        <v>42</v>
      </c>
      <c r="J4" s="142" t="s">
        <v>43</v>
      </c>
    </row>
    <row r="5" ht="17.25" customHeight="1" spans="1:10">
      <c r="A5" s="127" t="s">
        <v>44</v>
      </c>
      <c r="B5" s="127" t="s">
        <v>45</v>
      </c>
      <c r="C5" s="142" t="s">
        <v>37</v>
      </c>
      <c r="D5" s="142" t="s">
        <v>37</v>
      </c>
      <c r="E5" s="142" t="s">
        <v>37</v>
      </c>
      <c r="F5" s="142"/>
      <c r="G5" s="142"/>
      <c r="H5" s="142" t="s">
        <v>37</v>
      </c>
      <c r="I5" s="142" t="s">
        <v>37</v>
      </c>
      <c r="J5" s="142" t="s">
        <v>46</v>
      </c>
    </row>
    <row r="6" ht="21" customHeight="1" spans="1:10">
      <c r="A6" s="128" t="s">
        <v>37</v>
      </c>
      <c r="B6" s="128" t="s">
        <v>37</v>
      </c>
      <c r="C6" s="142" t="s">
        <v>37</v>
      </c>
      <c r="D6" s="142" t="s">
        <v>37</v>
      </c>
      <c r="E6" s="142" t="s">
        <v>37</v>
      </c>
      <c r="F6" s="142" t="s">
        <v>46</v>
      </c>
      <c r="G6" s="142" t="s">
        <v>47</v>
      </c>
      <c r="H6" s="142" t="s">
        <v>37</v>
      </c>
      <c r="I6" s="142" t="s">
        <v>37</v>
      </c>
      <c r="J6" s="142" t="s">
        <v>37</v>
      </c>
    </row>
    <row r="7" ht="21" customHeight="1" spans="1:10">
      <c r="A7" s="143" t="s">
        <v>37</v>
      </c>
      <c r="B7" s="143" t="s">
        <v>37</v>
      </c>
      <c r="C7" s="142" t="s">
        <v>37</v>
      </c>
      <c r="D7" s="142" t="s">
        <v>37</v>
      </c>
      <c r="E7" s="142" t="s">
        <v>37</v>
      </c>
      <c r="F7" s="142"/>
      <c r="G7" s="142"/>
      <c r="H7" s="142" t="s">
        <v>37</v>
      </c>
      <c r="I7" s="142" t="s">
        <v>37</v>
      </c>
      <c r="J7" s="142" t="s">
        <v>37</v>
      </c>
    </row>
    <row r="8" ht="21" customHeight="1" spans="1:10">
      <c r="A8" s="11" t="s">
        <v>48</v>
      </c>
      <c r="B8" s="11"/>
      <c r="C8" s="84">
        <f>C9+C15+C19+C23+C26+C29+C35+C38</f>
        <v>3247.51</v>
      </c>
      <c r="D8" s="84">
        <f>D9+D15+D19+D23+D26+D29+D35+D38</f>
        <v>3246.68</v>
      </c>
      <c r="E8" s="16"/>
      <c r="F8" s="16"/>
      <c r="G8" s="16"/>
      <c r="H8" s="16"/>
      <c r="I8" s="16"/>
      <c r="J8" s="84">
        <v>0.83</v>
      </c>
    </row>
    <row r="9" ht="21" customHeight="1" spans="1:10">
      <c r="A9" s="50" t="s">
        <v>49</v>
      </c>
      <c r="B9" s="51" t="s">
        <v>50</v>
      </c>
      <c r="C9" s="132">
        <f>C10</f>
        <v>98.87</v>
      </c>
      <c r="D9" s="132">
        <f>D10</f>
        <v>98.87</v>
      </c>
      <c r="E9" s="16"/>
      <c r="F9" s="16"/>
      <c r="G9" s="16"/>
      <c r="H9" s="16"/>
      <c r="I9" s="16"/>
      <c r="J9" s="16"/>
    </row>
    <row r="10" ht="21" customHeight="1" spans="1:10">
      <c r="A10" s="50" t="s">
        <v>51</v>
      </c>
      <c r="B10" s="51" t="s">
        <v>52</v>
      </c>
      <c r="C10" s="132">
        <f>SUM(C11:C14)</f>
        <v>98.87</v>
      </c>
      <c r="D10" s="132">
        <f>SUM(D11:D14)</f>
        <v>98.87</v>
      </c>
      <c r="E10" s="16"/>
      <c r="F10" s="16"/>
      <c r="G10" s="16"/>
      <c r="H10" s="16"/>
      <c r="I10" s="16"/>
      <c r="J10" s="16"/>
    </row>
    <row r="11" ht="21" customHeight="1" spans="1:10">
      <c r="A11" s="52" t="s">
        <v>53</v>
      </c>
      <c r="B11" s="53" t="s">
        <v>54</v>
      </c>
      <c r="C11" s="132">
        <f t="shared" ref="C11:C22" si="0">D11</f>
        <v>39</v>
      </c>
      <c r="D11" s="52">
        <v>39</v>
      </c>
      <c r="E11" s="16"/>
      <c r="F11" s="16"/>
      <c r="G11" s="16"/>
      <c r="H11" s="16"/>
      <c r="I11" s="16"/>
      <c r="J11" s="16"/>
    </row>
    <row r="12" ht="21" customHeight="1" spans="1:10">
      <c r="A12" s="52" t="s">
        <v>55</v>
      </c>
      <c r="B12" s="53" t="s">
        <v>56</v>
      </c>
      <c r="C12" s="132">
        <f t="shared" si="0"/>
        <v>36.3</v>
      </c>
      <c r="D12" s="52">
        <v>36.3</v>
      </c>
      <c r="E12" s="16"/>
      <c r="F12" s="16"/>
      <c r="G12" s="16"/>
      <c r="H12" s="16"/>
      <c r="I12" s="16"/>
      <c r="J12" s="16"/>
    </row>
    <row r="13" ht="21" customHeight="1" spans="1:10">
      <c r="A13" s="52" t="s">
        <v>57</v>
      </c>
      <c r="B13" s="53" t="s">
        <v>58</v>
      </c>
      <c r="C13" s="132">
        <f t="shared" si="0"/>
        <v>20.86</v>
      </c>
      <c r="D13" s="52">
        <v>20.86</v>
      </c>
      <c r="E13" s="16"/>
      <c r="F13" s="16"/>
      <c r="G13" s="16"/>
      <c r="H13" s="16"/>
      <c r="I13" s="16"/>
      <c r="J13" s="16"/>
    </row>
    <row r="14" ht="21" customHeight="1" spans="1:10">
      <c r="A14" s="52" t="s">
        <v>59</v>
      </c>
      <c r="B14" s="53" t="s">
        <v>60</v>
      </c>
      <c r="C14" s="132">
        <f t="shared" si="0"/>
        <v>2.71</v>
      </c>
      <c r="D14" s="52">
        <v>2.71</v>
      </c>
      <c r="E14" s="135"/>
      <c r="F14" s="135"/>
      <c r="G14" s="135"/>
      <c r="H14" s="135"/>
      <c r="I14" s="135"/>
      <c r="J14" s="135"/>
    </row>
    <row r="15" ht="21" customHeight="1" spans="1:10">
      <c r="A15" s="50" t="s">
        <v>61</v>
      </c>
      <c r="B15" s="51" t="s">
        <v>62</v>
      </c>
      <c r="C15" s="132">
        <f t="shared" si="0"/>
        <v>23.57</v>
      </c>
      <c r="D15" s="132">
        <f>D16</f>
        <v>23.57</v>
      </c>
      <c r="E15" s="135"/>
      <c r="F15" s="135"/>
      <c r="G15" s="135"/>
      <c r="H15" s="135"/>
      <c r="I15" s="135"/>
      <c r="J15" s="135"/>
    </row>
    <row r="16" ht="21" customHeight="1" spans="1:10">
      <c r="A16" s="50" t="s">
        <v>63</v>
      </c>
      <c r="B16" s="51" t="s">
        <v>64</v>
      </c>
      <c r="C16" s="132">
        <f t="shared" si="0"/>
        <v>23.57</v>
      </c>
      <c r="D16" s="132">
        <f>D17+D18</f>
        <v>23.57</v>
      </c>
      <c r="E16" s="135"/>
      <c r="F16" s="135"/>
      <c r="G16" s="135"/>
      <c r="H16" s="135"/>
      <c r="I16" s="135"/>
      <c r="J16" s="135"/>
    </row>
    <row r="17" ht="21" customHeight="1" spans="1:10">
      <c r="A17" s="52" t="s">
        <v>65</v>
      </c>
      <c r="B17" s="53" t="s">
        <v>66</v>
      </c>
      <c r="C17" s="132">
        <f t="shared" si="0"/>
        <v>17.37</v>
      </c>
      <c r="D17" s="52">
        <v>17.37</v>
      </c>
      <c r="E17" s="135"/>
      <c r="F17" s="135"/>
      <c r="G17" s="135"/>
      <c r="H17" s="135"/>
      <c r="I17" s="135"/>
      <c r="J17" s="135"/>
    </row>
    <row r="18" ht="21" customHeight="1" spans="1:10">
      <c r="A18" s="53">
        <v>2101199</v>
      </c>
      <c r="B18" s="53" t="s">
        <v>67</v>
      </c>
      <c r="C18" s="132">
        <f t="shared" si="0"/>
        <v>6.2</v>
      </c>
      <c r="D18" s="52">
        <v>6.2</v>
      </c>
      <c r="E18" s="135"/>
      <c r="F18" s="135"/>
      <c r="G18" s="135"/>
      <c r="H18" s="135"/>
      <c r="I18" s="135"/>
      <c r="J18" s="135"/>
    </row>
    <row r="19" ht="21" customHeight="1" spans="1:10">
      <c r="A19" s="50" t="s">
        <v>68</v>
      </c>
      <c r="B19" s="51" t="s">
        <v>69</v>
      </c>
      <c r="C19" s="132">
        <f t="shared" si="0"/>
        <v>375.39</v>
      </c>
      <c r="D19" s="132">
        <f>D20</f>
        <v>375.39</v>
      </c>
      <c r="E19" s="135"/>
      <c r="F19" s="135"/>
      <c r="G19" s="135"/>
      <c r="H19" s="135"/>
      <c r="I19" s="135"/>
      <c r="J19" s="135"/>
    </row>
    <row r="20" ht="21" customHeight="1" spans="1:10">
      <c r="A20" s="50" t="s">
        <v>70</v>
      </c>
      <c r="B20" s="51" t="s">
        <v>71</v>
      </c>
      <c r="C20" s="132">
        <f t="shared" si="0"/>
        <v>375.39</v>
      </c>
      <c r="D20" s="132">
        <f>SUM(D21:D22)</f>
        <v>375.39</v>
      </c>
      <c r="E20" s="135"/>
      <c r="F20" s="135"/>
      <c r="G20" s="135"/>
      <c r="H20" s="135"/>
      <c r="I20" s="135"/>
      <c r="J20" s="135"/>
    </row>
    <row r="21" ht="21" customHeight="1" spans="1:10">
      <c r="A21" s="53">
        <v>2120806</v>
      </c>
      <c r="B21" s="53" t="s">
        <v>72</v>
      </c>
      <c r="C21" s="132">
        <f t="shared" si="0"/>
        <v>295.39</v>
      </c>
      <c r="D21" s="132">
        <v>295.39</v>
      </c>
      <c r="E21" s="135"/>
      <c r="F21" s="135"/>
      <c r="G21" s="135"/>
      <c r="H21" s="135"/>
      <c r="I21" s="135"/>
      <c r="J21" s="135"/>
    </row>
    <row r="22" ht="21" customHeight="1" spans="1:10">
      <c r="A22" s="52" t="s">
        <v>73</v>
      </c>
      <c r="B22" s="53" t="s">
        <v>74</v>
      </c>
      <c r="C22" s="132">
        <f t="shared" si="0"/>
        <v>80</v>
      </c>
      <c r="D22" s="132">
        <v>80</v>
      </c>
      <c r="E22" s="135"/>
      <c r="F22" s="135"/>
      <c r="G22" s="135"/>
      <c r="H22" s="135"/>
      <c r="I22" s="135"/>
      <c r="J22" s="135"/>
    </row>
    <row r="23" ht="21" customHeight="1" spans="1:10">
      <c r="A23" s="50" t="s">
        <v>75</v>
      </c>
      <c r="B23" s="86" t="s">
        <v>76</v>
      </c>
      <c r="C23" s="132">
        <f t="shared" ref="C23:C28" si="1">D23:D23</f>
        <v>500</v>
      </c>
      <c r="D23" s="46">
        <v>500</v>
      </c>
      <c r="E23" s="115"/>
      <c r="F23" s="135"/>
      <c r="G23" s="135"/>
      <c r="H23" s="135"/>
      <c r="I23" s="135"/>
      <c r="J23" s="135"/>
    </row>
    <row r="24" ht="21" customHeight="1" spans="1:10">
      <c r="A24" s="50" t="s">
        <v>77</v>
      </c>
      <c r="B24" s="86" t="s">
        <v>78</v>
      </c>
      <c r="C24" s="132">
        <f t="shared" si="1"/>
        <v>500</v>
      </c>
      <c r="D24" s="46">
        <v>500</v>
      </c>
      <c r="E24" s="115"/>
      <c r="F24" s="135"/>
      <c r="G24" s="135"/>
      <c r="H24" s="135"/>
      <c r="I24" s="135"/>
      <c r="J24" s="135"/>
    </row>
    <row r="25" ht="21" customHeight="1" spans="1:10">
      <c r="A25" s="52" t="s">
        <v>79</v>
      </c>
      <c r="B25" s="53" t="s">
        <v>80</v>
      </c>
      <c r="C25" s="132">
        <f t="shared" si="1"/>
        <v>500</v>
      </c>
      <c r="D25" s="46">
        <v>500</v>
      </c>
      <c r="E25" s="115"/>
      <c r="F25" s="135"/>
      <c r="G25" s="135"/>
      <c r="H25" s="135"/>
      <c r="I25" s="135"/>
      <c r="J25" s="135"/>
    </row>
    <row r="26" ht="21" customHeight="1" spans="1:10">
      <c r="A26" s="50" t="s">
        <v>81</v>
      </c>
      <c r="B26" s="86" t="s">
        <v>82</v>
      </c>
      <c r="C26" s="132">
        <f t="shared" si="1"/>
        <v>9.58</v>
      </c>
      <c r="D26" s="46">
        <v>9.58</v>
      </c>
      <c r="E26" s="115"/>
      <c r="F26" s="135"/>
      <c r="G26" s="135"/>
      <c r="H26" s="135"/>
      <c r="I26" s="135"/>
      <c r="J26" s="135"/>
    </row>
    <row r="27" ht="21" customHeight="1" spans="1:10">
      <c r="A27" s="50" t="s">
        <v>83</v>
      </c>
      <c r="B27" s="86" t="s">
        <v>84</v>
      </c>
      <c r="C27" s="132">
        <f t="shared" si="1"/>
        <v>9.58</v>
      </c>
      <c r="D27" s="46">
        <v>9.58</v>
      </c>
      <c r="E27" s="115"/>
      <c r="F27" s="135"/>
      <c r="G27" s="135"/>
      <c r="H27" s="135"/>
      <c r="I27" s="135"/>
      <c r="J27" s="135"/>
    </row>
    <row r="28" ht="21" customHeight="1" spans="1:10">
      <c r="A28" s="52" t="s">
        <v>85</v>
      </c>
      <c r="B28" s="53" t="s">
        <v>86</v>
      </c>
      <c r="C28" s="132">
        <f t="shared" si="1"/>
        <v>9.58</v>
      </c>
      <c r="D28" s="46">
        <v>9.58</v>
      </c>
      <c r="E28" s="115"/>
      <c r="F28" s="135"/>
      <c r="G28" s="135"/>
      <c r="H28" s="135"/>
      <c r="I28" s="135"/>
      <c r="J28" s="135"/>
    </row>
    <row r="29" ht="21" customHeight="1" spans="1:10">
      <c r="A29" s="50" t="s">
        <v>87</v>
      </c>
      <c r="B29" s="51" t="s">
        <v>88</v>
      </c>
      <c r="C29" s="132">
        <f>SUM(D29:J29)</f>
        <v>2170.87</v>
      </c>
      <c r="D29" s="132">
        <f>D30</f>
        <v>2170.04</v>
      </c>
      <c r="E29" s="135"/>
      <c r="F29" s="135"/>
      <c r="G29" s="135"/>
      <c r="H29" s="135"/>
      <c r="I29" s="135"/>
      <c r="J29" s="132">
        <f>J30</f>
        <v>0.83</v>
      </c>
    </row>
    <row r="30" ht="21" customHeight="1" spans="1:10">
      <c r="A30" s="50" t="s">
        <v>89</v>
      </c>
      <c r="B30" s="51" t="s">
        <v>90</v>
      </c>
      <c r="C30" s="132">
        <f>SUM(D30:J30)</f>
        <v>2170.87</v>
      </c>
      <c r="D30" s="132">
        <f>SUM(D31:D34)</f>
        <v>2170.04</v>
      </c>
      <c r="E30" s="135"/>
      <c r="F30" s="135"/>
      <c r="G30" s="135"/>
      <c r="H30" s="135"/>
      <c r="I30" s="135"/>
      <c r="J30" s="132">
        <f>J31</f>
        <v>0.83</v>
      </c>
    </row>
    <row r="31" ht="21" customHeight="1" spans="1:10">
      <c r="A31" s="52" t="s">
        <v>91</v>
      </c>
      <c r="B31" s="53" t="s">
        <v>92</v>
      </c>
      <c r="C31" s="132">
        <f>SUM(D31:J31)</f>
        <v>411.54</v>
      </c>
      <c r="D31" s="144">
        <v>410.71</v>
      </c>
      <c r="E31" s="135"/>
      <c r="F31" s="135"/>
      <c r="G31" s="135"/>
      <c r="H31" s="135"/>
      <c r="I31" s="135"/>
      <c r="J31" s="47">
        <v>0.83</v>
      </c>
    </row>
    <row r="32" ht="21" customHeight="1" spans="1:10">
      <c r="A32" s="52" t="s">
        <v>93</v>
      </c>
      <c r="B32" s="53" t="s">
        <v>94</v>
      </c>
      <c r="C32" s="132">
        <f t="shared" ref="C32:C40" si="2">D32</f>
        <v>730.53</v>
      </c>
      <c r="D32" s="132">
        <v>730.53</v>
      </c>
      <c r="E32" s="135"/>
      <c r="F32" s="135"/>
      <c r="G32" s="135"/>
      <c r="H32" s="135"/>
      <c r="I32" s="135"/>
      <c r="J32" s="135"/>
    </row>
    <row r="33" ht="21" customHeight="1" spans="1:10">
      <c r="A33" s="52" t="s">
        <v>95</v>
      </c>
      <c r="B33" s="53" t="s">
        <v>96</v>
      </c>
      <c r="C33" s="132">
        <f t="shared" si="2"/>
        <v>117.9</v>
      </c>
      <c r="D33" s="132">
        <v>117.9</v>
      </c>
      <c r="E33" s="135"/>
      <c r="F33" s="135"/>
      <c r="G33" s="135"/>
      <c r="H33" s="135"/>
      <c r="I33" s="135"/>
      <c r="J33" s="135"/>
    </row>
    <row r="34" ht="21" customHeight="1" spans="1:10">
      <c r="A34" s="52" t="s">
        <v>97</v>
      </c>
      <c r="B34" s="53" t="s">
        <v>98</v>
      </c>
      <c r="C34" s="132">
        <f t="shared" si="2"/>
        <v>910.9</v>
      </c>
      <c r="D34" s="132">
        <v>910.9</v>
      </c>
      <c r="E34" s="135"/>
      <c r="F34" s="135"/>
      <c r="G34" s="135"/>
      <c r="H34" s="135"/>
      <c r="I34" s="135"/>
      <c r="J34" s="135"/>
    </row>
    <row r="35" ht="21" customHeight="1" spans="1:10">
      <c r="A35" s="50" t="s">
        <v>99</v>
      </c>
      <c r="B35" s="51" t="s">
        <v>100</v>
      </c>
      <c r="C35" s="132">
        <f t="shared" si="2"/>
        <v>17.55</v>
      </c>
      <c r="D35" s="132">
        <v>17.55</v>
      </c>
      <c r="E35" s="135"/>
      <c r="F35" s="135"/>
      <c r="G35" s="135"/>
      <c r="H35" s="135"/>
      <c r="I35" s="135"/>
      <c r="J35" s="135"/>
    </row>
    <row r="36" ht="21" customHeight="1" spans="1:10">
      <c r="A36" s="50" t="s">
        <v>101</v>
      </c>
      <c r="B36" s="51" t="s">
        <v>102</v>
      </c>
      <c r="C36" s="132">
        <f t="shared" si="2"/>
        <v>17.55</v>
      </c>
      <c r="D36" s="132">
        <v>17.55</v>
      </c>
      <c r="E36" s="135"/>
      <c r="F36" s="135"/>
      <c r="G36" s="135"/>
      <c r="H36" s="135"/>
      <c r="I36" s="135"/>
      <c r="J36" s="135"/>
    </row>
    <row r="37" ht="21" customHeight="1" spans="1:10">
      <c r="A37" s="52" t="s">
        <v>103</v>
      </c>
      <c r="B37" s="53" t="s">
        <v>104</v>
      </c>
      <c r="C37" s="132">
        <f t="shared" si="2"/>
        <v>17.55</v>
      </c>
      <c r="D37" s="132">
        <v>17.55</v>
      </c>
      <c r="E37" s="135"/>
      <c r="F37" s="135"/>
      <c r="G37" s="135"/>
      <c r="H37" s="135"/>
      <c r="I37" s="135"/>
      <c r="J37" s="135"/>
    </row>
    <row r="38" ht="21" customHeight="1" spans="1:10">
      <c r="A38" s="50" t="s">
        <v>105</v>
      </c>
      <c r="B38" s="51" t="s">
        <v>106</v>
      </c>
      <c r="C38" s="132">
        <f t="shared" si="2"/>
        <v>51.68</v>
      </c>
      <c r="D38" s="47">
        <v>51.68</v>
      </c>
      <c r="E38" s="135"/>
      <c r="F38" s="135"/>
      <c r="G38" s="135"/>
      <c r="H38" s="135"/>
      <c r="I38" s="135"/>
      <c r="J38" s="135"/>
    </row>
    <row r="39" ht="21" customHeight="1" spans="1:10">
      <c r="A39" s="50" t="s">
        <v>107</v>
      </c>
      <c r="B39" s="51" t="s">
        <v>108</v>
      </c>
      <c r="C39" s="132">
        <f t="shared" si="2"/>
        <v>51.68</v>
      </c>
      <c r="D39" s="47">
        <v>51.68</v>
      </c>
      <c r="E39" s="135"/>
      <c r="F39" s="135"/>
      <c r="G39" s="135"/>
      <c r="H39" s="135"/>
      <c r="I39" s="135"/>
      <c r="J39" s="135"/>
    </row>
    <row r="40" ht="21" customHeight="1" spans="1:10">
      <c r="A40" s="52" t="s">
        <v>109</v>
      </c>
      <c r="B40" s="53" t="s">
        <v>110</v>
      </c>
      <c r="C40" s="132">
        <f t="shared" si="2"/>
        <v>51.68</v>
      </c>
      <c r="D40" s="47">
        <v>51.68</v>
      </c>
      <c r="E40" s="135"/>
      <c r="F40" s="135"/>
      <c r="G40" s="135"/>
      <c r="H40" s="135"/>
      <c r="I40" s="135"/>
      <c r="J40" s="135"/>
    </row>
    <row r="41" ht="14.4" spans="1:10">
      <c r="A41" s="55" t="s">
        <v>111</v>
      </c>
      <c r="C41" s="145"/>
      <c r="D41" s="145"/>
      <c r="E41" s="145"/>
      <c r="F41" s="145"/>
      <c r="G41" s="145"/>
      <c r="H41" s="145"/>
      <c r="I41" s="145"/>
      <c r="J41" s="145"/>
    </row>
    <row r="42" spans="3:10">
      <c r="C42" s="145"/>
      <c r="D42" s="145"/>
      <c r="E42" s="145"/>
      <c r="F42" s="145"/>
      <c r="G42" s="145"/>
      <c r="H42" s="145"/>
      <c r="I42" s="145"/>
      <c r="J42" s="145"/>
    </row>
    <row r="43" spans="3:10">
      <c r="C43" s="145"/>
      <c r="D43" s="145"/>
      <c r="E43" s="145"/>
      <c r="F43" s="145"/>
      <c r="G43" s="145"/>
      <c r="H43" s="145"/>
      <c r="I43" s="145"/>
      <c r="J43" s="145"/>
    </row>
    <row r="44" spans="3:10">
      <c r="C44" s="145"/>
      <c r="D44" s="145"/>
      <c r="E44" s="145"/>
      <c r="F44" s="145"/>
      <c r="G44" s="145"/>
      <c r="H44" s="145"/>
      <c r="I44" s="145"/>
      <c r="J44" s="145"/>
    </row>
    <row r="45" spans="3:10">
      <c r="C45" s="145"/>
      <c r="D45" s="145"/>
      <c r="E45" s="145"/>
      <c r="F45" s="145"/>
      <c r="G45" s="145"/>
      <c r="H45" s="145"/>
      <c r="I45" s="145"/>
      <c r="J45" s="145"/>
    </row>
    <row r="46" spans="3:10">
      <c r="C46" s="145"/>
      <c r="D46" s="145"/>
      <c r="E46" s="145"/>
      <c r="F46" s="145"/>
      <c r="G46" s="145"/>
      <c r="H46" s="145"/>
      <c r="I46" s="145"/>
      <c r="J46" s="145"/>
    </row>
    <row r="47" spans="3:10">
      <c r="C47" s="145"/>
      <c r="D47" s="145"/>
      <c r="E47" s="145"/>
      <c r="F47" s="145"/>
      <c r="G47" s="145"/>
      <c r="H47" s="145"/>
      <c r="I47" s="145"/>
      <c r="J47" s="145"/>
    </row>
    <row r="48" spans="3:10">
      <c r="C48" s="145"/>
      <c r="D48" s="145"/>
      <c r="E48" s="145"/>
      <c r="F48" s="145"/>
      <c r="G48" s="145"/>
      <c r="H48" s="145"/>
      <c r="I48" s="145"/>
      <c r="J48" s="145"/>
    </row>
    <row r="49" spans="3:10">
      <c r="C49" s="145"/>
      <c r="D49" s="145"/>
      <c r="E49" s="145"/>
      <c r="F49" s="145"/>
      <c r="G49" s="145"/>
      <c r="H49" s="145"/>
      <c r="I49" s="145"/>
      <c r="J49" s="145"/>
    </row>
    <row r="50" spans="3:10">
      <c r="C50" s="145"/>
      <c r="D50" s="145"/>
      <c r="E50" s="145"/>
      <c r="F50" s="145"/>
      <c r="G50" s="145"/>
      <c r="H50" s="145"/>
      <c r="I50" s="145"/>
      <c r="J50" s="145"/>
    </row>
    <row r="51" spans="3:10">
      <c r="C51" s="145"/>
      <c r="D51" s="145"/>
      <c r="E51" s="145"/>
      <c r="F51" s="145"/>
      <c r="G51" s="145"/>
      <c r="H51" s="145"/>
      <c r="I51" s="145"/>
      <c r="J51" s="145"/>
    </row>
    <row r="52" spans="3:10">
      <c r="C52" s="145"/>
      <c r="D52" s="145"/>
      <c r="E52" s="145"/>
      <c r="F52" s="145"/>
      <c r="G52" s="145"/>
      <c r="H52" s="145"/>
      <c r="I52" s="145"/>
      <c r="J52" s="145"/>
    </row>
    <row r="53" spans="3:10">
      <c r="C53" s="145"/>
      <c r="D53" s="145"/>
      <c r="E53" s="145"/>
      <c r="F53" s="145"/>
      <c r="G53" s="145"/>
      <c r="H53" s="145"/>
      <c r="I53" s="145"/>
      <c r="J53" s="145"/>
    </row>
    <row r="54" spans="3:10">
      <c r="C54" s="145"/>
      <c r="D54" s="145"/>
      <c r="E54" s="145"/>
      <c r="F54" s="145"/>
      <c r="G54" s="145"/>
      <c r="H54" s="145"/>
      <c r="I54" s="145"/>
      <c r="J54" s="145"/>
    </row>
    <row r="55" spans="3:10">
      <c r="C55" s="145"/>
      <c r="D55" s="145"/>
      <c r="E55" s="145"/>
      <c r="F55" s="145"/>
      <c r="G55" s="145"/>
      <c r="H55" s="145"/>
      <c r="I55" s="145"/>
      <c r="J55" s="145"/>
    </row>
    <row r="56" spans="3:10">
      <c r="C56" s="145"/>
      <c r="D56" s="145"/>
      <c r="E56" s="145"/>
      <c r="F56" s="145"/>
      <c r="G56" s="145"/>
      <c r="H56" s="145"/>
      <c r="I56" s="145"/>
      <c r="J56" s="145"/>
    </row>
    <row r="57" spans="3:10">
      <c r="C57" s="145"/>
      <c r="D57" s="145"/>
      <c r="E57" s="145"/>
      <c r="F57" s="145"/>
      <c r="G57" s="145"/>
      <c r="H57" s="145"/>
      <c r="I57" s="145"/>
      <c r="J57" s="145"/>
    </row>
    <row r="58" spans="3:10">
      <c r="C58" s="145"/>
      <c r="D58" s="145"/>
      <c r="E58" s="145"/>
      <c r="F58" s="145"/>
      <c r="G58" s="145"/>
      <c r="H58" s="145"/>
      <c r="I58" s="145"/>
      <c r="J58" s="145"/>
    </row>
    <row r="59" spans="3:10">
      <c r="C59" s="145"/>
      <c r="D59" s="145"/>
      <c r="E59" s="145"/>
      <c r="F59" s="145"/>
      <c r="G59" s="145"/>
      <c r="H59" s="145"/>
      <c r="I59" s="145"/>
      <c r="J59" s="145"/>
    </row>
    <row r="60" spans="3:10">
      <c r="C60" s="145"/>
      <c r="D60" s="145"/>
      <c r="E60" s="145"/>
      <c r="F60" s="145"/>
      <c r="G60" s="145"/>
      <c r="H60" s="145"/>
      <c r="I60" s="145"/>
      <c r="J60" s="145"/>
    </row>
    <row r="61" spans="3:10">
      <c r="C61" s="145"/>
      <c r="D61" s="145"/>
      <c r="E61" s="145"/>
      <c r="F61" s="145"/>
      <c r="G61" s="145"/>
      <c r="H61" s="145"/>
      <c r="I61" s="145"/>
      <c r="J61" s="145"/>
    </row>
    <row r="62" spans="3:10">
      <c r="C62" s="145"/>
      <c r="D62" s="145"/>
      <c r="E62" s="145"/>
      <c r="F62" s="145"/>
      <c r="G62" s="145"/>
      <c r="H62" s="145"/>
      <c r="I62" s="145"/>
      <c r="J62" s="145"/>
    </row>
    <row r="63" spans="3:10">
      <c r="C63" s="145"/>
      <c r="D63" s="145"/>
      <c r="E63" s="145"/>
      <c r="F63" s="145"/>
      <c r="G63" s="145"/>
      <c r="H63" s="145"/>
      <c r="I63" s="145"/>
      <c r="J63" s="145"/>
    </row>
    <row r="64" spans="3:10">
      <c r="C64" s="145"/>
      <c r="D64" s="145"/>
      <c r="E64" s="145"/>
      <c r="F64" s="145"/>
      <c r="G64" s="145"/>
      <c r="H64" s="145"/>
      <c r="I64" s="145"/>
      <c r="J64" s="145"/>
    </row>
    <row r="65" spans="3:10">
      <c r="C65" s="145"/>
      <c r="D65" s="145"/>
      <c r="E65" s="145"/>
      <c r="F65" s="145"/>
      <c r="G65" s="145"/>
      <c r="H65" s="145"/>
      <c r="I65" s="145"/>
      <c r="J65" s="145"/>
    </row>
    <row r="66" spans="3:10">
      <c r="C66" s="145"/>
      <c r="D66" s="145"/>
      <c r="E66" s="145"/>
      <c r="F66" s="145"/>
      <c r="G66" s="145"/>
      <c r="H66" s="145"/>
      <c r="I66" s="145"/>
      <c r="J66" s="145"/>
    </row>
    <row r="67" spans="3:10">
      <c r="C67" s="145"/>
      <c r="D67" s="145"/>
      <c r="E67" s="145"/>
      <c r="F67" s="145"/>
      <c r="G67" s="145"/>
      <c r="H67" s="145"/>
      <c r="I67" s="145"/>
      <c r="J67" s="145"/>
    </row>
    <row r="68" spans="3:10">
      <c r="C68" s="145"/>
      <c r="D68" s="145"/>
      <c r="E68" s="145"/>
      <c r="F68" s="145"/>
      <c r="G68" s="145"/>
      <c r="H68" s="145"/>
      <c r="I68" s="145"/>
      <c r="J68" s="145"/>
    </row>
    <row r="69" spans="3:10">
      <c r="C69" s="145"/>
      <c r="D69" s="145"/>
      <c r="E69" s="145"/>
      <c r="F69" s="145"/>
      <c r="G69" s="145"/>
      <c r="H69" s="145"/>
      <c r="I69" s="145"/>
      <c r="J69" s="145"/>
    </row>
    <row r="70" spans="3:10">
      <c r="C70" s="145"/>
      <c r="D70" s="145"/>
      <c r="E70" s="145"/>
      <c r="F70" s="145"/>
      <c r="G70" s="145"/>
      <c r="H70" s="145"/>
      <c r="I70" s="145"/>
      <c r="J70" s="145"/>
    </row>
    <row r="71" spans="3:10">
      <c r="C71" s="145"/>
      <c r="D71" s="145"/>
      <c r="E71" s="145"/>
      <c r="F71" s="145"/>
      <c r="G71" s="145"/>
      <c r="H71" s="145"/>
      <c r="I71" s="145"/>
      <c r="J71" s="145"/>
    </row>
    <row r="72" spans="3:10">
      <c r="C72" s="145"/>
      <c r="D72" s="145"/>
      <c r="E72" s="145"/>
      <c r="F72" s="145"/>
      <c r="G72" s="145"/>
      <c r="H72" s="145"/>
      <c r="I72" s="145"/>
      <c r="J72" s="145"/>
    </row>
    <row r="73" spans="3:10">
      <c r="C73" s="145"/>
      <c r="D73" s="145"/>
      <c r="E73" s="145"/>
      <c r="F73" s="145"/>
      <c r="G73" s="145"/>
      <c r="H73" s="145"/>
      <c r="I73" s="145"/>
      <c r="J73" s="145"/>
    </row>
    <row r="74" spans="3:10">
      <c r="C74" s="145"/>
      <c r="D74" s="145"/>
      <c r="E74" s="145"/>
      <c r="F74" s="145"/>
      <c r="G74" s="145"/>
      <c r="H74" s="145"/>
      <c r="I74" s="145"/>
      <c r="J74" s="145"/>
    </row>
    <row r="75" spans="3:10">
      <c r="C75" s="145"/>
      <c r="D75" s="145"/>
      <c r="E75" s="145"/>
      <c r="F75" s="145"/>
      <c r="G75" s="145"/>
      <c r="H75" s="145"/>
      <c r="I75" s="145"/>
      <c r="J75" s="145"/>
    </row>
    <row r="76" spans="3:10">
      <c r="C76" s="145"/>
      <c r="D76" s="145"/>
      <c r="E76" s="145"/>
      <c r="F76" s="145"/>
      <c r="G76" s="145"/>
      <c r="H76" s="145"/>
      <c r="I76" s="145"/>
      <c r="J76" s="145"/>
    </row>
    <row r="77" spans="3:10">
      <c r="C77" s="145"/>
      <c r="D77" s="145"/>
      <c r="E77" s="145"/>
      <c r="F77" s="145"/>
      <c r="G77" s="145"/>
      <c r="H77" s="145"/>
      <c r="I77" s="145"/>
      <c r="J77" s="145"/>
    </row>
    <row r="78" spans="3:10">
      <c r="C78" s="145"/>
      <c r="D78" s="145"/>
      <c r="E78" s="145"/>
      <c r="F78" s="145"/>
      <c r="G78" s="145"/>
      <c r="H78" s="145"/>
      <c r="I78" s="145"/>
      <c r="J78" s="145"/>
    </row>
    <row r="79" spans="3:10">
      <c r="C79" s="145"/>
      <c r="D79" s="145"/>
      <c r="E79" s="145"/>
      <c r="F79" s="145"/>
      <c r="G79" s="145"/>
      <c r="H79" s="145"/>
      <c r="I79" s="145"/>
      <c r="J79" s="14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7"/>
  <sheetViews>
    <sheetView topLeftCell="A31" workbookViewId="0">
      <selection activeCell="D16" sqref="D16"/>
    </sheetView>
  </sheetViews>
  <sheetFormatPr defaultColWidth="9" defaultRowHeight="10.8" outlineLevelCol="7"/>
  <cols>
    <col min="1" max="1" width="14" style="122" customWidth="1"/>
    <col min="2" max="2" width="31.3333333333333" style="1" customWidth="1"/>
    <col min="3" max="3" width="17.5" style="1" customWidth="1"/>
    <col min="4" max="5" width="16.5" style="1" customWidth="1"/>
    <col min="6" max="6" width="13.8333333333333" style="1" customWidth="1"/>
    <col min="7" max="8" width="16.5" style="1" customWidth="1"/>
    <col min="9" max="239" width="9.33333333333333" style="1"/>
    <col min="240" max="242" width="3.66666666666667" style="1" customWidth="1"/>
    <col min="243" max="243" width="43.6666666666667" style="1" customWidth="1"/>
    <col min="244" max="250" width="20" style="1" customWidth="1"/>
    <col min="251" max="251" width="11.3333333333333" style="1" customWidth="1"/>
    <col min="252" max="495" width="9.33333333333333" style="1"/>
    <col min="496" max="498" width="3.66666666666667" style="1" customWidth="1"/>
    <col min="499" max="499" width="43.6666666666667" style="1" customWidth="1"/>
    <col min="500" max="506" width="20" style="1" customWidth="1"/>
    <col min="507" max="507" width="11.3333333333333" style="1" customWidth="1"/>
    <col min="508" max="751" width="9.33333333333333" style="1"/>
    <col min="752" max="754" width="3.66666666666667" style="1" customWidth="1"/>
    <col min="755" max="755" width="43.6666666666667" style="1" customWidth="1"/>
    <col min="756" max="762" width="20" style="1" customWidth="1"/>
    <col min="763" max="763" width="11.3333333333333" style="1" customWidth="1"/>
    <col min="764" max="1007" width="9.33333333333333" style="1"/>
    <col min="1008" max="1010" width="3.66666666666667" style="1" customWidth="1"/>
    <col min="1011" max="1011" width="43.6666666666667" style="1" customWidth="1"/>
    <col min="1012" max="1018" width="20" style="1" customWidth="1"/>
    <col min="1019" max="1019" width="11.3333333333333" style="1" customWidth="1"/>
    <col min="1020" max="1263" width="9.33333333333333" style="1"/>
    <col min="1264" max="1266" width="3.66666666666667" style="1" customWidth="1"/>
    <col min="1267" max="1267" width="43.6666666666667" style="1" customWidth="1"/>
    <col min="1268" max="1274" width="20" style="1" customWidth="1"/>
    <col min="1275" max="1275" width="11.3333333333333" style="1" customWidth="1"/>
    <col min="1276" max="1519" width="9.33333333333333" style="1"/>
    <col min="1520" max="1522" width="3.66666666666667" style="1" customWidth="1"/>
    <col min="1523" max="1523" width="43.6666666666667" style="1" customWidth="1"/>
    <col min="1524" max="1530" width="20" style="1" customWidth="1"/>
    <col min="1531" max="1531" width="11.3333333333333" style="1" customWidth="1"/>
    <col min="1532" max="1775" width="9.33333333333333" style="1"/>
    <col min="1776" max="1778" width="3.66666666666667" style="1" customWidth="1"/>
    <col min="1779" max="1779" width="43.6666666666667" style="1" customWidth="1"/>
    <col min="1780" max="1786" width="20" style="1" customWidth="1"/>
    <col min="1787" max="1787" width="11.3333333333333" style="1" customWidth="1"/>
    <col min="1788" max="2031" width="9.33333333333333" style="1"/>
    <col min="2032" max="2034" width="3.66666666666667" style="1" customWidth="1"/>
    <col min="2035" max="2035" width="43.6666666666667" style="1" customWidth="1"/>
    <col min="2036" max="2042" width="20" style="1" customWidth="1"/>
    <col min="2043" max="2043" width="11.3333333333333" style="1" customWidth="1"/>
    <col min="2044" max="2287" width="9.33333333333333" style="1"/>
    <col min="2288" max="2290" width="3.66666666666667" style="1" customWidth="1"/>
    <col min="2291" max="2291" width="43.6666666666667" style="1" customWidth="1"/>
    <col min="2292" max="2298" width="20" style="1" customWidth="1"/>
    <col min="2299" max="2299" width="11.3333333333333" style="1" customWidth="1"/>
    <col min="2300" max="2543" width="9.33333333333333" style="1"/>
    <col min="2544" max="2546" width="3.66666666666667" style="1" customWidth="1"/>
    <col min="2547" max="2547" width="43.6666666666667" style="1" customWidth="1"/>
    <col min="2548" max="2554" width="20" style="1" customWidth="1"/>
    <col min="2555" max="2555" width="11.3333333333333" style="1" customWidth="1"/>
    <col min="2556" max="2799" width="9.33333333333333" style="1"/>
    <col min="2800" max="2802" width="3.66666666666667" style="1" customWidth="1"/>
    <col min="2803" max="2803" width="43.6666666666667" style="1" customWidth="1"/>
    <col min="2804" max="2810" width="20" style="1" customWidth="1"/>
    <col min="2811" max="2811" width="11.3333333333333" style="1" customWidth="1"/>
    <col min="2812" max="3055" width="9.33333333333333" style="1"/>
    <col min="3056" max="3058" width="3.66666666666667" style="1" customWidth="1"/>
    <col min="3059" max="3059" width="43.6666666666667" style="1" customWidth="1"/>
    <col min="3060" max="3066" width="20" style="1" customWidth="1"/>
    <col min="3067" max="3067" width="11.3333333333333" style="1" customWidth="1"/>
    <col min="3068" max="3311" width="9.33333333333333" style="1"/>
    <col min="3312" max="3314" width="3.66666666666667" style="1" customWidth="1"/>
    <col min="3315" max="3315" width="43.6666666666667" style="1" customWidth="1"/>
    <col min="3316" max="3322" width="20" style="1" customWidth="1"/>
    <col min="3323" max="3323" width="11.3333333333333" style="1" customWidth="1"/>
    <col min="3324" max="3567" width="9.33333333333333" style="1"/>
    <col min="3568" max="3570" width="3.66666666666667" style="1" customWidth="1"/>
    <col min="3571" max="3571" width="43.6666666666667" style="1" customWidth="1"/>
    <col min="3572" max="3578" width="20" style="1" customWidth="1"/>
    <col min="3579" max="3579" width="11.3333333333333" style="1" customWidth="1"/>
    <col min="3580" max="3823" width="9.33333333333333" style="1"/>
    <col min="3824" max="3826" width="3.66666666666667" style="1" customWidth="1"/>
    <col min="3827" max="3827" width="43.6666666666667" style="1" customWidth="1"/>
    <col min="3828" max="3834" width="20" style="1" customWidth="1"/>
    <col min="3835" max="3835" width="11.3333333333333" style="1" customWidth="1"/>
    <col min="3836" max="4079" width="9.33333333333333" style="1"/>
    <col min="4080" max="4082" width="3.66666666666667" style="1" customWidth="1"/>
    <col min="4083" max="4083" width="43.6666666666667" style="1" customWidth="1"/>
    <col min="4084" max="4090" width="20" style="1" customWidth="1"/>
    <col min="4091" max="4091" width="11.3333333333333" style="1" customWidth="1"/>
    <col min="4092" max="4335" width="9.33333333333333" style="1"/>
    <col min="4336" max="4338" width="3.66666666666667" style="1" customWidth="1"/>
    <col min="4339" max="4339" width="43.6666666666667" style="1" customWidth="1"/>
    <col min="4340" max="4346" width="20" style="1" customWidth="1"/>
    <col min="4347" max="4347" width="11.3333333333333" style="1" customWidth="1"/>
    <col min="4348" max="4591" width="9.33333333333333" style="1"/>
    <col min="4592" max="4594" width="3.66666666666667" style="1" customWidth="1"/>
    <col min="4595" max="4595" width="43.6666666666667" style="1" customWidth="1"/>
    <col min="4596" max="4602" width="20" style="1" customWidth="1"/>
    <col min="4603" max="4603" width="11.3333333333333" style="1" customWidth="1"/>
    <col min="4604" max="4847" width="9.33333333333333" style="1"/>
    <col min="4848" max="4850" width="3.66666666666667" style="1" customWidth="1"/>
    <col min="4851" max="4851" width="43.6666666666667" style="1" customWidth="1"/>
    <col min="4852" max="4858" width="20" style="1" customWidth="1"/>
    <col min="4859" max="4859" width="11.3333333333333" style="1" customWidth="1"/>
    <col min="4860" max="5103" width="9.33333333333333" style="1"/>
    <col min="5104" max="5106" width="3.66666666666667" style="1" customWidth="1"/>
    <col min="5107" max="5107" width="43.6666666666667" style="1" customWidth="1"/>
    <col min="5108" max="5114" width="20" style="1" customWidth="1"/>
    <col min="5115" max="5115" width="11.3333333333333" style="1" customWidth="1"/>
    <col min="5116" max="5359" width="9.33333333333333" style="1"/>
    <col min="5360" max="5362" width="3.66666666666667" style="1" customWidth="1"/>
    <col min="5363" max="5363" width="43.6666666666667" style="1" customWidth="1"/>
    <col min="5364" max="5370" width="20" style="1" customWidth="1"/>
    <col min="5371" max="5371" width="11.3333333333333" style="1" customWidth="1"/>
    <col min="5372" max="5615" width="9.33333333333333" style="1"/>
    <col min="5616" max="5618" width="3.66666666666667" style="1" customWidth="1"/>
    <col min="5619" max="5619" width="43.6666666666667" style="1" customWidth="1"/>
    <col min="5620" max="5626" width="20" style="1" customWidth="1"/>
    <col min="5627" max="5627" width="11.3333333333333" style="1" customWidth="1"/>
    <col min="5628" max="5871" width="9.33333333333333" style="1"/>
    <col min="5872" max="5874" width="3.66666666666667" style="1" customWidth="1"/>
    <col min="5875" max="5875" width="43.6666666666667" style="1" customWidth="1"/>
    <col min="5876" max="5882" width="20" style="1" customWidth="1"/>
    <col min="5883" max="5883" width="11.3333333333333" style="1" customWidth="1"/>
    <col min="5884" max="6127" width="9.33333333333333" style="1"/>
    <col min="6128" max="6130" width="3.66666666666667" style="1" customWidth="1"/>
    <col min="6131" max="6131" width="43.6666666666667" style="1" customWidth="1"/>
    <col min="6132" max="6138" width="20" style="1" customWidth="1"/>
    <col min="6139" max="6139" width="11.3333333333333" style="1" customWidth="1"/>
    <col min="6140" max="6383" width="9.33333333333333" style="1"/>
    <col min="6384" max="6386" width="3.66666666666667" style="1" customWidth="1"/>
    <col min="6387" max="6387" width="43.6666666666667" style="1" customWidth="1"/>
    <col min="6388" max="6394" width="20" style="1" customWidth="1"/>
    <col min="6395" max="6395" width="11.3333333333333" style="1" customWidth="1"/>
    <col min="6396" max="6639" width="9.33333333333333" style="1"/>
    <col min="6640" max="6642" width="3.66666666666667" style="1" customWidth="1"/>
    <col min="6643" max="6643" width="43.6666666666667" style="1" customWidth="1"/>
    <col min="6644" max="6650" width="20" style="1" customWidth="1"/>
    <col min="6651" max="6651" width="11.3333333333333" style="1" customWidth="1"/>
    <col min="6652" max="6895" width="9.33333333333333" style="1"/>
    <col min="6896" max="6898" width="3.66666666666667" style="1" customWidth="1"/>
    <col min="6899" max="6899" width="43.6666666666667" style="1" customWidth="1"/>
    <col min="6900" max="6906" width="20" style="1" customWidth="1"/>
    <col min="6907" max="6907" width="11.3333333333333" style="1" customWidth="1"/>
    <col min="6908" max="7151" width="9.33333333333333" style="1"/>
    <col min="7152" max="7154" width="3.66666666666667" style="1" customWidth="1"/>
    <col min="7155" max="7155" width="43.6666666666667" style="1" customWidth="1"/>
    <col min="7156" max="7162" width="20" style="1" customWidth="1"/>
    <col min="7163" max="7163" width="11.3333333333333" style="1" customWidth="1"/>
    <col min="7164" max="7407" width="9.33333333333333" style="1"/>
    <col min="7408" max="7410" width="3.66666666666667" style="1" customWidth="1"/>
    <col min="7411" max="7411" width="43.6666666666667" style="1" customWidth="1"/>
    <col min="7412" max="7418" width="20" style="1" customWidth="1"/>
    <col min="7419" max="7419" width="11.3333333333333" style="1" customWidth="1"/>
    <col min="7420" max="7663" width="9.33333333333333" style="1"/>
    <col min="7664" max="7666" width="3.66666666666667" style="1" customWidth="1"/>
    <col min="7667" max="7667" width="43.6666666666667" style="1" customWidth="1"/>
    <col min="7668" max="7674" width="20" style="1" customWidth="1"/>
    <col min="7675" max="7675" width="11.3333333333333" style="1" customWidth="1"/>
    <col min="7676" max="7919" width="9.33333333333333" style="1"/>
    <col min="7920" max="7922" width="3.66666666666667" style="1" customWidth="1"/>
    <col min="7923" max="7923" width="43.6666666666667" style="1" customWidth="1"/>
    <col min="7924" max="7930" width="20" style="1" customWidth="1"/>
    <col min="7931" max="7931" width="11.3333333333333" style="1" customWidth="1"/>
    <col min="7932" max="8175" width="9.33333333333333" style="1"/>
    <col min="8176" max="8178" width="3.66666666666667" style="1" customWidth="1"/>
    <col min="8179" max="8179" width="43.6666666666667" style="1" customWidth="1"/>
    <col min="8180" max="8186" width="20" style="1" customWidth="1"/>
    <col min="8187" max="8187" width="11.3333333333333" style="1" customWidth="1"/>
    <col min="8188" max="8431" width="9.33333333333333" style="1"/>
    <col min="8432" max="8434" width="3.66666666666667" style="1" customWidth="1"/>
    <col min="8435" max="8435" width="43.6666666666667" style="1" customWidth="1"/>
    <col min="8436" max="8442" width="20" style="1" customWidth="1"/>
    <col min="8443" max="8443" width="11.3333333333333" style="1" customWidth="1"/>
    <col min="8444" max="8687" width="9.33333333333333" style="1"/>
    <col min="8688" max="8690" width="3.66666666666667" style="1" customWidth="1"/>
    <col min="8691" max="8691" width="43.6666666666667" style="1" customWidth="1"/>
    <col min="8692" max="8698" width="20" style="1" customWidth="1"/>
    <col min="8699" max="8699" width="11.3333333333333" style="1" customWidth="1"/>
    <col min="8700" max="8943" width="9.33333333333333" style="1"/>
    <col min="8944" max="8946" width="3.66666666666667" style="1" customWidth="1"/>
    <col min="8947" max="8947" width="43.6666666666667" style="1" customWidth="1"/>
    <col min="8948" max="8954" width="20" style="1" customWidth="1"/>
    <col min="8955" max="8955" width="11.3333333333333" style="1" customWidth="1"/>
    <col min="8956" max="9199" width="9.33333333333333" style="1"/>
    <col min="9200" max="9202" width="3.66666666666667" style="1" customWidth="1"/>
    <col min="9203" max="9203" width="43.6666666666667" style="1" customWidth="1"/>
    <col min="9204" max="9210" width="20" style="1" customWidth="1"/>
    <col min="9211" max="9211" width="11.3333333333333" style="1" customWidth="1"/>
    <col min="9212" max="9455" width="9.33333333333333" style="1"/>
    <col min="9456" max="9458" width="3.66666666666667" style="1" customWidth="1"/>
    <col min="9459" max="9459" width="43.6666666666667" style="1" customWidth="1"/>
    <col min="9460" max="9466" width="20" style="1" customWidth="1"/>
    <col min="9467" max="9467" width="11.3333333333333" style="1" customWidth="1"/>
    <col min="9468" max="9711" width="9.33333333333333" style="1"/>
    <col min="9712" max="9714" width="3.66666666666667" style="1" customWidth="1"/>
    <col min="9715" max="9715" width="43.6666666666667" style="1" customWidth="1"/>
    <col min="9716" max="9722" width="20" style="1" customWidth="1"/>
    <col min="9723" max="9723" width="11.3333333333333" style="1" customWidth="1"/>
    <col min="9724" max="9967" width="9.33333333333333" style="1"/>
    <col min="9968" max="9970" width="3.66666666666667" style="1" customWidth="1"/>
    <col min="9971" max="9971" width="43.6666666666667" style="1" customWidth="1"/>
    <col min="9972" max="9978" width="20" style="1" customWidth="1"/>
    <col min="9979" max="9979" width="11.3333333333333" style="1" customWidth="1"/>
    <col min="9980" max="10223" width="9.33333333333333" style="1"/>
    <col min="10224" max="10226" width="3.66666666666667" style="1" customWidth="1"/>
    <col min="10227" max="10227" width="43.6666666666667" style="1" customWidth="1"/>
    <col min="10228" max="10234" width="20" style="1" customWidth="1"/>
    <col min="10235" max="10235" width="11.3333333333333" style="1" customWidth="1"/>
    <col min="10236" max="10479" width="9.33333333333333" style="1"/>
    <col min="10480" max="10482" width="3.66666666666667" style="1" customWidth="1"/>
    <col min="10483" max="10483" width="43.6666666666667" style="1" customWidth="1"/>
    <col min="10484" max="10490" width="20" style="1" customWidth="1"/>
    <col min="10491" max="10491" width="11.3333333333333" style="1" customWidth="1"/>
    <col min="10492" max="10735" width="9.33333333333333" style="1"/>
    <col min="10736" max="10738" width="3.66666666666667" style="1" customWidth="1"/>
    <col min="10739" max="10739" width="43.6666666666667" style="1" customWidth="1"/>
    <col min="10740" max="10746" width="20" style="1" customWidth="1"/>
    <col min="10747" max="10747" width="11.3333333333333" style="1" customWidth="1"/>
    <col min="10748" max="10991" width="9.33333333333333" style="1"/>
    <col min="10992" max="10994" width="3.66666666666667" style="1" customWidth="1"/>
    <col min="10995" max="10995" width="43.6666666666667" style="1" customWidth="1"/>
    <col min="10996" max="11002" width="20" style="1" customWidth="1"/>
    <col min="11003" max="11003" width="11.3333333333333" style="1" customWidth="1"/>
    <col min="11004" max="11247" width="9.33333333333333" style="1"/>
    <col min="11248" max="11250" width="3.66666666666667" style="1" customWidth="1"/>
    <col min="11251" max="11251" width="43.6666666666667" style="1" customWidth="1"/>
    <col min="11252" max="11258" width="20" style="1" customWidth="1"/>
    <col min="11259" max="11259" width="11.3333333333333" style="1" customWidth="1"/>
    <col min="11260" max="11503" width="9.33333333333333" style="1"/>
    <col min="11504" max="11506" width="3.66666666666667" style="1" customWidth="1"/>
    <col min="11507" max="11507" width="43.6666666666667" style="1" customWidth="1"/>
    <col min="11508" max="11514" width="20" style="1" customWidth="1"/>
    <col min="11515" max="11515" width="11.3333333333333" style="1" customWidth="1"/>
    <col min="11516" max="11759" width="9.33333333333333" style="1"/>
    <col min="11760" max="11762" width="3.66666666666667" style="1" customWidth="1"/>
    <col min="11763" max="11763" width="43.6666666666667" style="1" customWidth="1"/>
    <col min="11764" max="11770" width="20" style="1" customWidth="1"/>
    <col min="11771" max="11771" width="11.3333333333333" style="1" customWidth="1"/>
    <col min="11772" max="12015" width="9.33333333333333" style="1"/>
    <col min="12016" max="12018" width="3.66666666666667" style="1" customWidth="1"/>
    <col min="12019" max="12019" width="43.6666666666667" style="1" customWidth="1"/>
    <col min="12020" max="12026" width="20" style="1" customWidth="1"/>
    <col min="12027" max="12027" width="11.3333333333333" style="1" customWidth="1"/>
    <col min="12028" max="12271" width="9.33333333333333" style="1"/>
    <col min="12272" max="12274" width="3.66666666666667" style="1" customWidth="1"/>
    <col min="12275" max="12275" width="43.6666666666667" style="1" customWidth="1"/>
    <col min="12276" max="12282" width="20" style="1" customWidth="1"/>
    <col min="12283" max="12283" width="11.3333333333333" style="1" customWidth="1"/>
    <col min="12284" max="12527" width="9.33333333333333" style="1"/>
    <col min="12528" max="12530" width="3.66666666666667" style="1" customWidth="1"/>
    <col min="12531" max="12531" width="43.6666666666667" style="1" customWidth="1"/>
    <col min="12532" max="12538" width="20" style="1" customWidth="1"/>
    <col min="12539" max="12539" width="11.3333333333333" style="1" customWidth="1"/>
    <col min="12540" max="12783" width="9.33333333333333" style="1"/>
    <col min="12784" max="12786" width="3.66666666666667" style="1" customWidth="1"/>
    <col min="12787" max="12787" width="43.6666666666667" style="1" customWidth="1"/>
    <col min="12788" max="12794" width="20" style="1" customWidth="1"/>
    <col min="12795" max="12795" width="11.3333333333333" style="1" customWidth="1"/>
    <col min="12796" max="13039" width="9.33333333333333" style="1"/>
    <col min="13040" max="13042" width="3.66666666666667" style="1" customWidth="1"/>
    <col min="13043" max="13043" width="43.6666666666667" style="1" customWidth="1"/>
    <col min="13044" max="13050" width="20" style="1" customWidth="1"/>
    <col min="13051" max="13051" width="11.3333333333333" style="1" customWidth="1"/>
    <col min="13052" max="13295" width="9.33333333333333" style="1"/>
    <col min="13296" max="13298" width="3.66666666666667" style="1" customWidth="1"/>
    <col min="13299" max="13299" width="43.6666666666667" style="1" customWidth="1"/>
    <col min="13300" max="13306" width="20" style="1" customWidth="1"/>
    <col min="13307" max="13307" width="11.3333333333333" style="1" customWidth="1"/>
    <col min="13308" max="13551" width="9.33333333333333" style="1"/>
    <col min="13552" max="13554" width="3.66666666666667" style="1" customWidth="1"/>
    <col min="13555" max="13555" width="43.6666666666667" style="1" customWidth="1"/>
    <col min="13556" max="13562" width="20" style="1" customWidth="1"/>
    <col min="13563" max="13563" width="11.3333333333333" style="1" customWidth="1"/>
    <col min="13564" max="13807" width="9.33333333333333" style="1"/>
    <col min="13808" max="13810" width="3.66666666666667" style="1" customWidth="1"/>
    <col min="13811" max="13811" width="43.6666666666667" style="1" customWidth="1"/>
    <col min="13812" max="13818" width="20" style="1" customWidth="1"/>
    <col min="13819" max="13819" width="11.3333333333333" style="1" customWidth="1"/>
    <col min="13820" max="14063" width="9.33333333333333" style="1"/>
    <col min="14064" max="14066" width="3.66666666666667" style="1" customWidth="1"/>
    <col min="14067" max="14067" width="43.6666666666667" style="1" customWidth="1"/>
    <col min="14068" max="14074" width="20" style="1" customWidth="1"/>
    <col min="14075" max="14075" width="11.3333333333333" style="1" customWidth="1"/>
    <col min="14076" max="14319" width="9.33333333333333" style="1"/>
    <col min="14320" max="14322" width="3.66666666666667" style="1" customWidth="1"/>
    <col min="14323" max="14323" width="43.6666666666667" style="1" customWidth="1"/>
    <col min="14324" max="14330" width="20" style="1" customWidth="1"/>
    <col min="14331" max="14331" width="11.3333333333333" style="1" customWidth="1"/>
    <col min="14332" max="14575" width="9.33333333333333" style="1"/>
    <col min="14576" max="14578" width="3.66666666666667" style="1" customWidth="1"/>
    <col min="14579" max="14579" width="43.6666666666667" style="1" customWidth="1"/>
    <col min="14580" max="14586" width="20" style="1" customWidth="1"/>
    <col min="14587" max="14587" width="11.3333333333333" style="1" customWidth="1"/>
    <col min="14588" max="14831" width="9.33333333333333" style="1"/>
    <col min="14832" max="14834" width="3.66666666666667" style="1" customWidth="1"/>
    <col min="14835" max="14835" width="43.6666666666667" style="1" customWidth="1"/>
    <col min="14836" max="14842" width="20" style="1" customWidth="1"/>
    <col min="14843" max="14843" width="11.3333333333333" style="1" customWidth="1"/>
    <col min="14844" max="15087" width="9.33333333333333" style="1"/>
    <col min="15088" max="15090" width="3.66666666666667" style="1" customWidth="1"/>
    <col min="15091" max="15091" width="43.6666666666667" style="1" customWidth="1"/>
    <col min="15092" max="15098" width="20" style="1" customWidth="1"/>
    <col min="15099" max="15099" width="11.3333333333333" style="1" customWidth="1"/>
    <col min="15100" max="15343" width="9.33333333333333" style="1"/>
    <col min="15344" max="15346" width="3.66666666666667" style="1" customWidth="1"/>
    <col min="15347" max="15347" width="43.6666666666667" style="1" customWidth="1"/>
    <col min="15348" max="15354" width="20" style="1" customWidth="1"/>
    <col min="15355" max="15355" width="11.3333333333333" style="1" customWidth="1"/>
    <col min="15356" max="15599" width="9.33333333333333" style="1"/>
    <col min="15600" max="15602" width="3.66666666666667" style="1" customWidth="1"/>
    <col min="15603" max="15603" width="43.6666666666667" style="1" customWidth="1"/>
    <col min="15604" max="15610" width="20" style="1" customWidth="1"/>
    <col min="15611" max="15611" width="11.3333333333333" style="1" customWidth="1"/>
    <col min="15612" max="15855" width="9.33333333333333" style="1"/>
    <col min="15856" max="15858" width="3.66666666666667" style="1" customWidth="1"/>
    <col min="15859" max="15859" width="43.6666666666667" style="1" customWidth="1"/>
    <col min="15860" max="15866" width="20" style="1" customWidth="1"/>
    <col min="15867" max="15867" width="11.3333333333333" style="1" customWidth="1"/>
    <col min="15868" max="16111" width="9.33333333333333" style="1"/>
    <col min="16112" max="16114" width="3.66666666666667" style="1" customWidth="1"/>
    <col min="16115" max="16115" width="43.6666666666667" style="1" customWidth="1"/>
    <col min="16116" max="16122" width="20" style="1" customWidth="1"/>
    <col min="16123" max="16123" width="11.3333333333333" style="1" customWidth="1"/>
    <col min="16124" max="16382" width="9.33333333333333" style="1"/>
    <col min="16383" max="16384" width="9" style="1"/>
  </cols>
  <sheetData>
    <row r="1" ht="23" customHeight="1" spans="1:8">
      <c r="A1" s="173" t="s">
        <v>112</v>
      </c>
      <c r="B1" s="2"/>
      <c r="C1" s="2"/>
      <c r="D1" s="2"/>
      <c r="E1" s="2"/>
      <c r="F1" s="2"/>
      <c r="G1" s="2"/>
      <c r="H1" s="2"/>
    </row>
    <row r="2" ht="14.4" spans="1:8">
      <c r="A2" s="3"/>
      <c r="B2" s="123"/>
      <c r="C2" s="123"/>
      <c r="D2" s="123"/>
      <c r="E2" s="123"/>
      <c r="F2" s="123"/>
      <c r="G2" s="123"/>
      <c r="H2" s="58" t="s">
        <v>113</v>
      </c>
    </row>
    <row r="3" ht="15.6" spans="1:8">
      <c r="A3" s="59" t="s">
        <v>3</v>
      </c>
      <c r="B3" s="59"/>
      <c r="C3" s="123"/>
      <c r="D3" s="123"/>
      <c r="E3" s="124"/>
      <c r="F3" s="123"/>
      <c r="G3" s="123"/>
      <c r="H3" s="58" t="s">
        <v>4</v>
      </c>
    </row>
    <row r="4" ht="21.75" customHeight="1" spans="1:8">
      <c r="A4" s="125" t="s">
        <v>7</v>
      </c>
      <c r="B4" s="126" t="s">
        <v>37</v>
      </c>
      <c r="C4" s="127" t="s">
        <v>28</v>
      </c>
      <c r="D4" s="127" t="s">
        <v>114</v>
      </c>
      <c r="E4" s="127" t="s">
        <v>115</v>
      </c>
      <c r="F4" s="127" t="s">
        <v>116</v>
      </c>
      <c r="G4" s="127" t="s">
        <v>117</v>
      </c>
      <c r="H4" s="127" t="s">
        <v>118</v>
      </c>
    </row>
    <row r="5" ht="17.25" customHeight="1" spans="1:8">
      <c r="A5" s="127" t="s">
        <v>44</v>
      </c>
      <c r="B5" s="127" t="s">
        <v>45</v>
      </c>
      <c r="C5" s="128"/>
      <c r="D5" s="128"/>
      <c r="E5" s="128"/>
      <c r="F5" s="128"/>
      <c r="G5" s="128"/>
      <c r="H5" s="128"/>
    </row>
    <row r="6" ht="21" customHeight="1" spans="1:8">
      <c r="A6" s="128"/>
      <c r="B6" s="128" t="s">
        <v>37</v>
      </c>
      <c r="C6" s="128"/>
      <c r="D6" s="128"/>
      <c r="E6" s="128"/>
      <c r="F6" s="128"/>
      <c r="G6" s="128"/>
      <c r="H6" s="128"/>
    </row>
    <row r="7" ht="20" customHeight="1" spans="1:8">
      <c r="A7" s="129" t="s">
        <v>48</v>
      </c>
      <c r="B7" s="130"/>
      <c r="C7" s="131">
        <f>C8+C14+C18+C21+C26+C29+C32+C38+C41+C44</f>
        <v>4304.63</v>
      </c>
      <c r="D7" s="131">
        <f>D8+D14+D18+D21+D26+D29+D32+D38+D41+D44</f>
        <v>557.61</v>
      </c>
      <c r="E7" s="131">
        <f>E8+E14+E18+E21+E26+E29+E32+E38+E41+E44</f>
        <v>3747.02</v>
      </c>
      <c r="F7" s="132"/>
      <c r="G7" s="132"/>
      <c r="H7" s="132"/>
    </row>
    <row r="8" ht="20" customHeight="1" spans="1:8">
      <c r="A8" s="50" t="s">
        <v>49</v>
      </c>
      <c r="B8" s="51" t="s">
        <v>50</v>
      </c>
      <c r="C8" s="132">
        <f>C9</f>
        <v>98.87</v>
      </c>
      <c r="D8" s="132">
        <f>D9</f>
        <v>98.87</v>
      </c>
      <c r="E8" s="16"/>
      <c r="F8" s="16"/>
      <c r="G8" s="16"/>
      <c r="H8" s="16"/>
    </row>
    <row r="9" ht="20" customHeight="1" spans="1:8">
      <c r="A9" s="50" t="s">
        <v>51</v>
      </c>
      <c r="B9" s="51" t="s">
        <v>52</v>
      </c>
      <c r="C9" s="132">
        <f>SUM(C10:C13)</f>
        <v>98.87</v>
      </c>
      <c r="D9" s="132">
        <f>D10+D11+D12+D13</f>
        <v>98.87</v>
      </c>
      <c r="E9" s="16"/>
      <c r="F9" s="16"/>
      <c r="G9" s="16"/>
      <c r="H9" s="16"/>
    </row>
    <row r="10" ht="20" customHeight="1" spans="1:8">
      <c r="A10" s="52" t="s">
        <v>53</v>
      </c>
      <c r="B10" s="53" t="s">
        <v>54</v>
      </c>
      <c r="C10" s="132">
        <f t="shared" ref="C10:C21" si="0">D10</f>
        <v>39</v>
      </c>
      <c r="D10" s="52">
        <v>39</v>
      </c>
      <c r="E10" s="16"/>
      <c r="F10" s="16"/>
      <c r="G10" s="16"/>
      <c r="H10" s="16"/>
    </row>
    <row r="11" ht="20" customHeight="1" spans="1:8">
      <c r="A11" s="52" t="s">
        <v>55</v>
      </c>
      <c r="B11" s="53" t="s">
        <v>56</v>
      </c>
      <c r="C11" s="132">
        <f t="shared" si="0"/>
        <v>36.3</v>
      </c>
      <c r="D11" s="52">
        <v>36.3</v>
      </c>
      <c r="E11" s="16"/>
      <c r="F11" s="16"/>
      <c r="G11" s="16"/>
      <c r="H11" s="16"/>
    </row>
    <row r="12" ht="20" customHeight="1" spans="1:8">
      <c r="A12" s="52" t="s">
        <v>57</v>
      </c>
      <c r="B12" s="53" t="s">
        <v>58</v>
      </c>
      <c r="C12" s="132">
        <f t="shared" si="0"/>
        <v>20.86</v>
      </c>
      <c r="D12" s="52">
        <v>20.86</v>
      </c>
      <c r="E12" s="16"/>
      <c r="F12" s="16"/>
      <c r="G12" s="16"/>
      <c r="H12" s="16"/>
    </row>
    <row r="13" ht="20" customHeight="1" spans="1:8">
      <c r="A13" s="52" t="s">
        <v>59</v>
      </c>
      <c r="B13" s="53" t="s">
        <v>60</v>
      </c>
      <c r="C13" s="132">
        <f t="shared" si="0"/>
        <v>2.71</v>
      </c>
      <c r="D13" s="52">
        <v>2.71</v>
      </c>
      <c r="E13" s="16"/>
      <c r="F13" s="16"/>
      <c r="G13" s="16"/>
      <c r="H13" s="16"/>
    </row>
    <row r="14" ht="20" customHeight="1" spans="1:8">
      <c r="A14" s="50" t="s">
        <v>61</v>
      </c>
      <c r="B14" s="51" t="s">
        <v>62</v>
      </c>
      <c r="C14" s="132">
        <f t="shared" si="0"/>
        <v>23.57</v>
      </c>
      <c r="D14" s="132">
        <f>D15</f>
        <v>23.57</v>
      </c>
      <c r="E14" s="16"/>
      <c r="F14" s="16"/>
      <c r="G14" s="16"/>
      <c r="H14" s="16"/>
    </row>
    <row r="15" ht="20" customHeight="1" spans="1:8">
      <c r="A15" s="50" t="s">
        <v>63</v>
      </c>
      <c r="B15" s="51" t="s">
        <v>64</v>
      </c>
      <c r="C15" s="133">
        <f t="shared" si="0"/>
        <v>23.57</v>
      </c>
      <c r="D15" s="133">
        <f>D16+D17</f>
        <v>23.57</v>
      </c>
      <c r="E15" s="120"/>
      <c r="F15" s="16"/>
      <c r="G15" s="16"/>
      <c r="H15" s="16"/>
    </row>
    <row r="16" ht="20" customHeight="1" spans="1:8">
      <c r="A16" s="52" t="s">
        <v>65</v>
      </c>
      <c r="B16" s="53" t="s">
        <v>66</v>
      </c>
      <c r="C16" s="133">
        <f t="shared" si="0"/>
        <v>17.37</v>
      </c>
      <c r="D16" s="52">
        <v>17.37</v>
      </c>
      <c r="E16" s="134"/>
      <c r="F16" s="135"/>
      <c r="G16" s="85"/>
      <c r="H16" s="85"/>
    </row>
    <row r="17" ht="20" customHeight="1" spans="1:8">
      <c r="A17" s="53">
        <v>2101199</v>
      </c>
      <c r="B17" s="53" t="s">
        <v>67</v>
      </c>
      <c r="C17" s="133">
        <f t="shared" si="0"/>
        <v>6.2</v>
      </c>
      <c r="D17" s="52">
        <v>6.2</v>
      </c>
      <c r="E17" s="134"/>
      <c r="F17" s="135"/>
      <c r="G17" s="85"/>
      <c r="H17" s="85"/>
    </row>
    <row r="18" ht="20" customHeight="1" spans="1:8">
      <c r="A18" s="51">
        <v>211</v>
      </c>
      <c r="B18" s="51" t="s">
        <v>119</v>
      </c>
      <c r="C18" s="52">
        <f t="shared" ref="C18:C31" si="1">SUM(D18:E18)</f>
        <v>40</v>
      </c>
      <c r="D18" s="136"/>
      <c r="E18" s="52">
        <v>40</v>
      </c>
      <c r="F18" s="135"/>
      <c r="G18" s="85"/>
      <c r="H18" s="85"/>
    </row>
    <row r="19" ht="20" customHeight="1" spans="1:8">
      <c r="A19" s="51">
        <v>21104</v>
      </c>
      <c r="B19" s="51" t="s">
        <v>120</v>
      </c>
      <c r="C19" s="52">
        <f t="shared" si="1"/>
        <v>40</v>
      </c>
      <c r="D19" s="136"/>
      <c r="E19" s="52">
        <v>40</v>
      </c>
      <c r="F19" s="135"/>
      <c r="G19" s="85"/>
      <c r="H19" s="85"/>
    </row>
    <row r="20" ht="20" customHeight="1" spans="1:8">
      <c r="A20" s="53">
        <v>2110401</v>
      </c>
      <c r="B20" s="53" t="s">
        <v>121</v>
      </c>
      <c r="C20" s="52">
        <f t="shared" si="1"/>
        <v>40</v>
      </c>
      <c r="D20" s="137"/>
      <c r="E20" s="52">
        <v>40</v>
      </c>
      <c r="F20" s="135"/>
      <c r="G20" s="85"/>
      <c r="H20" s="85"/>
    </row>
    <row r="21" ht="20" customHeight="1" spans="1:8">
      <c r="A21" s="50" t="s">
        <v>68</v>
      </c>
      <c r="B21" s="51" t="s">
        <v>69</v>
      </c>
      <c r="C21" s="138">
        <f t="shared" si="1"/>
        <v>1252.39</v>
      </c>
      <c r="D21" s="139"/>
      <c r="E21" s="138">
        <f>E22</f>
        <v>1252.39</v>
      </c>
      <c r="F21" s="135"/>
      <c r="G21" s="85"/>
      <c r="H21" s="85"/>
    </row>
    <row r="22" ht="20" customHeight="1" spans="1:8">
      <c r="A22" s="50" t="s">
        <v>70</v>
      </c>
      <c r="B22" s="51" t="s">
        <v>71</v>
      </c>
      <c r="C22" s="138">
        <f t="shared" si="1"/>
        <v>1252.39</v>
      </c>
      <c r="D22" s="139"/>
      <c r="E22" s="138">
        <f>E23+E24+E25</f>
        <v>1252.39</v>
      </c>
      <c r="F22" s="135"/>
      <c r="G22" s="85"/>
      <c r="H22" s="85"/>
    </row>
    <row r="23" ht="20" customHeight="1" spans="1:8">
      <c r="A23" s="52" t="s">
        <v>122</v>
      </c>
      <c r="B23" s="53" t="s">
        <v>123</v>
      </c>
      <c r="C23" s="133">
        <f t="shared" si="1"/>
        <v>877</v>
      </c>
      <c r="D23" s="133"/>
      <c r="E23" s="133">
        <v>877</v>
      </c>
      <c r="F23" s="50"/>
      <c r="G23" s="50"/>
      <c r="H23" s="85"/>
    </row>
    <row r="24" ht="20" customHeight="1" spans="1:8">
      <c r="A24" s="53">
        <v>2120806</v>
      </c>
      <c r="B24" s="53" t="s">
        <v>72</v>
      </c>
      <c r="C24" s="138">
        <f t="shared" si="1"/>
        <v>295.39</v>
      </c>
      <c r="D24" s="139"/>
      <c r="E24" s="139">
        <v>295.39</v>
      </c>
      <c r="F24" s="135"/>
      <c r="G24" s="85"/>
      <c r="H24" s="85"/>
    </row>
    <row r="25" ht="20" customHeight="1" spans="1:8">
      <c r="A25" s="52" t="s">
        <v>73</v>
      </c>
      <c r="B25" s="53" t="s">
        <v>74</v>
      </c>
      <c r="C25" s="52">
        <f t="shared" si="1"/>
        <v>80</v>
      </c>
      <c r="D25" s="133"/>
      <c r="E25" s="133">
        <v>80</v>
      </c>
      <c r="F25" s="135"/>
      <c r="G25" s="85"/>
      <c r="H25" s="85"/>
    </row>
    <row r="26" ht="20" customHeight="1" spans="1:8">
      <c r="A26" s="50" t="s">
        <v>75</v>
      </c>
      <c r="B26" s="86" t="s">
        <v>76</v>
      </c>
      <c r="C26" s="52">
        <f t="shared" si="1"/>
        <v>500</v>
      </c>
      <c r="D26" s="133"/>
      <c r="E26" s="133">
        <f>E27</f>
        <v>500</v>
      </c>
      <c r="F26" s="135"/>
      <c r="G26" s="85"/>
      <c r="H26" s="85"/>
    </row>
    <row r="27" ht="20" customHeight="1" spans="1:8">
      <c r="A27" s="50" t="s">
        <v>77</v>
      </c>
      <c r="B27" s="86" t="s">
        <v>78</v>
      </c>
      <c r="C27" s="52">
        <f t="shared" si="1"/>
        <v>500</v>
      </c>
      <c r="D27" s="133"/>
      <c r="E27" s="133">
        <f>E28</f>
        <v>500</v>
      </c>
      <c r="F27" s="135"/>
      <c r="G27" s="85"/>
      <c r="H27" s="85"/>
    </row>
    <row r="28" ht="20" customHeight="1" spans="1:8">
      <c r="A28" s="52" t="s">
        <v>79</v>
      </c>
      <c r="B28" s="53" t="s">
        <v>80</v>
      </c>
      <c r="C28" s="52">
        <f t="shared" si="1"/>
        <v>500</v>
      </c>
      <c r="D28" s="140"/>
      <c r="E28" s="133">
        <v>500</v>
      </c>
      <c r="F28" s="135"/>
      <c r="G28" s="85"/>
      <c r="H28" s="85"/>
    </row>
    <row r="29" ht="20" customHeight="1" spans="1:8">
      <c r="A29" s="50" t="s">
        <v>81</v>
      </c>
      <c r="B29" s="86" t="s">
        <v>82</v>
      </c>
      <c r="C29" s="52">
        <f t="shared" si="1"/>
        <v>9.58</v>
      </c>
      <c r="D29" s="140"/>
      <c r="E29" s="133">
        <f>E30</f>
        <v>9.58</v>
      </c>
      <c r="F29" s="135"/>
      <c r="G29" s="85"/>
      <c r="H29" s="85"/>
    </row>
    <row r="30" ht="20" customHeight="1" spans="1:8">
      <c r="A30" s="50" t="s">
        <v>83</v>
      </c>
      <c r="B30" s="86" t="s">
        <v>84</v>
      </c>
      <c r="C30" s="52">
        <f t="shared" si="1"/>
        <v>9.58</v>
      </c>
      <c r="D30" s="140"/>
      <c r="E30" s="133">
        <f>E31</f>
        <v>9.58</v>
      </c>
      <c r="F30" s="135"/>
      <c r="G30" s="85"/>
      <c r="H30" s="85"/>
    </row>
    <row r="31" ht="20" customHeight="1" spans="1:8">
      <c r="A31" s="52" t="s">
        <v>85</v>
      </c>
      <c r="B31" s="53" t="s">
        <v>86</v>
      </c>
      <c r="C31" s="52">
        <f t="shared" si="1"/>
        <v>9.58</v>
      </c>
      <c r="D31" s="140"/>
      <c r="E31" s="133">
        <v>9.58</v>
      </c>
      <c r="F31" s="135"/>
      <c r="G31" s="85"/>
      <c r="H31" s="85"/>
    </row>
    <row r="32" ht="20" customHeight="1" spans="1:8">
      <c r="A32" s="50" t="s">
        <v>87</v>
      </c>
      <c r="B32" s="51" t="s">
        <v>88</v>
      </c>
      <c r="C32" s="133">
        <f>D32+E32</f>
        <v>2170.87</v>
      </c>
      <c r="D32" s="133">
        <f>D33</f>
        <v>411.54</v>
      </c>
      <c r="E32" s="134">
        <f>SUM(E34:E38)</f>
        <v>1759.33</v>
      </c>
      <c r="F32" s="135"/>
      <c r="G32" s="85"/>
      <c r="H32" s="85"/>
    </row>
    <row r="33" ht="20" customHeight="1" spans="1:8">
      <c r="A33" s="50" t="s">
        <v>89</v>
      </c>
      <c r="B33" s="51" t="s">
        <v>90</v>
      </c>
      <c r="C33" s="133">
        <f t="shared" ref="C33:C38" si="2">D33+E33</f>
        <v>2170.87</v>
      </c>
      <c r="D33" s="133">
        <f>D34</f>
        <v>411.54</v>
      </c>
      <c r="E33" s="134">
        <f>SUM(E35:E38)</f>
        <v>1759.33</v>
      </c>
      <c r="F33" s="135"/>
      <c r="G33" s="85"/>
      <c r="H33" s="85"/>
    </row>
    <row r="34" ht="20" customHeight="1" spans="1:8">
      <c r="A34" s="52" t="s">
        <v>91</v>
      </c>
      <c r="B34" s="53" t="s">
        <v>92</v>
      </c>
      <c r="C34" s="133">
        <f t="shared" si="2"/>
        <v>411.54</v>
      </c>
      <c r="D34" s="133">
        <v>411.54</v>
      </c>
      <c r="E34" s="134"/>
      <c r="F34" s="135"/>
      <c r="G34" s="85"/>
      <c r="H34" s="85"/>
    </row>
    <row r="35" ht="20" customHeight="1" spans="1:8">
      <c r="A35" s="52" t="s">
        <v>93</v>
      </c>
      <c r="B35" s="53" t="s">
        <v>94</v>
      </c>
      <c r="C35" s="133">
        <f t="shared" si="2"/>
        <v>730.53</v>
      </c>
      <c r="D35" s="140"/>
      <c r="E35" s="133">
        <v>730.53</v>
      </c>
      <c r="F35" s="135"/>
      <c r="G35" s="85"/>
      <c r="H35" s="85"/>
    </row>
    <row r="36" ht="20" customHeight="1" spans="1:8">
      <c r="A36" s="52" t="s">
        <v>95</v>
      </c>
      <c r="B36" s="53" t="s">
        <v>96</v>
      </c>
      <c r="C36" s="133">
        <f t="shared" si="2"/>
        <v>117.9</v>
      </c>
      <c r="D36" s="140"/>
      <c r="E36" s="133">
        <v>117.9</v>
      </c>
      <c r="F36" s="135"/>
      <c r="G36" s="85"/>
      <c r="H36" s="85"/>
    </row>
    <row r="37" ht="20" customHeight="1" spans="1:8">
      <c r="A37" s="52" t="s">
        <v>97</v>
      </c>
      <c r="B37" s="53" t="s">
        <v>98</v>
      </c>
      <c r="C37" s="133">
        <f t="shared" si="2"/>
        <v>910.9</v>
      </c>
      <c r="D37" s="140"/>
      <c r="E37" s="133">
        <v>910.9</v>
      </c>
      <c r="F37" s="135"/>
      <c r="G37" s="85"/>
      <c r="H37" s="85"/>
    </row>
    <row r="38" ht="20" customHeight="1" spans="1:8">
      <c r="A38" s="50" t="s">
        <v>99</v>
      </c>
      <c r="B38" s="51" t="s">
        <v>100</v>
      </c>
      <c r="C38" s="133">
        <f t="shared" si="2"/>
        <v>21.03</v>
      </c>
      <c r="D38" s="140">
        <f>D39</f>
        <v>21.03</v>
      </c>
      <c r="E38" s="133"/>
      <c r="F38" s="135"/>
      <c r="G38" s="85"/>
      <c r="H38" s="85"/>
    </row>
    <row r="39" ht="20" customHeight="1" spans="1:8">
      <c r="A39" s="50" t="s">
        <v>101</v>
      </c>
      <c r="B39" s="51" t="s">
        <v>102</v>
      </c>
      <c r="C39" s="133">
        <f>D39</f>
        <v>21.03</v>
      </c>
      <c r="D39" s="133">
        <f>D40</f>
        <v>21.03</v>
      </c>
      <c r="E39" s="134"/>
      <c r="F39" s="135"/>
      <c r="G39" s="85"/>
      <c r="H39" s="85"/>
    </row>
    <row r="40" ht="20" customHeight="1" spans="1:8">
      <c r="A40" s="52" t="s">
        <v>103</v>
      </c>
      <c r="B40" s="53" t="s">
        <v>104</v>
      </c>
      <c r="C40" s="133">
        <f>D40</f>
        <v>21.03</v>
      </c>
      <c r="D40" s="133">
        <v>21.03</v>
      </c>
      <c r="E40" s="134"/>
      <c r="F40" s="135"/>
      <c r="G40" s="85"/>
      <c r="H40" s="85"/>
    </row>
    <row r="41" ht="20" customHeight="1" spans="1:8">
      <c r="A41" s="50" t="s">
        <v>105</v>
      </c>
      <c r="B41" s="51" t="s">
        <v>106</v>
      </c>
      <c r="C41" s="133">
        <f>D41+E41</f>
        <v>162.19</v>
      </c>
      <c r="D41" s="133"/>
      <c r="E41" s="134">
        <f>E42</f>
        <v>162.19</v>
      </c>
      <c r="F41" s="135"/>
      <c r="G41" s="85"/>
      <c r="H41" s="85"/>
    </row>
    <row r="42" ht="20" customHeight="1" spans="1:8">
      <c r="A42" s="50" t="s">
        <v>107</v>
      </c>
      <c r="B42" s="51" t="s">
        <v>108</v>
      </c>
      <c r="C42" s="133">
        <f>D42+E42</f>
        <v>162.19</v>
      </c>
      <c r="D42" s="133"/>
      <c r="E42" s="133">
        <f>E43</f>
        <v>162.19</v>
      </c>
      <c r="F42" s="135"/>
      <c r="G42" s="85"/>
      <c r="H42" s="85"/>
    </row>
    <row r="43" ht="20" customHeight="1" spans="1:8">
      <c r="A43" s="52" t="s">
        <v>109</v>
      </c>
      <c r="B43" s="53" t="s">
        <v>110</v>
      </c>
      <c r="C43" s="133">
        <f>D43+E43</f>
        <v>162.19</v>
      </c>
      <c r="D43" s="133"/>
      <c r="E43" s="133">
        <v>162.19</v>
      </c>
      <c r="F43" s="135"/>
      <c r="G43" s="85"/>
      <c r="H43" s="85"/>
    </row>
    <row r="44" ht="20" customHeight="1" spans="1:8">
      <c r="A44" s="50" t="s">
        <v>124</v>
      </c>
      <c r="B44" s="51" t="s">
        <v>125</v>
      </c>
      <c r="C44" s="134">
        <v>26.13</v>
      </c>
      <c r="D44" s="134">
        <v>2.6</v>
      </c>
      <c r="E44" s="136">
        <v>23.53</v>
      </c>
      <c r="F44" s="85"/>
      <c r="G44" s="115"/>
      <c r="H44" s="115"/>
    </row>
    <row r="45" ht="20" customHeight="1" spans="1:8">
      <c r="A45" s="50" t="s">
        <v>126</v>
      </c>
      <c r="B45" s="51" t="s">
        <v>125</v>
      </c>
      <c r="C45" s="133">
        <v>26.13</v>
      </c>
      <c r="D45" s="134">
        <v>2.6</v>
      </c>
      <c r="E45" s="136">
        <v>23.53</v>
      </c>
      <c r="F45" s="85"/>
      <c r="G45" s="115"/>
      <c r="H45" s="115"/>
    </row>
    <row r="46" ht="20" customHeight="1" spans="1:8">
      <c r="A46" s="52" t="s">
        <v>127</v>
      </c>
      <c r="B46" s="53" t="s">
        <v>128</v>
      </c>
      <c r="C46" s="133">
        <v>26.13</v>
      </c>
      <c r="D46" s="134">
        <v>2.6</v>
      </c>
      <c r="E46" s="136">
        <v>23.53</v>
      </c>
      <c r="F46" s="85"/>
      <c r="G46" s="115"/>
      <c r="H46" s="115"/>
    </row>
    <row r="47" ht="20" customHeight="1" spans="1:2">
      <c r="A47" s="55" t="s">
        <v>129</v>
      </c>
      <c r="B47" s="141"/>
    </row>
  </sheetData>
  <mergeCells count="11">
    <mergeCell ref="A1:H1"/>
    <mergeCell ref="A4:B4"/>
    <mergeCell ref="A7:B7"/>
    <mergeCell ref="A5:A6"/>
    <mergeCell ref="B5:B6"/>
    <mergeCell ref="C4:C6"/>
    <mergeCell ref="D4:D6"/>
    <mergeCell ref="E4:E6"/>
    <mergeCell ref="F4:F6"/>
    <mergeCell ref="G4:G6"/>
    <mergeCell ref="H4:H6"/>
  </mergeCells>
  <conditionalFormatting sqref="B3">
    <cfRule type="expression" dxfId="0" priority="1" stopIfTrue="1">
      <formula>含公式的单元格</formula>
    </cfRule>
  </conditionalFormatting>
  <printOptions horizontalCentered="1"/>
  <pageMargins left="0.984027777777778" right="0.590277777777778" top="0.393055555555556" bottom="0.39305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5" workbookViewId="0">
      <selection activeCell="A22" sqref="A22:G22"/>
    </sheetView>
  </sheetViews>
  <sheetFormatPr defaultColWidth="9" defaultRowHeight="10.8" outlineLevelCol="6"/>
  <cols>
    <col min="1" max="1" width="41.6666666666667" style="1" customWidth="1"/>
    <col min="2" max="2" width="16" style="1" customWidth="1"/>
    <col min="3" max="3" width="41.6666666666667" style="1" customWidth="1"/>
    <col min="4" max="7" width="16.5" style="1" customWidth="1"/>
    <col min="8" max="232" width="9.33333333333333" style="1"/>
    <col min="233" max="233" width="36.3333333333333" style="1" customWidth="1"/>
    <col min="234" max="234" width="6.33333333333333" style="1" customWidth="1"/>
    <col min="235" max="237" width="18.6666666666667" style="1" customWidth="1"/>
    <col min="238" max="238" width="34.3333333333333" style="1" customWidth="1"/>
    <col min="239" max="239" width="6.33333333333333" style="1" customWidth="1"/>
    <col min="240" max="248" width="18.6666666666667" style="1" customWidth="1"/>
    <col min="249" max="249" width="34.3333333333333" style="1" customWidth="1"/>
    <col min="250" max="250" width="7.5" style="1" customWidth="1"/>
    <col min="251" max="259" width="18.6666666666667" style="1" customWidth="1"/>
    <col min="260" max="260" width="11.3333333333333" style="1" customWidth="1"/>
    <col min="261" max="488" width="9.33333333333333" style="1"/>
    <col min="489" max="489" width="36.3333333333333" style="1" customWidth="1"/>
    <col min="490" max="490" width="6.33333333333333" style="1" customWidth="1"/>
    <col min="491" max="493" width="18.6666666666667" style="1" customWidth="1"/>
    <col min="494" max="494" width="34.3333333333333" style="1" customWidth="1"/>
    <col min="495" max="495" width="6.33333333333333" style="1" customWidth="1"/>
    <col min="496" max="504" width="18.6666666666667" style="1" customWidth="1"/>
    <col min="505" max="505" width="34.3333333333333" style="1" customWidth="1"/>
    <col min="506" max="506" width="7.5" style="1" customWidth="1"/>
    <col min="507" max="515" width="18.6666666666667" style="1" customWidth="1"/>
    <col min="516" max="516" width="11.3333333333333" style="1" customWidth="1"/>
    <col min="517" max="744" width="9.33333333333333" style="1"/>
    <col min="745" max="745" width="36.3333333333333" style="1" customWidth="1"/>
    <col min="746" max="746" width="6.33333333333333" style="1" customWidth="1"/>
    <col min="747" max="749" width="18.6666666666667" style="1" customWidth="1"/>
    <col min="750" max="750" width="34.3333333333333" style="1" customWidth="1"/>
    <col min="751" max="751" width="6.33333333333333" style="1" customWidth="1"/>
    <col min="752" max="760" width="18.6666666666667" style="1" customWidth="1"/>
    <col min="761" max="761" width="34.3333333333333" style="1" customWidth="1"/>
    <col min="762" max="762" width="7.5" style="1" customWidth="1"/>
    <col min="763" max="771" width="18.6666666666667" style="1" customWidth="1"/>
    <col min="772" max="772" width="11.3333333333333" style="1" customWidth="1"/>
    <col min="773" max="1000" width="9.33333333333333" style="1"/>
    <col min="1001" max="1001" width="36.3333333333333" style="1" customWidth="1"/>
    <col min="1002" max="1002" width="6.33333333333333" style="1" customWidth="1"/>
    <col min="1003" max="1005" width="18.6666666666667" style="1" customWidth="1"/>
    <col min="1006" max="1006" width="34.3333333333333" style="1" customWidth="1"/>
    <col min="1007" max="1007" width="6.33333333333333" style="1" customWidth="1"/>
    <col min="1008" max="1016" width="18.6666666666667" style="1" customWidth="1"/>
    <col min="1017" max="1017" width="34.3333333333333" style="1" customWidth="1"/>
    <col min="1018" max="1018" width="7.5" style="1" customWidth="1"/>
    <col min="1019" max="1027" width="18.6666666666667" style="1" customWidth="1"/>
    <col min="1028" max="1028" width="11.3333333333333" style="1" customWidth="1"/>
    <col min="1029" max="1256" width="9.33333333333333" style="1"/>
    <col min="1257" max="1257" width="36.3333333333333" style="1" customWidth="1"/>
    <col min="1258" max="1258" width="6.33333333333333" style="1" customWidth="1"/>
    <col min="1259" max="1261" width="18.6666666666667" style="1" customWidth="1"/>
    <col min="1262" max="1262" width="34.3333333333333" style="1" customWidth="1"/>
    <col min="1263" max="1263" width="6.33333333333333" style="1" customWidth="1"/>
    <col min="1264" max="1272" width="18.6666666666667" style="1" customWidth="1"/>
    <col min="1273" max="1273" width="34.3333333333333" style="1" customWidth="1"/>
    <col min="1274" max="1274" width="7.5" style="1" customWidth="1"/>
    <col min="1275" max="1283" width="18.6666666666667" style="1" customWidth="1"/>
    <col min="1284" max="1284" width="11.3333333333333" style="1" customWidth="1"/>
    <col min="1285" max="1512" width="9.33333333333333" style="1"/>
    <col min="1513" max="1513" width="36.3333333333333" style="1" customWidth="1"/>
    <col min="1514" max="1514" width="6.33333333333333" style="1" customWidth="1"/>
    <col min="1515" max="1517" width="18.6666666666667" style="1" customWidth="1"/>
    <col min="1518" max="1518" width="34.3333333333333" style="1" customWidth="1"/>
    <col min="1519" max="1519" width="6.33333333333333" style="1" customWidth="1"/>
    <col min="1520" max="1528" width="18.6666666666667" style="1" customWidth="1"/>
    <col min="1529" max="1529" width="34.3333333333333" style="1" customWidth="1"/>
    <col min="1530" max="1530" width="7.5" style="1" customWidth="1"/>
    <col min="1531" max="1539" width="18.6666666666667" style="1" customWidth="1"/>
    <col min="1540" max="1540" width="11.3333333333333" style="1" customWidth="1"/>
    <col min="1541" max="1768" width="9.33333333333333" style="1"/>
    <col min="1769" max="1769" width="36.3333333333333" style="1" customWidth="1"/>
    <col min="1770" max="1770" width="6.33333333333333" style="1" customWidth="1"/>
    <col min="1771" max="1773" width="18.6666666666667" style="1" customWidth="1"/>
    <col min="1774" max="1774" width="34.3333333333333" style="1" customWidth="1"/>
    <col min="1775" max="1775" width="6.33333333333333" style="1" customWidth="1"/>
    <col min="1776" max="1784" width="18.6666666666667" style="1" customWidth="1"/>
    <col min="1785" max="1785" width="34.3333333333333" style="1" customWidth="1"/>
    <col min="1786" max="1786" width="7.5" style="1" customWidth="1"/>
    <col min="1787" max="1795" width="18.6666666666667" style="1" customWidth="1"/>
    <col min="1796" max="1796" width="11.3333333333333" style="1" customWidth="1"/>
    <col min="1797" max="2024" width="9.33333333333333" style="1"/>
    <col min="2025" max="2025" width="36.3333333333333" style="1" customWidth="1"/>
    <col min="2026" max="2026" width="6.33333333333333" style="1" customWidth="1"/>
    <col min="2027" max="2029" width="18.6666666666667" style="1" customWidth="1"/>
    <col min="2030" max="2030" width="34.3333333333333" style="1" customWidth="1"/>
    <col min="2031" max="2031" width="6.33333333333333" style="1" customWidth="1"/>
    <col min="2032" max="2040" width="18.6666666666667" style="1" customWidth="1"/>
    <col min="2041" max="2041" width="34.3333333333333" style="1" customWidth="1"/>
    <col min="2042" max="2042" width="7.5" style="1" customWidth="1"/>
    <col min="2043" max="2051" width="18.6666666666667" style="1" customWidth="1"/>
    <col min="2052" max="2052" width="11.3333333333333" style="1" customWidth="1"/>
    <col min="2053" max="2280" width="9.33333333333333" style="1"/>
    <col min="2281" max="2281" width="36.3333333333333" style="1" customWidth="1"/>
    <col min="2282" max="2282" width="6.33333333333333" style="1" customWidth="1"/>
    <col min="2283" max="2285" width="18.6666666666667" style="1" customWidth="1"/>
    <col min="2286" max="2286" width="34.3333333333333" style="1" customWidth="1"/>
    <col min="2287" max="2287" width="6.33333333333333" style="1" customWidth="1"/>
    <col min="2288" max="2296" width="18.6666666666667" style="1" customWidth="1"/>
    <col min="2297" max="2297" width="34.3333333333333" style="1" customWidth="1"/>
    <col min="2298" max="2298" width="7.5" style="1" customWidth="1"/>
    <col min="2299" max="2307" width="18.6666666666667" style="1" customWidth="1"/>
    <col min="2308" max="2308" width="11.3333333333333" style="1" customWidth="1"/>
    <col min="2309" max="2536" width="9.33333333333333" style="1"/>
    <col min="2537" max="2537" width="36.3333333333333" style="1" customWidth="1"/>
    <col min="2538" max="2538" width="6.33333333333333" style="1" customWidth="1"/>
    <col min="2539" max="2541" width="18.6666666666667" style="1" customWidth="1"/>
    <col min="2542" max="2542" width="34.3333333333333" style="1" customWidth="1"/>
    <col min="2543" max="2543" width="6.33333333333333" style="1" customWidth="1"/>
    <col min="2544" max="2552" width="18.6666666666667" style="1" customWidth="1"/>
    <col min="2553" max="2553" width="34.3333333333333" style="1" customWidth="1"/>
    <col min="2554" max="2554" width="7.5" style="1" customWidth="1"/>
    <col min="2555" max="2563" width="18.6666666666667" style="1" customWidth="1"/>
    <col min="2564" max="2564" width="11.3333333333333" style="1" customWidth="1"/>
    <col min="2565" max="2792" width="9.33333333333333" style="1"/>
    <col min="2793" max="2793" width="36.3333333333333" style="1" customWidth="1"/>
    <col min="2794" max="2794" width="6.33333333333333" style="1" customWidth="1"/>
    <col min="2795" max="2797" width="18.6666666666667" style="1" customWidth="1"/>
    <col min="2798" max="2798" width="34.3333333333333" style="1" customWidth="1"/>
    <col min="2799" max="2799" width="6.33333333333333" style="1" customWidth="1"/>
    <col min="2800" max="2808" width="18.6666666666667" style="1" customWidth="1"/>
    <col min="2809" max="2809" width="34.3333333333333" style="1" customWidth="1"/>
    <col min="2810" max="2810" width="7.5" style="1" customWidth="1"/>
    <col min="2811" max="2819" width="18.6666666666667" style="1" customWidth="1"/>
    <col min="2820" max="2820" width="11.3333333333333" style="1" customWidth="1"/>
    <col min="2821" max="3048" width="9.33333333333333" style="1"/>
    <col min="3049" max="3049" width="36.3333333333333" style="1" customWidth="1"/>
    <col min="3050" max="3050" width="6.33333333333333" style="1" customWidth="1"/>
    <col min="3051" max="3053" width="18.6666666666667" style="1" customWidth="1"/>
    <col min="3054" max="3054" width="34.3333333333333" style="1" customWidth="1"/>
    <col min="3055" max="3055" width="6.33333333333333" style="1" customWidth="1"/>
    <col min="3056" max="3064" width="18.6666666666667" style="1" customWidth="1"/>
    <col min="3065" max="3065" width="34.3333333333333" style="1" customWidth="1"/>
    <col min="3066" max="3066" width="7.5" style="1" customWidth="1"/>
    <col min="3067" max="3075" width="18.6666666666667" style="1" customWidth="1"/>
    <col min="3076" max="3076" width="11.3333333333333" style="1" customWidth="1"/>
    <col min="3077" max="3304" width="9.33333333333333" style="1"/>
    <col min="3305" max="3305" width="36.3333333333333" style="1" customWidth="1"/>
    <col min="3306" max="3306" width="6.33333333333333" style="1" customWidth="1"/>
    <col min="3307" max="3309" width="18.6666666666667" style="1" customWidth="1"/>
    <col min="3310" max="3310" width="34.3333333333333" style="1" customWidth="1"/>
    <col min="3311" max="3311" width="6.33333333333333" style="1" customWidth="1"/>
    <col min="3312" max="3320" width="18.6666666666667" style="1" customWidth="1"/>
    <col min="3321" max="3321" width="34.3333333333333" style="1" customWidth="1"/>
    <col min="3322" max="3322" width="7.5" style="1" customWidth="1"/>
    <col min="3323" max="3331" width="18.6666666666667" style="1" customWidth="1"/>
    <col min="3332" max="3332" width="11.3333333333333" style="1" customWidth="1"/>
    <col min="3333" max="3560" width="9.33333333333333" style="1"/>
    <col min="3561" max="3561" width="36.3333333333333" style="1" customWidth="1"/>
    <col min="3562" max="3562" width="6.33333333333333" style="1" customWidth="1"/>
    <col min="3563" max="3565" width="18.6666666666667" style="1" customWidth="1"/>
    <col min="3566" max="3566" width="34.3333333333333" style="1" customWidth="1"/>
    <col min="3567" max="3567" width="6.33333333333333" style="1" customWidth="1"/>
    <col min="3568" max="3576" width="18.6666666666667" style="1" customWidth="1"/>
    <col min="3577" max="3577" width="34.3333333333333" style="1" customWidth="1"/>
    <col min="3578" max="3578" width="7.5" style="1" customWidth="1"/>
    <col min="3579" max="3587" width="18.6666666666667" style="1" customWidth="1"/>
    <col min="3588" max="3588" width="11.3333333333333" style="1" customWidth="1"/>
    <col min="3589" max="3816" width="9.33333333333333" style="1"/>
    <col min="3817" max="3817" width="36.3333333333333" style="1" customWidth="1"/>
    <col min="3818" max="3818" width="6.33333333333333" style="1" customWidth="1"/>
    <col min="3819" max="3821" width="18.6666666666667" style="1" customWidth="1"/>
    <col min="3822" max="3822" width="34.3333333333333" style="1" customWidth="1"/>
    <col min="3823" max="3823" width="6.33333333333333" style="1" customWidth="1"/>
    <col min="3824" max="3832" width="18.6666666666667" style="1" customWidth="1"/>
    <col min="3833" max="3833" width="34.3333333333333" style="1" customWidth="1"/>
    <col min="3834" max="3834" width="7.5" style="1" customWidth="1"/>
    <col min="3835" max="3843" width="18.6666666666667" style="1" customWidth="1"/>
    <col min="3844" max="3844" width="11.3333333333333" style="1" customWidth="1"/>
    <col min="3845" max="4072" width="9.33333333333333" style="1"/>
    <col min="4073" max="4073" width="36.3333333333333" style="1" customWidth="1"/>
    <col min="4074" max="4074" width="6.33333333333333" style="1" customWidth="1"/>
    <col min="4075" max="4077" width="18.6666666666667" style="1" customWidth="1"/>
    <col min="4078" max="4078" width="34.3333333333333" style="1" customWidth="1"/>
    <col min="4079" max="4079" width="6.33333333333333" style="1" customWidth="1"/>
    <col min="4080" max="4088" width="18.6666666666667" style="1" customWidth="1"/>
    <col min="4089" max="4089" width="34.3333333333333" style="1" customWidth="1"/>
    <col min="4090" max="4090" width="7.5" style="1" customWidth="1"/>
    <col min="4091" max="4099" width="18.6666666666667" style="1" customWidth="1"/>
    <col min="4100" max="4100" width="11.3333333333333" style="1" customWidth="1"/>
    <col min="4101" max="4328" width="9.33333333333333" style="1"/>
    <col min="4329" max="4329" width="36.3333333333333" style="1" customWidth="1"/>
    <col min="4330" max="4330" width="6.33333333333333" style="1" customWidth="1"/>
    <col min="4331" max="4333" width="18.6666666666667" style="1" customWidth="1"/>
    <col min="4334" max="4334" width="34.3333333333333" style="1" customWidth="1"/>
    <col min="4335" max="4335" width="6.33333333333333" style="1" customWidth="1"/>
    <col min="4336" max="4344" width="18.6666666666667" style="1" customWidth="1"/>
    <col min="4345" max="4345" width="34.3333333333333" style="1" customWidth="1"/>
    <col min="4346" max="4346" width="7.5" style="1" customWidth="1"/>
    <col min="4347" max="4355" width="18.6666666666667" style="1" customWidth="1"/>
    <col min="4356" max="4356" width="11.3333333333333" style="1" customWidth="1"/>
    <col min="4357" max="4584" width="9.33333333333333" style="1"/>
    <col min="4585" max="4585" width="36.3333333333333" style="1" customWidth="1"/>
    <col min="4586" max="4586" width="6.33333333333333" style="1" customWidth="1"/>
    <col min="4587" max="4589" width="18.6666666666667" style="1" customWidth="1"/>
    <col min="4590" max="4590" width="34.3333333333333" style="1" customWidth="1"/>
    <col min="4591" max="4591" width="6.33333333333333" style="1" customWidth="1"/>
    <col min="4592" max="4600" width="18.6666666666667" style="1" customWidth="1"/>
    <col min="4601" max="4601" width="34.3333333333333" style="1" customWidth="1"/>
    <col min="4602" max="4602" width="7.5" style="1" customWidth="1"/>
    <col min="4603" max="4611" width="18.6666666666667" style="1" customWidth="1"/>
    <col min="4612" max="4612" width="11.3333333333333" style="1" customWidth="1"/>
    <col min="4613" max="4840" width="9.33333333333333" style="1"/>
    <col min="4841" max="4841" width="36.3333333333333" style="1" customWidth="1"/>
    <col min="4842" max="4842" width="6.33333333333333" style="1" customWidth="1"/>
    <col min="4843" max="4845" width="18.6666666666667" style="1" customWidth="1"/>
    <col min="4846" max="4846" width="34.3333333333333" style="1" customWidth="1"/>
    <col min="4847" max="4847" width="6.33333333333333" style="1" customWidth="1"/>
    <col min="4848" max="4856" width="18.6666666666667" style="1" customWidth="1"/>
    <col min="4857" max="4857" width="34.3333333333333" style="1" customWidth="1"/>
    <col min="4858" max="4858" width="7.5" style="1" customWidth="1"/>
    <col min="4859" max="4867" width="18.6666666666667" style="1" customWidth="1"/>
    <col min="4868" max="4868" width="11.3333333333333" style="1" customWidth="1"/>
    <col min="4869" max="5096" width="9.33333333333333" style="1"/>
    <col min="5097" max="5097" width="36.3333333333333" style="1" customWidth="1"/>
    <col min="5098" max="5098" width="6.33333333333333" style="1" customWidth="1"/>
    <col min="5099" max="5101" width="18.6666666666667" style="1" customWidth="1"/>
    <col min="5102" max="5102" width="34.3333333333333" style="1" customWidth="1"/>
    <col min="5103" max="5103" width="6.33333333333333" style="1" customWidth="1"/>
    <col min="5104" max="5112" width="18.6666666666667" style="1" customWidth="1"/>
    <col min="5113" max="5113" width="34.3333333333333" style="1" customWidth="1"/>
    <col min="5114" max="5114" width="7.5" style="1" customWidth="1"/>
    <col min="5115" max="5123" width="18.6666666666667" style="1" customWidth="1"/>
    <col min="5124" max="5124" width="11.3333333333333" style="1" customWidth="1"/>
    <col min="5125" max="5352" width="9.33333333333333" style="1"/>
    <col min="5353" max="5353" width="36.3333333333333" style="1" customWidth="1"/>
    <col min="5354" max="5354" width="6.33333333333333" style="1" customWidth="1"/>
    <col min="5355" max="5357" width="18.6666666666667" style="1" customWidth="1"/>
    <col min="5358" max="5358" width="34.3333333333333" style="1" customWidth="1"/>
    <col min="5359" max="5359" width="6.33333333333333" style="1" customWidth="1"/>
    <col min="5360" max="5368" width="18.6666666666667" style="1" customWidth="1"/>
    <col min="5369" max="5369" width="34.3333333333333" style="1" customWidth="1"/>
    <col min="5370" max="5370" width="7.5" style="1" customWidth="1"/>
    <col min="5371" max="5379" width="18.6666666666667" style="1" customWidth="1"/>
    <col min="5380" max="5380" width="11.3333333333333" style="1" customWidth="1"/>
    <col min="5381" max="5608" width="9.33333333333333" style="1"/>
    <col min="5609" max="5609" width="36.3333333333333" style="1" customWidth="1"/>
    <col min="5610" max="5610" width="6.33333333333333" style="1" customWidth="1"/>
    <col min="5611" max="5613" width="18.6666666666667" style="1" customWidth="1"/>
    <col min="5614" max="5614" width="34.3333333333333" style="1" customWidth="1"/>
    <col min="5615" max="5615" width="6.33333333333333" style="1" customWidth="1"/>
    <col min="5616" max="5624" width="18.6666666666667" style="1" customWidth="1"/>
    <col min="5625" max="5625" width="34.3333333333333" style="1" customWidth="1"/>
    <col min="5626" max="5626" width="7.5" style="1" customWidth="1"/>
    <col min="5627" max="5635" width="18.6666666666667" style="1" customWidth="1"/>
    <col min="5636" max="5636" width="11.3333333333333" style="1" customWidth="1"/>
    <col min="5637" max="5864" width="9.33333333333333" style="1"/>
    <col min="5865" max="5865" width="36.3333333333333" style="1" customWidth="1"/>
    <col min="5866" max="5866" width="6.33333333333333" style="1" customWidth="1"/>
    <col min="5867" max="5869" width="18.6666666666667" style="1" customWidth="1"/>
    <col min="5870" max="5870" width="34.3333333333333" style="1" customWidth="1"/>
    <col min="5871" max="5871" width="6.33333333333333" style="1" customWidth="1"/>
    <col min="5872" max="5880" width="18.6666666666667" style="1" customWidth="1"/>
    <col min="5881" max="5881" width="34.3333333333333" style="1" customWidth="1"/>
    <col min="5882" max="5882" width="7.5" style="1" customWidth="1"/>
    <col min="5883" max="5891" width="18.6666666666667" style="1" customWidth="1"/>
    <col min="5892" max="5892" width="11.3333333333333" style="1" customWidth="1"/>
    <col min="5893" max="6120" width="9.33333333333333" style="1"/>
    <col min="6121" max="6121" width="36.3333333333333" style="1" customWidth="1"/>
    <col min="6122" max="6122" width="6.33333333333333" style="1" customWidth="1"/>
    <col min="6123" max="6125" width="18.6666666666667" style="1" customWidth="1"/>
    <col min="6126" max="6126" width="34.3333333333333" style="1" customWidth="1"/>
    <col min="6127" max="6127" width="6.33333333333333" style="1" customWidth="1"/>
    <col min="6128" max="6136" width="18.6666666666667" style="1" customWidth="1"/>
    <col min="6137" max="6137" width="34.3333333333333" style="1" customWidth="1"/>
    <col min="6138" max="6138" width="7.5" style="1" customWidth="1"/>
    <col min="6139" max="6147" width="18.6666666666667" style="1" customWidth="1"/>
    <col min="6148" max="6148" width="11.3333333333333" style="1" customWidth="1"/>
    <col min="6149" max="6376" width="9.33333333333333" style="1"/>
    <col min="6377" max="6377" width="36.3333333333333" style="1" customWidth="1"/>
    <col min="6378" max="6378" width="6.33333333333333" style="1" customWidth="1"/>
    <col min="6379" max="6381" width="18.6666666666667" style="1" customWidth="1"/>
    <col min="6382" max="6382" width="34.3333333333333" style="1" customWidth="1"/>
    <col min="6383" max="6383" width="6.33333333333333" style="1" customWidth="1"/>
    <col min="6384" max="6392" width="18.6666666666667" style="1" customWidth="1"/>
    <col min="6393" max="6393" width="34.3333333333333" style="1" customWidth="1"/>
    <col min="6394" max="6394" width="7.5" style="1" customWidth="1"/>
    <col min="6395" max="6403" width="18.6666666666667" style="1" customWidth="1"/>
    <col min="6404" max="6404" width="11.3333333333333" style="1" customWidth="1"/>
    <col min="6405" max="6632" width="9.33333333333333" style="1"/>
    <col min="6633" max="6633" width="36.3333333333333" style="1" customWidth="1"/>
    <col min="6634" max="6634" width="6.33333333333333" style="1" customWidth="1"/>
    <col min="6635" max="6637" width="18.6666666666667" style="1" customWidth="1"/>
    <col min="6638" max="6638" width="34.3333333333333" style="1" customWidth="1"/>
    <col min="6639" max="6639" width="6.33333333333333" style="1" customWidth="1"/>
    <col min="6640" max="6648" width="18.6666666666667" style="1" customWidth="1"/>
    <col min="6649" max="6649" width="34.3333333333333" style="1" customWidth="1"/>
    <col min="6650" max="6650" width="7.5" style="1" customWidth="1"/>
    <col min="6651" max="6659" width="18.6666666666667" style="1" customWidth="1"/>
    <col min="6660" max="6660" width="11.3333333333333" style="1" customWidth="1"/>
    <col min="6661" max="6888" width="9.33333333333333" style="1"/>
    <col min="6889" max="6889" width="36.3333333333333" style="1" customWidth="1"/>
    <col min="6890" max="6890" width="6.33333333333333" style="1" customWidth="1"/>
    <col min="6891" max="6893" width="18.6666666666667" style="1" customWidth="1"/>
    <col min="6894" max="6894" width="34.3333333333333" style="1" customWidth="1"/>
    <col min="6895" max="6895" width="6.33333333333333" style="1" customWidth="1"/>
    <col min="6896" max="6904" width="18.6666666666667" style="1" customWidth="1"/>
    <col min="6905" max="6905" width="34.3333333333333" style="1" customWidth="1"/>
    <col min="6906" max="6906" width="7.5" style="1" customWidth="1"/>
    <col min="6907" max="6915" width="18.6666666666667" style="1" customWidth="1"/>
    <col min="6916" max="6916" width="11.3333333333333" style="1" customWidth="1"/>
    <col min="6917" max="7144" width="9.33333333333333" style="1"/>
    <col min="7145" max="7145" width="36.3333333333333" style="1" customWidth="1"/>
    <col min="7146" max="7146" width="6.33333333333333" style="1" customWidth="1"/>
    <col min="7147" max="7149" width="18.6666666666667" style="1" customWidth="1"/>
    <col min="7150" max="7150" width="34.3333333333333" style="1" customWidth="1"/>
    <col min="7151" max="7151" width="6.33333333333333" style="1" customWidth="1"/>
    <col min="7152" max="7160" width="18.6666666666667" style="1" customWidth="1"/>
    <col min="7161" max="7161" width="34.3333333333333" style="1" customWidth="1"/>
    <col min="7162" max="7162" width="7.5" style="1" customWidth="1"/>
    <col min="7163" max="7171" width="18.6666666666667" style="1" customWidth="1"/>
    <col min="7172" max="7172" width="11.3333333333333" style="1" customWidth="1"/>
    <col min="7173" max="7400" width="9.33333333333333" style="1"/>
    <col min="7401" max="7401" width="36.3333333333333" style="1" customWidth="1"/>
    <col min="7402" max="7402" width="6.33333333333333" style="1" customWidth="1"/>
    <col min="7403" max="7405" width="18.6666666666667" style="1" customWidth="1"/>
    <col min="7406" max="7406" width="34.3333333333333" style="1" customWidth="1"/>
    <col min="7407" max="7407" width="6.33333333333333" style="1" customWidth="1"/>
    <col min="7408" max="7416" width="18.6666666666667" style="1" customWidth="1"/>
    <col min="7417" max="7417" width="34.3333333333333" style="1" customWidth="1"/>
    <col min="7418" max="7418" width="7.5" style="1" customWidth="1"/>
    <col min="7419" max="7427" width="18.6666666666667" style="1" customWidth="1"/>
    <col min="7428" max="7428" width="11.3333333333333" style="1" customWidth="1"/>
    <col min="7429" max="7656" width="9.33333333333333" style="1"/>
    <col min="7657" max="7657" width="36.3333333333333" style="1" customWidth="1"/>
    <col min="7658" max="7658" width="6.33333333333333" style="1" customWidth="1"/>
    <col min="7659" max="7661" width="18.6666666666667" style="1" customWidth="1"/>
    <col min="7662" max="7662" width="34.3333333333333" style="1" customWidth="1"/>
    <col min="7663" max="7663" width="6.33333333333333" style="1" customWidth="1"/>
    <col min="7664" max="7672" width="18.6666666666667" style="1" customWidth="1"/>
    <col min="7673" max="7673" width="34.3333333333333" style="1" customWidth="1"/>
    <col min="7674" max="7674" width="7.5" style="1" customWidth="1"/>
    <col min="7675" max="7683" width="18.6666666666667" style="1" customWidth="1"/>
    <col min="7684" max="7684" width="11.3333333333333" style="1" customWidth="1"/>
    <col min="7685" max="7912" width="9.33333333333333" style="1"/>
    <col min="7913" max="7913" width="36.3333333333333" style="1" customWidth="1"/>
    <col min="7914" max="7914" width="6.33333333333333" style="1" customWidth="1"/>
    <col min="7915" max="7917" width="18.6666666666667" style="1" customWidth="1"/>
    <col min="7918" max="7918" width="34.3333333333333" style="1" customWidth="1"/>
    <col min="7919" max="7919" width="6.33333333333333" style="1" customWidth="1"/>
    <col min="7920" max="7928" width="18.6666666666667" style="1" customWidth="1"/>
    <col min="7929" max="7929" width="34.3333333333333" style="1" customWidth="1"/>
    <col min="7930" max="7930" width="7.5" style="1" customWidth="1"/>
    <col min="7931" max="7939" width="18.6666666666667" style="1" customWidth="1"/>
    <col min="7940" max="7940" width="11.3333333333333" style="1" customWidth="1"/>
    <col min="7941" max="8168" width="9.33333333333333" style="1"/>
    <col min="8169" max="8169" width="36.3333333333333" style="1" customWidth="1"/>
    <col min="8170" max="8170" width="6.33333333333333" style="1" customWidth="1"/>
    <col min="8171" max="8173" width="18.6666666666667" style="1" customWidth="1"/>
    <col min="8174" max="8174" width="34.3333333333333" style="1" customWidth="1"/>
    <col min="8175" max="8175" width="6.33333333333333" style="1" customWidth="1"/>
    <col min="8176" max="8184" width="18.6666666666667" style="1" customWidth="1"/>
    <col min="8185" max="8185" width="34.3333333333333" style="1" customWidth="1"/>
    <col min="8186" max="8186" width="7.5" style="1" customWidth="1"/>
    <col min="8187" max="8195" width="18.6666666666667" style="1" customWidth="1"/>
    <col min="8196" max="8196" width="11.3333333333333" style="1" customWidth="1"/>
    <col min="8197" max="8424" width="9.33333333333333" style="1"/>
    <col min="8425" max="8425" width="36.3333333333333" style="1" customWidth="1"/>
    <col min="8426" max="8426" width="6.33333333333333" style="1" customWidth="1"/>
    <col min="8427" max="8429" width="18.6666666666667" style="1" customWidth="1"/>
    <col min="8430" max="8430" width="34.3333333333333" style="1" customWidth="1"/>
    <col min="8431" max="8431" width="6.33333333333333" style="1" customWidth="1"/>
    <col min="8432" max="8440" width="18.6666666666667" style="1" customWidth="1"/>
    <col min="8441" max="8441" width="34.3333333333333" style="1" customWidth="1"/>
    <col min="8442" max="8442" width="7.5" style="1" customWidth="1"/>
    <col min="8443" max="8451" width="18.6666666666667" style="1" customWidth="1"/>
    <col min="8452" max="8452" width="11.3333333333333" style="1" customWidth="1"/>
    <col min="8453" max="8680" width="9.33333333333333" style="1"/>
    <col min="8681" max="8681" width="36.3333333333333" style="1" customWidth="1"/>
    <col min="8682" max="8682" width="6.33333333333333" style="1" customWidth="1"/>
    <col min="8683" max="8685" width="18.6666666666667" style="1" customWidth="1"/>
    <col min="8686" max="8686" width="34.3333333333333" style="1" customWidth="1"/>
    <col min="8687" max="8687" width="6.33333333333333" style="1" customWidth="1"/>
    <col min="8688" max="8696" width="18.6666666666667" style="1" customWidth="1"/>
    <col min="8697" max="8697" width="34.3333333333333" style="1" customWidth="1"/>
    <col min="8698" max="8698" width="7.5" style="1" customWidth="1"/>
    <col min="8699" max="8707" width="18.6666666666667" style="1" customWidth="1"/>
    <col min="8708" max="8708" width="11.3333333333333" style="1" customWidth="1"/>
    <col min="8709" max="8936" width="9.33333333333333" style="1"/>
    <col min="8937" max="8937" width="36.3333333333333" style="1" customWidth="1"/>
    <col min="8938" max="8938" width="6.33333333333333" style="1" customWidth="1"/>
    <col min="8939" max="8941" width="18.6666666666667" style="1" customWidth="1"/>
    <col min="8942" max="8942" width="34.3333333333333" style="1" customWidth="1"/>
    <col min="8943" max="8943" width="6.33333333333333" style="1" customWidth="1"/>
    <col min="8944" max="8952" width="18.6666666666667" style="1" customWidth="1"/>
    <col min="8953" max="8953" width="34.3333333333333" style="1" customWidth="1"/>
    <col min="8954" max="8954" width="7.5" style="1" customWidth="1"/>
    <col min="8955" max="8963" width="18.6666666666667" style="1" customWidth="1"/>
    <col min="8964" max="8964" width="11.3333333333333" style="1" customWidth="1"/>
    <col min="8965" max="9192" width="9.33333333333333" style="1"/>
    <col min="9193" max="9193" width="36.3333333333333" style="1" customWidth="1"/>
    <col min="9194" max="9194" width="6.33333333333333" style="1" customWidth="1"/>
    <col min="9195" max="9197" width="18.6666666666667" style="1" customWidth="1"/>
    <col min="9198" max="9198" width="34.3333333333333" style="1" customWidth="1"/>
    <col min="9199" max="9199" width="6.33333333333333" style="1" customWidth="1"/>
    <col min="9200" max="9208" width="18.6666666666667" style="1" customWidth="1"/>
    <col min="9209" max="9209" width="34.3333333333333" style="1" customWidth="1"/>
    <col min="9210" max="9210" width="7.5" style="1" customWidth="1"/>
    <col min="9211" max="9219" width="18.6666666666667" style="1" customWidth="1"/>
    <col min="9220" max="9220" width="11.3333333333333" style="1" customWidth="1"/>
    <col min="9221" max="9448" width="9.33333333333333" style="1"/>
    <col min="9449" max="9449" width="36.3333333333333" style="1" customWidth="1"/>
    <col min="9450" max="9450" width="6.33333333333333" style="1" customWidth="1"/>
    <col min="9451" max="9453" width="18.6666666666667" style="1" customWidth="1"/>
    <col min="9454" max="9454" width="34.3333333333333" style="1" customWidth="1"/>
    <col min="9455" max="9455" width="6.33333333333333" style="1" customWidth="1"/>
    <col min="9456" max="9464" width="18.6666666666667" style="1" customWidth="1"/>
    <col min="9465" max="9465" width="34.3333333333333" style="1" customWidth="1"/>
    <col min="9466" max="9466" width="7.5" style="1" customWidth="1"/>
    <col min="9467" max="9475" width="18.6666666666667" style="1" customWidth="1"/>
    <col min="9476" max="9476" width="11.3333333333333" style="1" customWidth="1"/>
    <col min="9477" max="9704" width="9.33333333333333" style="1"/>
    <col min="9705" max="9705" width="36.3333333333333" style="1" customWidth="1"/>
    <col min="9706" max="9706" width="6.33333333333333" style="1" customWidth="1"/>
    <col min="9707" max="9709" width="18.6666666666667" style="1" customWidth="1"/>
    <col min="9710" max="9710" width="34.3333333333333" style="1" customWidth="1"/>
    <col min="9711" max="9711" width="6.33333333333333" style="1" customWidth="1"/>
    <col min="9712" max="9720" width="18.6666666666667" style="1" customWidth="1"/>
    <col min="9721" max="9721" width="34.3333333333333" style="1" customWidth="1"/>
    <col min="9722" max="9722" width="7.5" style="1" customWidth="1"/>
    <col min="9723" max="9731" width="18.6666666666667" style="1" customWidth="1"/>
    <col min="9732" max="9732" width="11.3333333333333" style="1" customWidth="1"/>
    <col min="9733" max="9960" width="9.33333333333333" style="1"/>
    <col min="9961" max="9961" width="36.3333333333333" style="1" customWidth="1"/>
    <col min="9962" max="9962" width="6.33333333333333" style="1" customWidth="1"/>
    <col min="9963" max="9965" width="18.6666666666667" style="1" customWidth="1"/>
    <col min="9966" max="9966" width="34.3333333333333" style="1" customWidth="1"/>
    <col min="9967" max="9967" width="6.33333333333333" style="1" customWidth="1"/>
    <col min="9968" max="9976" width="18.6666666666667" style="1" customWidth="1"/>
    <col min="9977" max="9977" width="34.3333333333333" style="1" customWidth="1"/>
    <col min="9978" max="9978" width="7.5" style="1" customWidth="1"/>
    <col min="9979" max="9987" width="18.6666666666667" style="1" customWidth="1"/>
    <col min="9988" max="9988" width="11.3333333333333" style="1" customWidth="1"/>
    <col min="9989" max="10216" width="9.33333333333333" style="1"/>
    <col min="10217" max="10217" width="36.3333333333333" style="1" customWidth="1"/>
    <col min="10218" max="10218" width="6.33333333333333" style="1" customWidth="1"/>
    <col min="10219" max="10221" width="18.6666666666667" style="1" customWidth="1"/>
    <col min="10222" max="10222" width="34.3333333333333" style="1" customWidth="1"/>
    <col min="10223" max="10223" width="6.33333333333333" style="1" customWidth="1"/>
    <col min="10224" max="10232" width="18.6666666666667" style="1" customWidth="1"/>
    <col min="10233" max="10233" width="34.3333333333333" style="1" customWidth="1"/>
    <col min="10234" max="10234" width="7.5" style="1" customWidth="1"/>
    <col min="10235" max="10243" width="18.6666666666667" style="1" customWidth="1"/>
    <col min="10244" max="10244" width="11.3333333333333" style="1" customWidth="1"/>
    <col min="10245" max="10472" width="9.33333333333333" style="1"/>
    <col min="10473" max="10473" width="36.3333333333333" style="1" customWidth="1"/>
    <col min="10474" max="10474" width="6.33333333333333" style="1" customWidth="1"/>
    <col min="10475" max="10477" width="18.6666666666667" style="1" customWidth="1"/>
    <col min="10478" max="10478" width="34.3333333333333" style="1" customWidth="1"/>
    <col min="10479" max="10479" width="6.33333333333333" style="1" customWidth="1"/>
    <col min="10480" max="10488" width="18.6666666666667" style="1" customWidth="1"/>
    <col min="10489" max="10489" width="34.3333333333333" style="1" customWidth="1"/>
    <col min="10490" max="10490" width="7.5" style="1" customWidth="1"/>
    <col min="10491" max="10499" width="18.6666666666667" style="1" customWidth="1"/>
    <col min="10500" max="10500" width="11.3333333333333" style="1" customWidth="1"/>
    <col min="10501" max="10728" width="9.33333333333333" style="1"/>
    <col min="10729" max="10729" width="36.3333333333333" style="1" customWidth="1"/>
    <col min="10730" max="10730" width="6.33333333333333" style="1" customWidth="1"/>
    <col min="10731" max="10733" width="18.6666666666667" style="1" customWidth="1"/>
    <col min="10734" max="10734" width="34.3333333333333" style="1" customWidth="1"/>
    <col min="10735" max="10735" width="6.33333333333333" style="1" customWidth="1"/>
    <col min="10736" max="10744" width="18.6666666666667" style="1" customWidth="1"/>
    <col min="10745" max="10745" width="34.3333333333333" style="1" customWidth="1"/>
    <col min="10746" max="10746" width="7.5" style="1" customWidth="1"/>
    <col min="10747" max="10755" width="18.6666666666667" style="1" customWidth="1"/>
    <col min="10756" max="10756" width="11.3333333333333" style="1" customWidth="1"/>
    <col min="10757" max="10984" width="9.33333333333333" style="1"/>
    <col min="10985" max="10985" width="36.3333333333333" style="1" customWidth="1"/>
    <col min="10986" max="10986" width="6.33333333333333" style="1" customWidth="1"/>
    <col min="10987" max="10989" width="18.6666666666667" style="1" customWidth="1"/>
    <col min="10990" max="10990" width="34.3333333333333" style="1" customWidth="1"/>
    <col min="10991" max="10991" width="6.33333333333333" style="1" customWidth="1"/>
    <col min="10992" max="11000" width="18.6666666666667" style="1" customWidth="1"/>
    <col min="11001" max="11001" width="34.3333333333333" style="1" customWidth="1"/>
    <col min="11002" max="11002" width="7.5" style="1" customWidth="1"/>
    <col min="11003" max="11011" width="18.6666666666667" style="1" customWidth="1"/>
    <col min="11012" max="11012" width="11.3333333333333" style="1" customWidth="1"/>
    <col min="11013" max="11240" width="9.33333333333333" style="1"/>
    <col min="11241" max="11241" width="36.3333333333333" style="1" customWidth="1"/>
    <col min="11242" max="11242" width="6.33333333333333" style="1" customWidth="1"/>
    <col min="11243" max="11245" width="18.6666666666667" style="1" customWidth="1"/>
    <col min="11246" max="11246" width="34.3333333333333" style="1" customWidth="1"/>
    <col min="11247" max="11247" width="6.33333333333333" style="1" customWidth="1"/>
    <col min="11248" max="11256" width="18.6666666666667" style="1" customWidth="1"/>
    <col min="11257" max="11257" width="34.3333333333333" style="1" customWidth="1"/>
    <col min="11258" max="11258" width="7.5" style="1" customWidth="1"/>
    <col min="11259" max="11267" width="18.6666666666667" style="1" customWidth="1"/>
    <col min="11268" max="11268" width="11.3333333333333" style="1" customWidth="1"/>
    <col min="11269" max="11496" width="9.33333333333333" style="1"/>
    <col min="11497" max="11497" width="36.3333333333333" style="1" customWidth="1"/>
    <col min="11498" max="11498" width="6.33333333333333" style="1" customWidth="1"/>
    <col min="11499" max="11501" width="18.6666666666667" style="1" customWidth="1"/>
    <col min="11502" max="11502" width="34.3333333333333" style="1" customWidth="1"/>
    <col min="11503" max="11503" width="6.33333333333333" style="1" customWidth="1"/>
    <col min="11504" max="11512" width="18.6666666666667" style="1" customWidth="1"/>
    <col min="11513" max="11513" width="34.3333333333333" style="1" customWidth="1"/>
    <col min="11514" max="11514" width="7.5" style="1" customWidth="1"/>
    <col min="11515" max="11523" width="18.6666666666667" style="1" customWidth="1"/>
    <col min="11524" max="11524" width="11.3333333333333" style="1" customWidth="1"/>
    <col min="11525" max="11752" width="9.33333333333333" style="1"/>
    <col min="11753" max="11753" width="36.3333333333333" style="1" customWidth="1"/>
    <col min="11754" max="11754" width="6.33333333333333" style="1" customWidth="1"/>
    <col min="11755" max="11757" width="18.6666666666667" style="1" customWidth="1"/>
    <col min="11758" max="11758" width="34.3333333333333" style="1" customWidth="1"/>
    <col min="11759" max="11759" width="6.33333333333333" style="1" customWidth="1"/>
    <col min="11760" max="11768" width="18.6666666666667" style="1" customWidth="1"/>
    <col min="11769" max="11769" width="34.3333333333333" style="1" customWidth="1"/>
    <col min="11770" max="11770" width="7.5" style="1" customWidth="1"/>
    <col min="11771" max="11779" width="18.6666666666667" style="1" customWidth="1"/>
    <col min="11780" max="11780" width="11.3333333333333" style="1" customWidth="1"/>
    <col min="11781" max="12008" width="9.33333333333333" style="1"/>
    <col min="12009" max="12009" width="36.3333333333333" style="1" customWidth="1"/>
    <col min="12010" max="12010" width="6.33333333333333" style="1" customWidth="1"/>
    <col min="12011" max="12013" width="18.6666666666667" style="1" customWidth="1"/>
    <col min="12014" max="12014" width="34.3333333333333" style="1" customWidth="1"/>
    <col min="12015" max="12015" width="6.33333333333333" style="1" customWidth="1"/>
    <col min="12016" max="12024" width="18.6666666666667" style="1" customWidth="1"/>
    <col min="12025" max="12025" width="34.3333333333333" style="1" customWidth="1"/>
    <col min="12026" max="12026" width="7.5" style="1" customWidth="1"/>
    <col min="12027" max="12035" width="18.6666666666667" style="1" customWidth="1"/>
    <col min="12036" max="12036" width="11.3333333333333" style="1" customWidth="1"/>
    <col min="12037" max="12264" width="9.33333333333333" style="1"/>
    <col min="12265" max="12265" width="36.3333333333333" style="1" customWidth="1"/>
    <col min="12266" max="12266" width="6.33333333333333" style="1" customWidth="1"/>
    <col min="12267" max="12269" width="18.6666666666667" style="1" customWidth="1"/>
    <col min="12270" max="12270" width="34.3333333333333" style="1" customWidth="1"/>
    <col min="12271" max="12271" width="6.33333333333333" style="1" customWidth="1"/>
    <col min="12272" max="12280" width="18.6666666666667" style="1" customWidth="1"/>
    <col min="12281" max="12281" width="34.3333333333333" style="1" customWidth="1"/>
    <col min="12282" max="12282" width="7.5" style="1" customWidth="1"/>
    <col min="12283" max="12291" width="18.6666666666667" style="1" customWidth="1"/>
    <col min="12292" max="12292" width="11.3333333333333" style="1" customWidth="1"/>
    <col min="12293" max="12520" width="9.33333333333333" style="1"/>
    <col min="12521" max="12521" width="36.3333333333333" style="1" customWidth="1"/>
    <col min="12522" max="12522" width="6.33333333333333" style="1" customWidth="1"/>
    <col min="12523" max="12525" width="18.6666666666667" style="1" customWidth="1"/>
    <col min="12526" max="12526" width="34.3333333333333" style="1" customWidth="1"/>
    <col min="12527" max="12527" width="6.33333333333333" style="1" customWidth="1"/>
    <col min="12528" max="12536" width="18.6666666666667" style="1" customWidth="1"/>
    <col min="12537" max="12537" width="34.3333333333333" style="1" customWidth="1"/>
    <col min="12538" max="12538" width="7.5" style="1" customWidth="1"/>
    <col min="12539" max="12547" width="18.6666666666667" style="1" customWidth="1"/>
    <col min="12548" max="12548" width="11.3333333333333" style="1" customWidth="1"/>
    <col min="12549" max="12776" width="9.33333333333333" style="1"/>
    <col min="12777" max="12777" width="36.3333333333333" style="1" customWidth="1"/>
    <col min="12778" max="12778" width="6.33333333333333" style="1" customWidth="1"/>
    <col min="12779" max="12781" width="18.6666666666667" style="1" customWidth="1"/>
    <col min="12782" max="12782" width="34.3333333333333" style="1" customWidth="1"/>
    <col min="12783" max="12783" width="6.33333333333333" style="1" customWidth="1"/>
    <col min="12784" max="12792" width="18.6666666666667" style="1" customWidth="1"/>
    <col min="12793" max="12793" width="34.3333333333333" style="1" customWidth="1"/>
    <col min="12794" max="12794" width="7.5" style="1" customWidth="1"/>
    <col min="12795" max="12803" width="18.6666666666667" style="1" customWidth="1"/>
    <col min="12804" max="12804" width="11.3333333333333" style="1" customWidth="1"/>
    <col min="12805" max="13032" width="9.33333333333333" style="1"/>
    <col min="13033" max="13033" width="36.3333333333333" style="1" customWidth="1"/>
    <col min="13034" max="13034" width="6.33333333333333" style="1" customWidth="1"/>
    <col min="13035" max="13037" width="18.6666666666667" style="1" customWidth="1"/>
    <col min="13038" max="13038" width="34.3333333333333" style="1" customWidth="1"/>
    <col min="13039" max="13039" width="6.33333333333333" style="1" customWidth="1"/>
    <col min="13040" max="13048" width="18.6666666666667" style="1" customWidth="1"/>
    <col min="13049" max="13049" width="34.3333333333333" style="1" customWidth="1"/>
    <col min="13050" max="13050" width="7.5" style="1" customWidth="1"/>
    <col min="13051" max="13059" width="18.6666666666667" style="1" customWidth="1"/>
    <col min="13060" max="13060" width="11.3333333333333" style="1" customWidth="1"/>
    <col min="13061" max="13288" width="9.33333333333333" style="1"/>
    <col min="13289" max="13289" width="36.3333333333333" style="1" customWidth="1"/>
    <col min="13290" max="13290" width="6.33333333333333" style="1" customWidth="1"/>
    <col min="13291" max="13293" width="18.6666666666667" style="1" customWidth="1"/>
    <col min="13294" max="13294" width="34.3333333333333" style="1" customWidth="1"/>
    <col min="13295" max="13295" width="6.33333333333333" style="1" customWidth="1"/>
    <col min="13296" max="13304" width="18.6666666666667" style="1" customWidth="1"/>
    <col min="13305" max="13305" width="34.3333333333333" style="1" customWidth="1"/>
    <col min="13306" max="13306" width="7.5" style="1" customWidth="1"/>
    <col min="13307" max="13315" width="18.6666666666667" style="1" customWidth="1"/>
    <col min="13316" max="13316" width="11.3333333333333" style="1" customWidth="1"/>
    <col min="13317" max="13544" width="9.33333333333333" style="1"/>
    <col min="13545" max="13545" width="36.3333333333333" style="1" customWidth="1"/>
    <col min="13546" max="13546" width="6.33333333333333" style="1" customWidth="1"/>
    <col min="13547" max="13549" width="18.6666666666667" style="1" customWidth="1"/>
    <col min="13550" max="13550" width="34.3333333333333" style="1" customWidth="1"/>
    <col min="13551" max="13551" width="6.33333333333333" style="1" customWidth="1"/>
    <col min="13552" max="13560" width="18.6666666666667" style="1" customWidth="1"/>
    <col min="13561" max="13561" width="34.3333333333333" style="1" customWidth="1"/>
    <col min="13562" max="13562" width="7.5" style="1" customWidth="1"/>
    <col min="13563" max="13571" width="18.6666666666667" style="1" customWidth="1"/>
    <col min="13572" max="13572" width="11.3333333333333" style="1" customWidth="1"/>
    <col min="13573" max="13800" width="9.33333333333333" style="1"/>
    <col min="13801" max="13801" width="36.3333333333333" style="1" customWidth="1"/>
    <col min="13802" max="13802" width="6.33333333333333" style="1" customWidth="1"/>
    <col min="13803" max="13805" width="18.6666666666667" style="1" customWidth="1"/>
    <col min="13806" max="13806" width="34.3333333333333" style="1" customWidth="1"/>
    <col min="13807" max="13807" width="6.33333333333333" style="1" customWidth="1"/>
    <col min="13808" max="13816" width="18.6666666666667" style="1" customWidth="1"/>
    <col min="13817" max="13817" width="34.3333333333333" style="1" customWidth="1"/>
    <col min="13818" max="13818" width="7.5" style="1" customWidth="1"/>
    <col min="13819" max="13827" width="18.6666666666667" style="1" customWidth="1"/>
    <col min="13828" max="13828" width="11.3333333333333" style="1" customWidth="1"/>
    <col min="13829" max="14056" width="9.33333333333333" style="1"/>
    <col min="14057" max="14057" width="36.3333333333333" style="1" customWidth="1"/>
    <col min="14058" max="14058" width="6.33333333333333" style="1" customWidth="1"/>
    <col min="14059" max="14061" width="18.6666666666667" style="1" customWidth="1"/>
    <col min="14062" max="14062" width="34.3333333333333" style="1" customWidth="1"/>
    <col min="14063" max="14063" width="6.33333333333333" style="1" customWidth="1"/>
    <col min="14064" max="14072" width="18.6666666666667" style="1" customWidth="1"/>
    <col min="14073" max="14073" width="34.3333333333333" style="1" customWidth="1"/>
    <col min="14074" max="14074" width="7.5" style="1" customWidth="1"/>
    <col min="14075" max="14083" width="18.6666666666667" style="1" customWidth="1"/>
    <col min="14084" max="14084" width="11.3333333333333" style="1" customWidth="1"/>
    <col min="14085" max="14312" width="9.33333333333333" style="1"/>
    <col min="14313" max="14313" width="36.3333333333333" style="1" customWidth="1"/>
    <col min="14314" max="14314" width="6.33333333333333" style="1" customWidth="1"/>
    <col min="14315" max="14317" width="18.6666666666667" style="1" customWidth="1"/>
    <col min="14318" max="14318" width="34.3333333333333" style="1" customWidth="1"/>
    <col min="14319" max="14319" width="6.33333333333333" style="1" customWidth="1"/>
    <col min="14320" max="14328" width="18.6666666666667" style="1" customWidth="1"/>
    <col min="14329" max="14329" width="34.3333333333333" style="1" customWidth="1"/>
    <col min="14330" max="14330" width="7.5" style="1" customWidth="1"/>
    <col min="14331" max="14339" width="18.6666666666667" style="1" customWidth="1"/>
    <col min="14340" max="14340" width="11.3333333333333" style="1" customWidth="1"/>
    <col min="14341" max="14568" width="9.33333333333333" style="1"/>
    <col min="14569" max="14569" width="36.3333333333333" style="1" customWidth="1"/>
    <col min="14570" max="14570" width="6.33333333333333" style="1" customWidth="1"/>
    <col min="14571" max="14573" width="18.6666666666667" style="1" customWidth="1"/>
    <col min="14574" max="14574" width="34.3333333333333" style="1" customWidth="1"/>
    <col min="14575" max="14575" width="6.33333333333333" style="1" customWidth="1"/>
    <col min="14576" max="14584" width="18.6666666666667" style="1" customWidth="1"/>
    <col min="14585" max="14585" width="34.3333333333333" style="1" customWidth="1"/>
    <col min="14586" max="14586" width="7.5" style="1" customWidth="1"/>
    <col min="14587" max="14595" width="18.6666666666667" style="1" customWidth="1"/>
    <col min="14596" max="14596" width="11.3333333333333" style="1" customWidth="1"/>
    <col min="14597" max="14824" width="9.33333333333333" style="1"/>
    <col min="14825" max="14825" width="36.3333333333333" style="1" customWidth="1"/>
    <col min="14826" max="14826" width="6.33333333333333" style="1" customWidth="1"/>
    <col min="14827" max="14829" width="18.6666666666667" style="1" customWidth="1"/>
    <col min="14830" max="14830" width="34.3333333333333" style="1" customWidth="1"/>
    <col min="14831" max="14831" width="6.33333333333333" style="1" customWidth="1"/>
    <col min="14832" max="14840" width="18.6666666666667" style="1" customWidth="1"/>
    <col min="14841" max="14841" width="34.3333333333333" style="1" customWidth="1"/>
    <col min="14842" max="14842" width="7.5" style="1" customWidth="1"/>
    <col min="14843" max="14851" width="18.6666666666667" style="1" customWidth="1"/>
    <col min="14852" max="14852" width="11.3333333333333" style="1" customWidth="1"/>
    <col min="14853" max="15080" width="9.33333333333333" style="1"/>
    <col min="15081" max="15081" width="36.3333333333333" style="1" customWidth="1"/>
    <col min="15082" max="15082" width="6.33333333333333" style="1" customWidth="1"/>
    <col min="15083" max="15085" width="18.6666666666667" style="1" customWidth="1"/>
    <col min="15086" max="15086" width="34.3333333333333" style="1" customWidth="1"/>
    <col min="15087" max="15087" width="6.33333333333333" style="1" customWidth="1"/>
    <col min="15088" max="15096" width="18.6666666666667" style="1" customWidth="1"/>
    <col min="15097" max="15097" width="34.3333333333333" style="1" customWidth="1"/>
    <col min="15098" max="15098" width="7.5" style="1" customWidth="1"/>
    <col min="15099" max="15107" width="18.6666666666667" style="1" customWidth="1"/>
    <col min="15108" max="15108" width="11.3333333333333" style="1" customWidth="1"/>
    <col min="15109" max="15336" width="9.33333333333333" style="1"/>
    <col min="15337" max="15337" width="36.3333333333333" style="1" customWidth="1"/>
    <col min="15338" max="15338" width="6.33333333333333" style="1" customWidth="1"/>
    <col min="15339" max="15341" width="18.6666666666667" style="1" customWidth="1"/>
    <col min="15342" max="15342" width="34.3333333333333" style="1" customWidth="1"/>
    <col min="15343" max="15343" width="6.33333333333333" style="1" customWidth="1"/>
    <col min="15344" max="15352" width="18.6666666666667" style="1" customWidth="1"/>
    <col min="15353" max="15353" width="34.3333333333333" style="1" customWidth="1"/>
    <col min="15354" max="15354" width="7.5" style="1" customWidth="1"/>
    <col min="15355" max="15363" width="18.6666666666667" style="1" customWidth="1"/>
    <col min="15364" max="15364" width="11.3333333333333" style="1" customWidth="1"/>
    <col min="15365" max="15592" width="9.33333333333333" style="1"/>
    <col min="15593" max="15593" width="36.3333333333333" style="1" customWidth="1"/>
    <col min="15594" max="15594" width="6.33333333333333" style="1" customWidth="1"/>
    <col min="15595" max="15597" width="18.6666666666667" style="1" customWidth="1"/>
    <col min="15598" max="15598" width="34.3333333333333" style="1" customWidth="1"/>
    <col min="15599" max="15599" width="6.33333333333333" style="1" customWidth="1"/>
    <col min="15600" max="15608" width="18.6666666666667" style="1" customWidth="1"/>
    <col min="15609" max="15609" width="34.3333333333333" style="1" customWidth="1"/>
    <col min="15610" max="15610" width="7.5" style="1" customWidth="1"/>
    <col min="15611" max="15619" width="18.6666666666667" style="1" customWidth="1"/>
    <col min="15620" max="15620" width="11.3333333333333" style="1" customWidth="1"/>
    <col min="15621" max="15848" width="9.33333333333333" style="1"/>
    <col min="15849" max="15849" width="36.3333333333333" style="1" customWidth="1"/>
    <col min="15850" max="15850" width="6.33333333333333" style="1" customWidth="1"/>
    <col min="15851" max="15853" width="18.6666666666667" style="1" customWidth="1"/>
    <col min="15854" max="15854" width="34.3333333333333" style="1" customWidth="1"/>
    <col min="15855" max="15855" width="6.33333333333333" style="1" customWidth="1"/>
    <col min="15856" max="15864" width="18.6666666666667" style="1" customWidth="1"/>
    <col min="15865" max="15865" width="34.3333333333333" style="1" customWidth="1"/>
    <col min="15866" max="15866" width="7.5" style="1" customWidth="1"/>
    <col min="15867" max="15875" width="18.6666666666667" style="1" customWidth="1"/>
    <col min="15876" max="15876" width="11.3333333333333" style="1" customWidth="1"/>
    <col min="15877" max="16104" width="9.33333333333333" style="1"/>
    <col min="16105" max="16105" width="36.3333333333333" style="1" customWidth="1"/>
    <col min="16106" max="16106" width="6.33333333333333" style="1" customWidth="1"/>
    <col min="16107" max="16109" width="18.6666666666667" style="1" customWidth="1"/>
    <col min="16110" max="16110" width="34.3333333333333" style="1" customWidth="1"/>
    <col min="16111" max="16111" width="6.33333333333333" style="1" customWidth="1"/>
    <col min="16112" max="16120" width="18.6666666666667" style="1" customWidth="1"/>
    <col min="16121" max="16121" width="34.3333333333333" style="1" customWidth="1"/>
    <col min="16122" max="16122" width="7.5" style="1" customWidth="1"/>
    <col min="16123" max="16131" width="18.6666666666667" style="1" customWidth="1"/>
    <col min="16132" max="16132" width="11.3333333333333" style="1" customWidth="1"/>
    <col min="16133" max="16382" width="9.33333333333333" style="1"/>
    <col min="16383" max="16384" width="9" style="1"/>
  </cols>
  <sheetData>
    <row r="1" ht="35.25" customHeight="1" spans="1:6">
      <c r="A1" s="173" t="s">
        <v>130</v>
      </c>
      <c r="B1" s="2"/>
      <c r="C1" s="2"/>
      <c r="D1" s="2"/>
      <c r="E1" s="2"/>
      <c r="F1" s="2"/>
    </row>
    <row r="2" ht="14.25" customHeight="1" spans="1:7">
      <c r="A2" s="3"/>
      <c r="G2" s="58" t="s">
        <v>131</v>
      </c>
    </row>
    <row r="3" ht="14.25" customHeight="1" spans="1:7">
      <c r="A3" s="40" t="s">
        <v>3</v>
      </c>
      <c r="B3" s="40"/>
      <c r="C3" s="40"/>
      <c r="D3" s="93"/>
      <c r="G3" s="58" t="s">
        <v>4</v>
      </c>
    </row>
    <row r="4" ht="18.75" customHeight="1" spans="1:7">
      <c r="A4" s="94" t="s">
        <v>132</v>
      </c>
      <c r="B4" s="94"/>
      <c r="C4" s="94" t="s">
        <v>133</v>
      </c>
      <c r="D4" s="94"/>
      <c r="E4" s="94" t="s">
        <v>37</v>
      </c>
      <c r="F4" s="94" t="s">
        <v>37</v>
      </c>
      <c r="G4" s="94" t="s">
        <v>37</v>
      </c>
    </row>
    <row r="5" ht="18" customHeight="1" spans="1:7">
      <c r="A5" s="95" t="s">
        <v>134</v>
      </c>
      <c r="B5" s="95" t="s">
        <v>8</v>
      </c>
      <c r="C5" s="95" t="s">
        <v>135</v>
      </c>
      <c r="D5" s="94" t="s">
        <v>8</v>
      </c>
      <c r="E5" s="94"/>
      <c r="F5" s="94" t="s">
        <v>37</v>
      </c>
      <c r="G5" s="94" t="s">
        <v>37</v>
      </c>
    </row>
    <row r="6" ht="42.95" customHeight="1" spans="1:7">
      <c r="A6" s="95"/>
      <c r="B6" s="95" t="s">
        <v>37</v>
      </c>
      <c r="C6" s="95" t="s">
        <v>37</v>
      </c>
      <c r="D6" s="94" t="s">
        <v>46</v>
      </c>
      <c r="E6" s="95" t="s">
        <v>136</v>
      </c>
      <c r="F6" s="95" t="s">
        <v>137</v>
      </c>
      <c r="G6" s="95" t="s">
        <v>138</v>
      </c>
    </row>
    <row r="7" ht="21" customHeight="1" spans="1:7">
      <c r="A7" s="96" t="s">
        <v>139</v>
      </c>
      <c r="B7" s="47">
        <v>2871.29</v>
      </c>
      <c r="C7" s="97" t="s">
        <v>10</v>
      </c>
      <c r="D7" s="98">
        <f>SUM(E7:G7)</f>
        <v>98.87</v>
      </c>
      <c r="E7" s="99">
        <v>98.87</v>
      </c>
      <c r="F7" s="100" t="s">
        <v>37</v>
      </c>
      <c r="G7" s="100" t="s">
        <v>37</v>
      </c>
    </row>
    <row r="8" ht="21" customHeight="1" spans="1:7">
      <c r="A8" s="96" t="s">
        <v>140</v>
      </c>
      <c r="B8" s="101">
        <v>375.39</v>
      </c>
      <c r="C8" s="15" t="s">
        <v>12</v>
      </c>
      <c r="D8" s="102">
        <f t="shared" ref="D8:D16" si="0">SUM(E8:G8)</f>
        <v>23.57</v>
      </c>
      <c r="E8" s="103">
        <v>23.57</v>
      </c>
      <c r="F8" s="16" t="s">
        <v>37</v>
      </c>
      <c r="G8" s="16" t="s">
        <v>37</v>
      </c>
    </row>
    <row r="9" ht="21" customHeight="1" spans="1:7">
      <c r="A9" s="96" t="s">
        <v>141</v>
      </c>
      <c r="B9" s="101" t="s">
        <v>37</v>
      </c>
      <c r="C9" s="15" t="s">
        <v>14</v>
      </c>
      <c r="D9" s="104">
        <f t="shared" si="0"/>
        <v>40</v>
      </c>
      <c r="E9" s="105">
        <v>40</v>
      </c>
      <c r="F9" s="16" t="s">
        <v>37</v>
      </c>
      <c r="G9" s="16" t="s">
        <v>37</v>
      </c>
    </row>
    <row r="10" ht="21" customHeight="1" spans="1:7">
      <c r="A10" s="96" t="s">
        <v>37</v>
      </c>
      <c r="B10" s="101" t="s">
        <v>37</v>
      </c>
      <c r="C10" s="15" t="s">
        <v>16</v>
      </c>
      <c r="D10" s="16">
        <f t="shared" si="0"/>
        <v>1252.39</v>
      </c>
      <c r="E10" s="16"/>
      <c r="F10" s="16">
        <v>1252.39</v>
      </c>
      <c r="G10" s="16" t="s">
        <v>37</v>
      </c>
    </row>
    <row r="11" ht="21" customHeight="1" spans="1:7">
      <c r="A11" s="96" t="s">
        <v>37</v>
      </c>
      <c r="B11" s="101" t="s">
        <v>37</v>
      </c>
      <c r="C11" s="15" t="s">
        <v>18</v>
      </c>
      <c r="D11" s="104">
        <f t="shared" si="0"/>
        <v>500</v>
      </c>
      <c r="E11" s="106">
        <v>500</v>
      </c>
      <c r="F11" s="16" t="s">
        <v>37</v>
      </c>
      <c r="G11" s="16" t="s">
        <v>37</v>
      </c>
    </row>
    <row r="12" ht="21" customHeight="1" spans="1:7">
      <c r="A12" s="96" t="s">
        <v>37</v>
      </c>
      <c r="B12" s="101" t="s">
        <v>37</v>
      </c>
      <c r="C12" s="15" t="s">
        <v>20</v>
      </c>
      <c r="D12" s="102">
        <f t="shared" si="0"/>
        <v>9.58</v>
      </c>
      <c r="E12" s="103">
        <v>9.58</v>
      </c>
      <c r="F12" s="16" t="s">
        <v>37</v>
      </c>
      <c r="G12" s="16" t="s">
        <v>37</v>
      </c>
    </row>
    <row r="13" ht="21" customHeight="1" spans="1:7">
      <c r="A13" s="96" t="s">
        <v>37</v>
      </c>
      <c r="B13" s="101" t="s">
        <v>37</v>
      </c>
      <c r="C13" s="15" t="s">
        <v>22</v>
      </c>
      <c r="D13" s="102">
        <f t="shared" si="0"/>
        <v>2170.04</v>
      </c>
      <c r="E13" s="103">
        <v>2170.04</v>
      </c>
      <c r="F13" s="16" t="s">
        <v>37</v>
      </c>
      <c r="G13" s="16" t="s">
        <v>37</v>
      </c>
    </row>
    <row r="14" ht="21" customHeight="1" spans="1:7">
      <c r="A14" s="96"/>
      <c r="B14" s="101"/>
      <c r="C14" s="15" t="s">
        <v>24</v>
      </c>
      <c r="D14" s="102">
        <f t="shared" si="0"/>
        <v>21.03</v>
      </c>
      <c r="E14" s="103">
        <v>21.03</v>
      </c>
      <c r="F14" s="16"/>
      <c r="G14" s="16"/>
    </row>
    <row r="15" ht="21" customHeight="1" spans="1:7">
      <c r="A15" s="96"/>
      <c r="B15" s="101"/>
      <c r="C15" s="15" t="s">
        <v>25</v>
      </c>
      <c r="D15" s="102">
        <f t="shared" si="0"/>
        <v>162.19</v>
      </c>
      <c r="E15" s="103">
        <v>162.19</v>
      </c>
      <c r="F15" s="16"/>
      <c r="G15" s="16"/>
    </row>
    <row r="16" ht="21" customHeight="1" spans="1:7">
      <c r="A16" s="96"/>
      <c r="B16" s="101"/>
      <c r="C16" s="15" t="s">
        <v>26</v>
      </c>
      <c r="D16" s="102">
        <f t="shared" si="0"/>
        <v>26.13</v>
      </c>
      <c r="E16" s="103">
        <v>26.13</v>
      </c>
      <c r="F16" s="16"/>
      <c r="G16" s="16"/>
    </row>
    <row r="17" ht="21" customHeight="1" spans="1:7">
      <c r="A17" s="107" t="s">
        <v>27</v>
      </c>
      <c r="B17" s="108">
        <f>SUM(B7:B13)</f>
        <v>3246.68</v>
      </c>
      <c r="C17" s="109" t="s">
        <v>28</v>
      </c>
      <c r="D17" s="110">
        <f>SUM(D7:D16)</f>
        <v>4303.8</v>
      </c>
      <c r="E17" s="111">
        <f>SUM(E7:E16)</f>
        <v>3051.41</v>
      </c>
      <c r="F17" s="111">
        <f>SUM(F7:F16)</f>
        <v>1252.39</v>
      </c>
      <c r="G17" s="111" t="s">
        <v>37</v>
      </c>
    </row>
    <row r="18" ht="21" customHeight="1" spans="1:7">
      <c r="A18" s="96" t="s">
        <v>142</v>
      </c>
      <c r="B18" s="101">
        <f>B19+B20</f>
        <v>1057.12</v>
      </c>
      <c r="C18" s="112" t="s">
        <v>143</v>
      </c>
      <c r="D18" s="113" t="s">
        <v>37</v>
      </c>
      <c r="E18" s="16" t="s">
        <v>37</v>
      </c>
      <c r="F18" s="16" t="s">
        <v>37</v>
      </c>
      <c r="G18" s="16" t="s">
        <v>37</v>
      </c>
    </row>
    <row r="19" ht="21" customHeight="1" spans="1:7">
      <c r="A19" s="96" t="s">
        <v>139</v>
      </c>
      <c r="B19" s="114">
        <v>180.12</v>
      </c>
      <c r="C19" s="115"/>
      <c r="D19" s="115"/>
      <c r="E19" s="116"/>
      <c r="F19" s="116"/>
      <c r="G19" s="101" t="s">
        <v>37</v>
      </c>
    </row>
    <row r="20" ht="21" customHeight="1" spans="1:7">
      <c r="A20" s="96" t="s">
        <v>140</v>
      </c>
      <c r="B20" s="117">
        <v>877</v>
      </c>
      <c r="C20" s="115"/>
      <c r="D20" s="115"/>
      <c r="E20" s="115"/>
      <c r="F20" s="115"/>
      <c r="G20" s="101" t="s">
        <v>37</v>
      </c>
    </row>
    <row r="21" ht="21" customHeight="1" spans="1:7">
      <c r="A21" s="96" t="s">
        <v>141</v>
      </c>
      <c r="B21" s="118" t="s">
        <v>37</v>
      </c>
      <c r="C21" s="119" t="s">
        <v>37</v>
      </c>
      <c r="D21" s="120" t="s">
        <v>37</v>
      </c>
      <c r="E21" s="120" t="s">
        <v>37</v>
      </c>
      <c r="F21" s="120" t="s">
        <v>37</v>
      </c>
      <c r="G21" s="101" t="s">
        <v>37</v>
      </c>
    </row>
    <row r="22" ht="21" customHeight="1" spans="1:7">
      <c r="A22" s="107" t="s">
        <v>33</v>
      </c>
      <c r="B22" s="108">
        <f>B17+B18</f>
        <v>4303.8</v>
      </c>
      <c r="C22" s="109" t="s">
        <v>33</v>
      </c>
      <c r="D22" s="108">
        <f>SUM(D17:D21)</f>
        <v>4303.8</v>
      </c>
      <c r="E22" s="108">
        <f>SUM(E17:E21)</f>
        <v>3051.41</v>
      </c>
      <c r="F22" s="108">
        <f>SUM(F17:F21)</f>
        <v>1252.39</v>
      </c>
      <c r="G22" s="108"/>
    </row>
    <row r="23" ht="21" customHeight="1" spans="1:7">
      <c r="A23" s="121" t="s">
        <v>144</v>
      </c>
      <c r="B23" s="121"/>
      <c r="C23" s="121"/>
      <c r="D23" s="121"/>
      <c r="E23" s="121"/>
      <c r="F23" s="121"/>
      <c r="G23" s="121"/>
    </row>
  </sheetData>
  <mergeCells count="9">
    <mergeCell ref="A1:F1"/>
    <mergeCell ref="A3:C3"/>
    <mergeCell ref="A4:B4"/>
    <mergeCell ref="C4:G4"/>
    <mergeCell ref="D5:G5"/>
    <mergeCell ref="A23:G23"/>
    <mergeCell ref="A5:A6"/>
    <mergeCell ref="B5:B6"/>
    <mergeCell ref="C5:C6"/>
  </mergeCells>
  <printOptions horizontalCentered="1"/>
  <pageMargins left="0.984027777777778" right="0.590277777777778" top="0.590277777777778" bottom="0.39305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4"/>
  <sheetViews>
    <sheetView topLeftCell="A4" workbookViewId="0">
      <selection activeCell="D8" sqref="D8"/>
    </sheetView>
  </sheetViews>
  <sheetFormatPr defaultColWidth="7.83333333333333" defaultRowHeight="15" outlineLevelCol="4"/>
  <cols>
    <col min="1" max="1" width="19" style="76" customWidth="1"/>
    <col min="2" max="2" width="31.8333333333333" style="77" customWidth="1"/>
    <col min="3" max="5" width="25.6666666666667" style="78" customWidth="1"/>
    <col min="6" max="245" width="10.3333333333333" style="78" customWidth="1"/>
    <col min="246" max="16384" width="7.83333333333333" style="78"/>
  </cols>
  <sheetData>
    <row r="1" ht="30" customHeight="1" spans="1:5">
      <c r="A1" s="173" t="s">
        <v>145</v>
      </c>
      <c r="B1" s="2"/>
      <c r="C1" s="2"/>
      <c r="D1" s="2"/>
      <c r="E1" s="2"/>
    </row>
    <row r="2" s="1" customFormat="1" customHeight="1" spans="1:5">
      <c r="A2" s="3"/>
      <c r="E2" s="58" t="s">
        <v>146</v>
      </c>
    </row>
    <row r="3" s="1" customFormat="1" ht="18.95" customHeight="1" spans="1:5">
      <c r="A3" s="79" t="s">
        <v>3</v>
      </c>
      <c r="B3" s="79"/>
      <c r="E3" s="58" t="s">
        <v>4</v>
      </c>
    </row>
    <row r="4" ht="30" customHeight="1" spans="1:5">
      <c r="A4" s="43" t="s">
        <v>44</v>
      </c>
      <c r="B4" s="43" t="s">
        <v>45</v>
      </c>
      <c r="C4" s="180" t="s">
        <v>8</v>
      </c>
      <c r="D4" s="80"/>
      <c r="E4" s="80"/>
    </row>
    <row r="5" ht="30" customHeight="1" spans="1:5">
      <c r="A5" s="43"/>
      <c r="B5" s="43"/>
      <c r="C5" s="81" t="s">
        <v>48</v>
      </c>
      <c r="D5" s="81" t="s">
        <v>114</v>
      </c>
      <c r="E5" s="81" t="s">
        <v>115</v>
      </c>
    </row>
    <row r="6" ht="21" customHeight="1" spans="1:5">
      <c r="A6" s="82" t="s">
        <v>147</v>
      </c>
      <c r="B6" s="82"/>
      <c r="C6" s="83">
        <f t="shared" ref="C6:C19" si="0">SUM(D6:E6)</f>
        <v>3051.41</v>
      </c>
      <c r="D6" s="83">
        <f>D7+D13+D17+D20+D23+D26+D32+D35+D38</f>
        <v>556.78</v>
      </c>
      <c r="E6" s="83">
        <f>E7+E13+E17+E20+E23+E26+E32+E35+E38</f>
        <v>2494.63</v>
      </c>
    </row>
    <row r="7" ht="27" customHeight="1" spans="1:5">
      <c r="A7" s="50" t="s">
        <v>49</v>
      </c>
      <c r="B7" s="51" t="s">
        <v>50</v>
      </c>
      <c r="C7" s="52">
        <f t="shared" si="0"/>
        <v>98.87</v>
      </c>
      <c r="D7" s="84">
        <f>D8</f>
        <v>98.87</v>
      </c>
      <c r="E7" s="16"/>
    </row>
    <row r="8" ht="27" customHeight="1" spans="1:5">
      <c r="A8" s="50" t="s">
        <v>51</v>
      </c>
      <c r="B8" s="51" t="s">
        <v>52</v>
      </c>
      <c r="C8" s="52">
        <f t="shared" si="0"/>
        <v>98.87</v>
      </c>
      <c r="D8" s="84">
        <f>SUM(D9:D12)</f>
        <v>98.87</v>
      </c>
      <c r="E8" s="16"/>
    </row>
    <row r="9" ht="19" customHeight="1" spans="1:5">
      <c r="A9" s="52" t="s">
        <v>53</v>
      </c>
      <c r="B9" s="53" t="s">
        <v>54</v>
      </c>
      <c r="C9" s="52">
        <f t="shared" si="0"/>
        <v>39</v>
      </c>
      <c r="D9" s="52">
        <v>39</v>
      </c>
      <c r="E9" s="16"/>
    </row>
    <row r="10" ht="21" customHeight="1" spans="1:5">
      <c r="A10" s="52" t="s">
        <v>55</v>
      </c>
      <c r="B10" s="53" t="s">
        <v>56</v>
      </c>
      <c r="C10" s="52">
        <f t="shared" si="0"/>
        <v>36.3</v>
      </c>
      <c r="D10" s="52">
        <v>36.3</v>
      </c>
      <c r="E10" s="16"/>
    </row>
    <row r="11" ht="19" customHeight="1" spans="1:5">
      <c r="A11" s="52" t="s">
        <v>57</v>
      </c>
      <c r="B11" s="53" t="s">
        <v>58</v>
      </c>
      <c r="C11" s="52">
        <f t="shared" si="0"/>
        <v>20.86</v>
      </c>
      <c r="D11" s="52">
        <v>20.86</v>
      </c>
      <c r="E11" s="16"/>
    </row>
    <row r="12" ht="21" customHeight="1" spans="1:5">
      <c r="A12" s="52" t="s">
        <v>59</v>
      </c>
      <c r="B12" s="53" t="s">
        <v>60</v>
      </c>
      <c r="C12" s="52">
        <f t="shared" si="0"/>
        <v>2.71</v>
      </c>
      <c r="D12" s="52">
        <v>2.71</v>
      </c>
      <c r="E12" s="85"/>
    </row>
    <row r="13" ht="21" customHeight="1" spans="1:5">
      <c r="A13" s="50" t="s">
        <v>61</v>
      </c>
      <c r="B13" s="51" t="s">
        <v>62</v>
      </c>
      <c r="C13" s="52">
        <f t="shared" si="0"/>
        <v>23.57</v>
      </c>
      <c r="D13" s="52">
        <f>D14</f>
        <v>23.57</v>
      </c>
      <c r="E13" s="85"/>
    </row>
    <row r="14" ht="21" customHeight="1" spans="1:5">
      <c r="A14" s="50" t="s">
        <v>63</v>
      </c>
      <c r="B14" s="51" t="s">
        <v>64</v>
      </c>
      <c r="C14" s="52">
        <f t="shared" si="0"/>
        <v>23.57</v>
      </c>
      <c r="D14" s="52">
        <f>SUM(D15:D16)</f>
        <v>23.57</v>
      </c>
      <c r="E14" s="85"/>
    </row>
    <row r="15" ht="21" customHeight="1" spans="1:5">
      <c r="A15" s="52" t="s">
        <v>65</v>
      </c>
      <c r="B15" s="53" t="s">
        <v>66</v>
      </c>
      <c r="C15" s="52">
        <f t="shared" si="0"/>
        <v>17.37</v>
      </c>
      <c r="D15" s="52">
        <v>17.37</v>
      </c>
      <c r="E15" s="85"/>
    </row>
    <row r="16" ht="21" customHeight="1" spans="1:5">
      <c r="A16" s="53">
        <v>2101199</v>
      </c>
      <c r="B16" s="53" t="s">
        <v>67</v>
      </c>
      <c r="C16" s="52">
        <f t="shared" si="0"/>
        <v>6.2</v>
      </c>
      <c r="D16" s="52">
        <v>6.2</v>
      </c>
      <c r="E16" s="85"/>
    </row>
    <row r="17" ht="21" customHeight="1" spans="1:5">
      <c r="A17" s="51">
        <v>211</v>
      </c>
      <c r="B17" s="51" t="s">
        <v>119</v>
      </c>
      <c r="C17" s="52">
        <f t="shared" si="0"/>
        <v>40</v>
      </c>
      <c r="D17" s="85"/>
      <c r="E17" s="52">
        <v>40</v>
      </c>
    </row>
    <row r="18" ht="21" customHeight="1" spans="1:5">
      <c r="A18" s="51">
        <v>21104</v>
      </c>
      <c r="B18" s="51" t="s">
        <v>120</v>
      </c>
      <c r="C18" s="52">
        <f t="shared" si="0"/>
        <v>40</v>
      </c>
      <c r="D18" s="85"/>
      <c r="E18" s="52">
        <v>40</v>
      </c>
    </row>
    <row r="19" ht="21" customHeight="1" spans="1:5">
      <c r="A19" s="53">
        <v>2110401</v>
      </c>
      <c r="B19" s="53" t="s">
        <v>121</v>
      </c>
      <c r="C19" s="52">
        <f t="shared" si="0"/>
        <v>40</v>
      </c>
      <c r="E19" s="52">
        <v>40</v>
      </c>
    </row>
    <row r="20" ht="21" customHeight="1" spans="1:5">
      <c r="A20" s="50" t="s">
        <v>75</v>
      </c>
      <c r="B20" s="86" t="s">
        <v>76</v>
      </c>
      <c r="C20" s="52">
        <v>500</v>
      </c>
      <c r="D20" s="53"/>
      <c r="E20" s="46">
        <v>500</v>
      </c>
    </row>
    <row r="21" ht="21" customHeight="1" spans="1:5">
      <c r="A21" s="50" t="s">
        <v>77</v>
      </c>
      <c r="B21" s="86" t="s">
        <v>78</v>
      </c>
      <c r="C21" s="52">
        <v>500</v>
      </c>
      <c r="D21" s="53"/>
      <c r="E21" s="46">
        <v>500</v>
      </c>
    </row>
    <row r="22" ht="21" customHeight="1" spans="1:5">
      <c r="A22" s="52" t="s">
        <v>79</v>
      </c>
      <c r="B22" s="53" t="s">
        <v>80</v>
      </c>
      <c r="C22" s="52">
        <v>500</v>
      </c>
      <c r="D22" s="53"/>
      <c r="E22" s="46">
        <v>500</v>
      </c>
    </row>
    <row r="23" ht="21" customHeight="1" spans="1:5">
      <c r="A23" s="50" t="s">
        <v>81</v>
      </c>
      <c r="B23" s="86" t="s">
        <v>82</v>
      </c>
      <c r="C23" s="46">
        <v>9.58</v>
      </c>
      <c r="D23" s="53"/>
      <c r="E23" s="46">
        <v>9.58</v>
      </c>
    </row>
    <row r="24" ht="21" customHeight="1" spans="1:5">
      <c r="A24" s="50" t="s">
        <v>83</v>
      </c>
      <c r="B24" s="86" t="s">
        <v>84</v>
      </c>
      <c r="C24" s="46">
        <v>9.58</v>
      </c>
      <c r="D24" s="53"/>
      <c r="E24" s="46">
        <v>9.58</v>
      </c>
    </row>
    <row r="25" ht="21" customHeight="1" spans="1:5">
      <c r="A25" s="52" t="s">
        <v>85</v>
      </c>
      <c r="B25" s="53" t="s">
        <v>86</v>
      </c>
      <c r="C25" s="46">
        <v>9.58</v>
      </c>
      <c r="D25" s="53"/>
      <c r="E25" s="46">
        <v>9.58</v>
      </c>
    </row>
    <row r="26" ht="21" customHeight="1" spans="1:5">
      <c r="A26" s="50" t="s">
        <v>87</v>
      </c>
      <c r="B26" s="51" t="s">
        <v>88</v>
      </c>
      <c r="C26" s="52">
        <f>SUM(D26:E26)</f>
        <v>2170.04</v>
      </c>
      <c r="D26" s="52">
        <f>D27</f>
        <v>410.71</v>
      </c>
      <c r="E26" s="52">
        <f>E27</f>
        <v>1759.33</v>
      </c>
    </row>
    <row r="27" ht="21" customHeight="1" spans="1:5">
      <c r="A27" s="50" t="s">
        <v>89</v>
      </c>
      <c r="B27" s="51" t="s">
        <v>90</v>
      </c>
      <c r="C27" s="52">
        <f>SUM(D27:E27)</f>
        <v>2170.04</v>
      </c>
      <c r="D27" s="52">
        <f>SUM(D28:D31)</f>
        <v>410.71</v>
      </c>
      <c r="E27" s="52">
        <f>SUM(E28:E31)</f>
        <v>1759.33</v>
      </c>
    </row>
    <row r="28" ht="21" customHeight="1" spans="1:5">
      <c r="A28" s="52" t="s">
        <v>91</v>
      </c>
      <c r="B28" s="53" t="s">
        <v>92</v>
      </c>
      <c r="C28" s="52">
        <f>SUM(D28:E28)</f>
        <v>410.71</v>
      </c>
      <c r="D28" s="52">
        <v>410.71</v>
      </c>
      <c r="E28" s="52"/>
    </row>
    <row r="29" ht="21" customHeight="1" spans="1:5">
      <c r="A29" s="52" t="s">
        <v>93</v>
      </c>
      <c r="B29" s="53" t="s">
        <v>94</v>
      </c>
      <c r="C29" s="52">
        <f>SUM(D29:E29)</f>
        <v>730.53</v>
      </c>
      <c r="D29" s="52"/>
      <c r="E29" s="52">
        <v>730.53</v>
      </c>
    </row>
    <row r="30" ht="21" customHeight="1" spans="1:5">
      <c r="A30" s="52" t="s">
        <v>95</v>
      </c>
      <c r="B30" s="53" t="s">
        <v>96</v>
      </c>
      <c r="C30" s="52">
        <f>SUM(D30:E30)</f>
        <v>117.9</v>
      </c>
      <c r="D30" s="87"/>
      <c r="E30" s="52">
        <v>117.9</v>
      </c>
    </row>
    <row r="31" ht="21" customHeight="1" spans="1:5">
      <c r="A31" s="52" t="s">
        <v>97</v>
      </c>
      <c r="B31" s="53" t="s">
        <v>98</v>
      </c>
      <c r="C31" s="52">
        <f t="shared" ref="C31:C37" si="1">SUM(D31:E31)</f>
        <v>910.9</v>
      </c>
      <c r="D31" s="87"/>
      <c r="E31" s="52">
        <v>910.9</v>
      </c>
    </row>
    <row r="32" ht="21" customHeight="1" spans="1:5">
      <c r="A32" s="50" t="s">
        <v>99</v>
      </c>
      <c r="B32" s="51" t="s">
        <v>100</v>
      </c>
      <c r="C32" s="52">
        <f t="shared" si="1"/>
        <v>21.03</v>
      </c>
      <c r="D32" s="52">
        <v>21.03</v>
      </c>
      <c r="E32" s="85"/>
    </row>
    <row r="33" ht="21" customHeight="1" spans="1:5">
      <c r="A33" s="50" t="s">
        <v>101</v>
      </c>
      <c r="B33" s="51" t="s">
        <v>102</v>
      </c>
      <c r="C33" s="52">
        <f t="shared" si="1"/>
        <v>21.03</v>
      </c>
      <c r="D33" s="52">
        <v>21.03</v>
      </c>
      <c r="E33" s="85"/>
    </row>
    <row r="34" ht="21" customHeight="1" spans="1:5">
      <c r="A34" s="52" t="s">
        <v>103</v>
      </c>
      <c r="B34" s="53" t="s">
        <v>104</v>
      </c>
      <c r="C34" s="52">
        <f t="shared" si="1"/>
        <v>21.03</v>
      </c>
      <c r="D34" s="52">
        <v>21.03</v>
      </c>
      <c r="E34" s="85"/>
    </row>
    <row r="35" ht="21" customHeight="1" spans="1:5">
      <c r="A35" s="50" t="s">
        <v>105</v>
      </c>
      <c r="B35" s="51" t="s">
        <v>106</v>
      </c>
      <c r="C35" s="52">
        <f t="shared" si="1"/>
        <v>162.19</v>
      </c>
      <c r="D35" s="85"/>
      <c r="E35" s="52">
        <v>162.19</v>
      </c>
    </row>
    <row r="36" ht="21" customHeight="1" spans="1:5">
      <c r="A36" s="50" t="s">
        <v>107</v>
      </c>
      <c r="B36" s="51" t="s">
        <v>108</v>
      </c>
      <c r="C36" s="52">
        <f t="shared" si="1"/>
        <v>162.19</v>
      </c>
      <c r="D36" s="85"/>
      <c r="E36" s="52">
        <v>162.19</v>
      </c>
    </row>
    <row r="37" ht="21" customHeight="1" spans="1:5">
      <c r="A37" s="52" t="s">
        <v>109</v>
      </c>
      <c r="B37" s="53" t="s">
        <v>110</v>
      </c>
      <c r="C37" s="52">
        <f t="shared" si="1"/>
        <v>162.19</v>
      </c>
      <c r="D37" s="87"/>
      <c r="E37" s="52">
        <v>162.19</v>
      </c>
    </row>
    <row r="38" ht="21" customHeight="1" spans="1:5">
      <c r="A38" s="51" t="s">
        <v>124</v>
      </c>
      <c r="B38" s="51" t="s">
        <v>125</v>
      </c>
      <c r="C38" s="52">
        <v>26.13</v>
      </c>
      <c r="D38" s="46">
        <v>2.6</v>
      </c>
      <c r="E38" s="46">
        <v>23.53</v>
      </c>
    </row>
    <row r="39" ht="21" customHeight="1" spans="1:5">
      <c r="A39" s="51" t="s">
        <v>126</v>
      </c>
      <c r="B39" s="51" t="s">
        <v>125</v>
      </c>
      <c r="C39" s="52">
        <v>26.13</v>
      </c>
      <c r="D39" s="46">
        <v>2.6</v>
      </c>
      <c r="E39" s="46">
        <v>23.53</v>
      </c>
    </row>
    <row r="40" ht="21" customHeight="1" spans="1:5">
      <c r="A40" s="53" t="s">
        <v>127</v>
      </c>
      <c r="B40" s="53" t="s">
        <v>125</v>
      </c>
      <c r="C40" s="52">
        <v>26.13</v>
      </c>
      <c r="D40" s="46">
        <v>2.6</v>
      </c>
      <c r="E40" s="46">
        <v>23.53</v>
      </c>
    </row>
    <row r="41" ht="14.4" spans="1:5">
      <c r="A41" s="88" t="s">
        <v>148</v>
      </c>
      <c r="B41" s="88"/>
      <c r="C41" s="88"/>
      <c r="D41" s="88"/>
      <c r="E41" s="88"/>
    </row>
    <row r="42" ht="13.8" spans="1:5">
      <c r="A42" s="89"/>
      <c r="B42" s="90"/>
      <c r="C42" s="91"/>
      <c r="D42" s="91"/>
      <c r="E42" s="91"/>
    </row>
    <row r="43" ht="13.8" spans="1:5">
      <c r="A43" s="89"/>
      <c r="B43" s="90"/>
      <c r="C43" s="91"/>
      <c r="D43" s="91"/>
      <c r="E43" s="91"/>
    </row>
    <row r="44" ht="13.8" spans="1:5">
      <c r="A44" s="89"/>
      <c r="B44" s="90"/>
      <c r="C44" s="91"/>
      <c r="D44" s="91"/>
      <c r="E44" s="91"/>
    </row>
    <row r="45" ht="13.8" spans="1:5">
      <c r="A45" s="89"/>
      <c r="B45" s="90"/>
      <c r="C45" s="91"/>
      <c r="D45" s="91"/>
      <c r="E45" s="91"/>
    </row>
    <row r="46" ht="13.8" spans="1:5">
      <c r="A46" s="89"/>
      <c r="B46" s="90"/>
      <c r="C46" s="91"/>
      <c r="D46" s="91"/>
      <c r="E46" s="91"/>
    </row>
    <row r="47" ht="13.8" spans="1:5">
      <c r="A47" s="89"/>
      <c r="B47" s="90"/>
      <c r="C47" s="91"/>
      <c r="D47" s="91"/>
      <c r="E47" s="91"/>
    </row>
    <row r="48" ht="13.8" spans="1:5">
      <c r="A48" s="89"/>
      <c r="B48" s="90"/>
      <c r="C48" s="91"/>
      <c r="D48" s="91"/>
      <c r="E48" s="91"/>
    </row>
    <row r="49" ht="13.8" spans="1:5">
      <c r="A49" s="89"/>
      <c r="B49" s="90"/>
      <c r="C49" s="91"/>
      <c r="D49" s="91"/>
      <c r="E49" s="91"/>
    </row>
    <row r="50" ht="13.8" spans="1:5">
      <c r="A50" s="89"/>
      <c r="B50" s="90"/>
      <c r="C50" s="91"/>
      <c r="D50" s="91"/>
      <c r="E50" s="91"/>
    </row>
    <row r="51" ht="13.8" spans="1:5">
      <c r="A51" s="89"/>
      <c r="B51" s="90"/>
      <c r="C51" s="91"/>
      <c r="D51" s="91"/>
      <c r="E51" s="91"/>
    </row>
    <row r="52" ht="13.8" spans="1:5">
      <c r="A52" s="89"/>
      <c r="B52" s="90"/>
      <c r="C52" s="92"/>
      <c r="D52" s="92"/>
      <c r="E52" s="92"/>
    </row>
    <row r="53" ht="13.8" spans="1:5">
      <c r="A53" s="89"/>
      <c r="B53" s="90"/>
      <c r="C53" s="92"/>
      <c r="D53" s="92"/>
      <c r="E53" s="92"/>
    </row>
    <row r="54" ht="13.8" spans="1:5">
      <c r="A54" s="89"/>
      <c r="B54" s="90"/>
      <c r="C54" s="92"/>
      <c r="D54" s="92"/>
      <c r="E54" s="92"/>
    </row>
    <row r="55" ht="13.8" spans="1:5">
      <c r="A55" s="89"/>
      <c r="B55" s="90"/>
      <c r="C55" s="92"/>
      <c r="D55" s="92"/>
      <c r="E55" s="92"/>
    </row>
    <row r="56" ht="13.8" spans="1:5">
      <c r="A56" s="89"/>
      <c r="B56" s="90"/>
      <c r="C56" s="92"/>
      <c r="D56" s="92"/>
      <c r="E56" s="92"/>
    </row>
    <row r="57" ht="13.8" spans="1:5">
      <c r="A57" s="89"/>
      <c r="B57" s="90"/>
      <c r="C57" s="92"/>
      <c r="D57" s="92"/>
      <c r="E57" s="92"/>
    </row>
    <row r="58" ht="13.8" spans="1:5">
      <c r="A58" s="89"/>
      <c r="B58" s="90"/>
      <c r="C58" s="92"/>
      <c r="D58" s="92"/>
      <c r="E58" s="92"/>
    </row>
    <row r="59" ht="13.8" spans="1:5">
      <c r="A59" s="89"/>
      <c r="B59" s="90"/>
      <c r="C59" s="92"/>
      <c r="D59" s="92"/>
      <c r="E59" s="92"/>
    </row>
    <row r="60" ht="13.8" spans="1:5">
      <c r="A60" s="89"/>
      <c r="B60" s="90"/>
      <c r="C60" s="92"/>
      <c r="D60" s="92"/>
      <c r="E60" s="92"/>
    </row>
    <row r="61" ht="13.8" spans="1:5">
      <c r="A61" s="89"/>
      <c r="B61" s="90"/>
      <c r="C61" s="92"/>
      <c r="D61" s="92"/>
      <c r="E61" s="92"/>
    </row>
    <row r="62" ht="13.8" spans="1:5">
      <c r="A62" s="89"/>
      <c r="B62" s="90"/>
      <c r="C62" s="92"/>
      <c r="D62" s="92"/>
      <c r="E62" s="92"/>
    </row>
    <row r="63" ht="13.8" spans="1:5">
      <c r="A63" s="89"/>
      <c r="B63" s="90"/>
      <c r="C63" s="92"/>
      <c r="D63" s="92"/>
      <c r="E63" s="92"/>
    </row>
    <row r="64" ht="13.8" spans="1:5">
      <c r="A64" s="89"/>
      <c r="B64" s="90"/>
      <c r="C64" s="92"/>
      <c r="D64" s="92"/>
      <c r="E64" s="92"/>
    </row>
    <row r="65" ht="13.8" spans="1:5">
      <c r="A65" s="89"/>
      <c r="B65" s="90"/>
      <c r="C65" s="92"/>
      <c r="D65" s="92"/>
      <c r="E65" s="92"/>
    </row>
    <row r="66" ht="13.8" spans="1:5">
      <c r="A66" s="89"/>
      <c r="B66" s="90"/>
      <c r="C66" s="92"/>
      <c r="D66" s="92"/>
      <c r="E66" s="92"/>
    </row>
    <row r="67" ht="13.8" spans="1:5">
      <c r="A67" s="89"/>
      <c r="B67" s="90"/>
      <c r="C67" s="92"/>
      <c r="D67" s="92"/>
      <c r="E67" s="92"/>
    </row>
    <row r="68" ht="13.8" spans="1:5">
      <c r="A68" s="89"/>
      <c r="B68" s="90"/>
      <c r="C68" s="92"/>
      <c r="D68" s="92"/>
      <c r="E68" s="92"/>
    </row>
    <row r="69" ht="13.8" spans="1:5">
      <c r="A69" s="89"/>
      <c r="B69" s="90"/>
      <c r="C69" s="92"/>
      <c r="D69" s="92"/>
      <c r="E69" s="92"/>
    </row>
    <row r="70" ht="13.8" spans="1:5">
      <c r="A70" s="89"/>
      <c r="B70" s="90"/>
      <c r="C70" s="92"/>
      <c r="D70" s="92"/>
      <c r="E70" s="92"/>
    </row>
    <row r="71" ht="13.8" spans="1:5">
      <c r="A71" s="89"/>
      <c r="B71" s="90"/>
      <c r="C71" s="92"/>
      <c r="D71" s="92"/>
      <c r="E71" s="92"/>
    </row>
    <row r="72" ht="13.8" spans="1:5">
      <c r="A72" s="89"/>
      <c r="B72" s="90"/>
      <c r="C72" s="92"/>
      <c r="D72" s="92"/>
      <c r="E72" s="92"/>
    </row>
    <row r="73" ht="13.8" spans="1:5">
      <c r="A73" s="89"/>
      <c r="B73" s="90"/>
      <c r="C73" s="92"/>
      <c r="D73" s="92"/>
      <c r="E73" s="92"/>
    </row>
    <row r="74" ht="13.8" spans="1:5">
      <c r="A74" s="89"/>
      <c r="B74" s="90"/>
      <c r="C74" s="92"/>
      <c r="D74" s="92"/>
      <c r="E74" s="92"/>
    </row>
    <row r="75" ht="13.8" spans="1:5">
      <c r="A75" s="89"/>
      <c r="B75" s="90"/>
      <c r="C75" s="92"/>
      <c r="D75" s="92"/>
      <c r="E75" s="92"/>
    </row>
    <row r="76" ht="13.8" spans="1:5">
      <c r="A76" s="89"/>
      <c r="B76" s="90"/>
      <c r="C76" s="92"/>
      <c r="D76" s="92"/>
      <c r="E76" s="92"/>
    </row>
    <row r="77" ht="13.8" spans="1:5">
      <c r="A77" s="89"/>
      <c r="B77" s="90"/>
      <c r="C77" s="92"/>
      <c r="D77" s="92"/>
      <c r="E77" s="92"/>
    </row>
    <row r="78" ht="13.8" spans="1:5">
      <c r="A78" s="89"/>
      <c r="B78" s="90"/>
      <c r="C78" s="92"/>
      <c r="D78" s="92"/>
      <c r="E78" s="92"/>
    </row>
    <row r="79" ht="13.8" spans="1:5">
      <c r="A79" s="89"/>
      <c r="B79" s="90"/>
      <c r="C79" s="92"/>
      <c r="D79" s="92"/>
      <c r="E79" s="92"/>
    </row>
    <row r="80" ht="13.8" spans="1:5">
      <c r="A80" s="89"/>
      <c r="B80" s="90"/>
      <c r="C80" s="92"/>
      <c r="D80" s="92"/>
      <c r="E80" s="92"/>
    </row>
    <row r="81" ht="13.8" spans="1:5">
      <c r="A81" s="89"/>
      <c r="B81" s="90"/>
      <c r="C81" s="92"/>
      <c r="D81" s="92"/>
      <c r="E81" s="92"/>
    </row>
    <row r="82" ht="13.8" spans="1:5">
      <c r="A82" s="89"/>
      <c r="B82" s="90"/>
      <c r="C82" s="92"/>
      <c r="D82" s="92"/>
      <c r="E82" s="92"/>
    </row>
    <row r="83" ht="13.8" spans="1:5">
      <c r="A83" s="89"/>
      <c r="B83" s="90"/>
      <c r="C83" s="92"/>
      <c r="D83" s="92"/>
      <c r="E83" s="92"/>
    </row>
    <row r="84" ht="13.8" spans="1:5">
      <c r="A84" s="89"/>
      <c r="B84" s="90"/>
      <c r="C84" s="92"/>
      <c r="D84" s="92"/>
      <c r="E84" s="92"/>
    </row>
    <row r="85" ht="13.8" spans="1:5">
      <c r="A85" s="89"/>
      <c r="B85" s="90"/>
      <c r="C85" s="92"/>
      <c r="D85" s="92"/>
      <c r="E85" s="92"/>
    </row>
    <row r="86" ht="13.8" spans="1:5">
      <c r="A86" s="89"/>
      <c r="B86" s="90"/>
      <c r="C86" s="92"/>
      <c r="D86" s="92"/>
      <c r="E86" s="92"/>
    </row>
    <row r="87" ht="13.8" spans="1:5">
      <c r="A87" s="89"/>
      <c r="B87" s="90"/>
      <c r="C87" s="92"/>
      <c r="D87" s="92"/>
      <c r="E87" s="92"/>
    </row>
    <row r="88" ht="13.8" spans="1:5">
      <c r="A88" s="89"/>
      <c r="B88" s="90"/>
      <c r="C88" s="92"/>
      <c r="D88" s="92"/>
      <c r="E88" s="92"/>
    </row>
    <row r="89" ht="13.8" spans="1:5">
      <c r="A89" s="89"/>
      <c r="B89" s="90"/>
      <c r="C89" s="92"/>
      <c r="D89" s="92"/>
      <c r="E89" s="92"/>
    </row>
    <row r="90" ht="13.8" spans="1:5">
      <c r="A90" s="89"/>
      <c r="B90" s="90"/>
      <c r="C90" s="92"/>
      <c r="D90" s="92"/>
      <c r="E90" s="92"/>
    </row>
    <row r="91" ht="13.8" spans="1:5">
      <c r="A91" s="89"/>
      <c r="B91" s="90"/>
      <c r="C91" s="92"/>
      <c r="D91" s="92"/>
      <c r="E91" s="92"/>
    </row>
    <row r="92" ht="13.8" spans="1:5">
      <c r="A92" s="89"/>
      <c r="B92" s="90"/>
      <c r="C92" s="92"/>
      <c r="D92" s="92"/>
      <c r="E92" s="92"/>
    </row>
    <row r="93" ht="13.8" spans="1:5">
      <c r="A93" s="89"/>
      <c r="B93" s="90"/>
      <c r="C93" s="92"/>
      <c r="D93" s="92"/>
      <c r="E93" s="92"/>
    </row>
    <row r="94" ht="13.8" spans="1:5">
      <c r="A94" s="89"/>
      <c r="B94" s="90"/>
      <c r="C94" s="92"/>
      <c r="D94" s="92"/>
      <c r="E94" s="92"/>
    </row>
    <row r="95" ht="13.8" spans="1:5">
      <c r="A95" s="89"/>
      <c r="B95" s="90"/>
      <c r="C95" s="92"/>
      <c r="D95" s="92"/>
      <c r="E95" s="92"/>
    </row>
    <row r="96" ht="13.8" spans="1:5">
      <c r="A96" s="89"/>
      <c r="B96" s="90"/>
      <c r="C96" s="92"/>
      <c r="D96" s="92"/>
      <c r="E96" s="92"/>
    </row>
    <row r="97" ht="13.8" spans="1:5">
      <c r="A97" s="89"/>
      <c r="B97" s="90"/>
      <c r="C97" s="92"/>
      <c r="D97" s="92"/>
      <c r="E97" s="92"/>
    </row>
    <row r="98" ht="13.8" spans="1:5">
      <c r="A98" s="89"/>
      <c r="B98" s="90"/>
      <c r="C98" s="92"/>
      <c r="D98" s="92"/>
      <c r="E98" s="92"/>
    </row>
    <row r="99" ht="13.8" spans="1:5">
      <c r="A99" s="89"/>
      <c r="B99" s="90"/>
      <c r="C99" s="92"/>
      <c r="D99" s="92"/>
      <c r="E99" s="92"/>
    </row>
    <row r="100" ht="13.8" spans="1:5">
      <c r="A100" s="89"/>
      <c r="B100" s="90"/>
      <c r="C100" s="92"/>
      <c r="D100" s="92"/>
      <c r="E100" s="92"/>
    </row>
    <row r="101" ht="13.8" spans="1:5">
      <c r="A101" s="89"/>
      <c r="B101" s="90"/>
      <c r="C101" s="92"/>
      <c r="D101" s="92"/>
      <c r="E101" s="92"/>
    </row>
    <row r="102" ht="13.8" spans="1:5">
      <c r="A102" s="89"/>
      <c r="B102" s="90"/>
      <c r="C102" s="92"/>
      <c r="D102" s="92"/>
      <c r="E102" s="92"/>
    </row>
    <row r="103" ht="13.8" spans="1:5">
      <c r="A103" s="89"/>
      <c r="B103" s="90"/>
      <c r="C103" s="92"/>
      <c r="D103" s="92"/>
      <c r="E103" s="92"/>
    </row>
    <row r="104" ht="13.8" spans="1:5">
      <c r="A104" s="89"/>
      <c r="B104" s="90"/>
      <c r="C104" s="92"/>
      <c r="D104" s="92"/>
      <c r="E104" s="92"/>
    </row>
    <row r="105" ht="13.8" spans="1:5">
      <c r="A105" s="89"/>
      <c r="B105" s="90"/>
      <c r="C105" s="92"/>
      <c r="D105" s="92"/>
      <c r="E105" s="92"/>
    </row>
    <row r="106" ht="13.8" spans="1:5">
      <c r="A106" s="89"/>
      <c r="B106" s="90"/>
      <c r="C106" s="92"/>
      <c r="D106" s="92"/>
      <c r="E106" s="92"/>
    </row>
    <row r="107" ht="13.8" spans="1:5">
      <c r="A107" s="89"/>
      <c r="B107" s="90"/>
      <c r="C107" s="92"/>
      <c r="D107" s="92"/>
      <c r="E107" s="92"/>
    </row>
    <row r="108" ht="13.8" spans="1:5">
      <c r="A108" s="89"/>
      <c r="B108" s="90"/>
      <c r="C108" s="92"/>
      <c r="D108" s="92"/>
      <c r="E108" s="92"/>
    </row>
    <row r="109" ht="13.8" spans="1:5">
      <c r="A109" s="89"/>
      <c r="B109" s="90"/>
      <c r="C109" s="92"/>
      <c r="D109" s="92"/>
      <c r="E109" s="92"/>
    </row>
    <row r="110" ht="13.8" spans="1:5">
      <c r="A110" s="89"/>
      <c r="B110" s="90"/>
      <c r="C110" s="92"/>
      <c r="D110" s="92"/>
      <c r="E110" s="92"/>
    </row>
    <row r="111" ht="13.8" spans="1:5">
      <c r="A111" s="89"/>
      <c r="B111" s="90"/>
      <c r="C111" s="92"/>
      <c r="D111" s="92"/>
      <c r="E111" s="92"/>
    </row>
    <row r="112" ht="13.8" spans="1:5">
      <c r="A112" s="89"/>
      <c r="B112" s="90"/>
      <c r="C112" s="92"/>
      <c r="D112" s="92"/>
      <c r="E112" s="92"/>
    </row>
    <row r="113" ht="13.8" spans="1:5">
      <c r="A113" s="89"/>
      <c r="B113" s="90"/>
      <c r="C113" s="92"/>
      <c r="D113" s="92"/>
      <c r="E113" s="92"/>
    </row>
    <row r="114" ht="13.8" spans="1:5">
      <c r="A114" s="89"/>
      <c r="B114" s="90"/>
      <c r="C114" s="92"/>
      <c r="D114" s="92"/>
      <c r="E114" s="92"/>
    </row>
  </sheetData>
  <mergeCells count="6">
    <mergeCell ref="A1:E1"/>
    <mergeCell ref="C4:E4"/>
    <mergeCell ref="A6:B6"/>
    <mergeCell ref="A41:E41"/>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opLeftCell="A15" workbookViewId="0">
      <selection activeCell="B35" sqref="B35"/>
    </sheetView>
  </sheetViews>
  <sheetFormatPr defaultColWidth="9.16666666666667" defaultRowHeight="12.75" customHeight="1" outlineLevelCol="5"/>
  <cols>
    <col min="1" max="1" width="22.875" style="1" customWidth="1"/>
    <col min="2" max="2" width="47.5" style="1" customWidth="1"/>
    <col min="3" max="3" width="11.875" style="1" customWidth="1"/>
    <col min="4" max="4" width="22.625" style="1" customWidth="1"/>
    <col min="5" max="5" width="49.25" style="1" customWidth="1"/>
    <col min="6" max="6" width="11.5" style="1" customWidth="1"/>
    <col min="7" max="237" width="9.16666666666667" style="1"/>
    <col min="238" max="238" width="14.1666666666667" style="1" customWidth="1"/>
    <col min="239" max="239" width="16.8333333333333" style="1" customWidth="1"/>
    <col min="240" max="242" width="19" style="1" customWidth="1"/>
    <col min="243" max="243" width="16.8333333333333" style="1" customWidth="1"/>
    <col min="244" max="245" width="6.16666666666667" style="1" customWidth="1"/>
    <col min="246" max="493" width="9.16666666666667" style="1"/>
    <col min="494" max="494" width="14.1666666666667" style="1" customWidth="1"/>
    <col min="495" max="495" width="16.8333333333333" style="1" customWidth="1"/>
    <col min="496" max="498" width="19" style="1" customWidth="1"/>
    <col min="499" max="499" width="16.8333333333333" style="1" customWidth="1"/>
    <col min="500" max="501" width="6.16666666666667" style="1" customWidth="1"/>
    <col min="502" max="749" width="9.16666666666667" style="1"/>
    <col min="750" max="750" width="14.1666666666667" style="1" customWidth="1"/>
    <col min="751" max="751" width="16.8333333333333" style="1" customWidth="1"/>
    <col min="752" max="754" width="19" style="1" customWidth="1"/>
    <col min="755" max="755" width="16.8333333333333" style="1" customWidth="1"/>
    <col min="756" max="757" width="6.16666666666667" style="1" customWidth="1"/>
    <col min="758" max="1005" width="9.16666666666667" style="1"/>
    <col min="1006" max="1006" width="14.1666666666667" style="1" customWidth="1"/>
    <col min="1007" max="1007" width="16.8333333333333" style="1" customWidth="1"/>
    <col min="1008" max="1010" width="19" style="1" customWidth="1"/>
    <col min="1011" max="1011" width="16.8333333333333" style="1" customWidth="1"/>
    <col min="1012" max="1013" width="6.16666666666667" style="1" customWidth="1"/>
    <col min="1014" max="1261" width="9.16666666666667" style="1"/>
    <col min="1262" max="1262" width="14.1666666666667" style="1" customWidth="1"/>
    <col min="1263" max="1263" width="16.8333333333333" style="1" customWidth="1"/>
    <col min="1264" max="1266" width="19" style="1" customWidth="1"/>
    <col min="1267" max="1267" width="16.8333333333333" style="1" customWidth="1"/>
    <col min="1268" max="1269" width="6.16666666666667" style="1" customWidth="1"/>
    <col min="1270" max="1517" width="9.16666666666667" style="1"/>
    <col min="1518" max="1518" width="14.1666666666667" style="1" customWidth="1"/>
    <col min="1519" max="1519" width="16.8333333333333" style="1" customWidth="1"/>
    <col min="1520" max="1522" width="19" style="1" customWidth="1"/>
    <col min="1523" max="1523" width="16.8333333333333" style="1" customWidth="1"/>
    <col min="1524" max="1525" width="6.16666666666667" style="1" customWidth="1"/>
    <col min="1526" max="1773" width="9.16666666666667" style="1"/>
    <col min="1774" max="1774" width="14.1666666666667" style="1" customWidth="1"/>
    <col min="1775" max="1775" width="16.8333333333333" style="1" customWidth="1"/>
    <col min="1776" max="1778" width="19" style="1" customWidth="1"/>
    <col min="1779" max="1779" width="16.8333333333333" style="1" customWidth="1"/>
    <col min="1780" max="1781" width="6.16666666666667" style="1" customWidth="1"/>
    <col min="1782" max="2029" width="9.16666666666667" style="1"/>
    <col min="2030" max="2030" width="14.1666666666667" style="1" customWidth="1"/>
    <col min="2031" max="2031" width="16.8333333333333" style="1" customWidth="1"/>
    <col min="2032" max="2034" width="19" style="1" customWidth="1"/>
    <col min="2035" max="2035" width="16.8333333333333" style="1" customWidth="1"/>
    <col min="2036" max="2037" width="6.16666666666667" style="1" customWidth="1"/>
    <col min="2038" max="2285" width="9.16666666666667" style="1"/>
    <col min="2286" max="2286" width="14.1666666666667" style="1" customWidth="1"/>
    <col min="2287" max="2287" width="16.8333333333333" style="1" customWidth="1"/>
    <col min="2288" max="2290" width="19" style="1" customWidth="1"/>
    <col min="2291" max="2291" width="16.8333333333333" style="1" customWidth="1"/>
    <col min="2292" max="2293" width="6.16666666666667" style="1" customWidth="1"/>
    <col min="2294" max="2541" width="9.16666666666667" style="1"/>
    <col min="2542" max="2542" width="14.1666666666667" style="1" customWidth="1"/>
    <col min="2543" max="2543" width="16.8333333333333" style="1" customWidth="1"/>
    <col min="2544" max="2546" width="19" style="1" customWidth="1"/>
    <col min="2547" max="2547" width="16.8333333333333" style="1" customWidth="1"/>
    <col min="2548" max="2549" width="6.16666666666667" style="1" customWidth="1"/>
    <col min="2550" max="2797" width="9.16666666666667" style="1"/>
    <col min="2798" max="2798" width="14.1666666666667" style="1" customWidth="1"/>
    <col min="2799" max="2799" width="16.8333333333333" style="1" customWidth="1"/>
    <col min="2800" max="2802" width="19" style="1" customWidth="1"/>
    <col min="2803" max="2803" width="16.8333333333333" style="1" customWidth="1"/>
    <col min="2804" max="2805" width="6.16666666666667" style="1" customWidth="1"/>
    <col min="2806" max="3053" width="9.16666666666667" style="1"/>
    <col min="3054" max="3054" width="14.1666666666667" style="1" customWidth="1"/>
    <col min="3055" max="3055" width="16.8333333333333" style="1" customWidth="1"/>
    <col min="3056" max="3058" width="19" style="1" customWidth="1"/>
    <col min="3059" max="3059" width="16.8333333333333" style="1" customWidth="1"/>
    <col min="3060" max="3061" width="6.16666666666667" style="1" customWidth="1"/>
    <col min="3062" max="3309" width="9.16666666666667" style="1"/>
    <col min="3310" max="3310" width="14.1666666666667" style="1" customWidth="1"/>
    <col min="3311" max="3311" width="16.8333333333333" style="1" customWidth="1"/>
    <col min="3312" max="3314" width="19" style="1" customWidth="1"/>
    <col min="3315" max="3315" width="16.8333333333333" style="1" customWidth="1"/>
    <col min="3316" max="3317" width="6.16666666666667" style="1" customWidth="1"/>
    <col min="3318" max="3565" width="9.16666666666667" style="1"/>
    <col min="3566" max="3566" width="14.1666666666667" style="1" customWidth="1"/>
    <col min="3567" max="3567" width="16.8333333333333" style="1" customWidth="1"/>
    <col min="3568" max="3570" width="19" style="1" customWidth="1"/>
    <col min="3571" max="3571" width="16.8333333333333" style="1" customWidth="1"/>
    <col min="3572" max="3573" width="6.16666666666667" style="1" customWidth="1"/>
    <col min="3574" max="3821" width="9.16666666666667" style="1"/>
    <col min="3822" max="3822" width="14.1666666666667" style="1" customWidth="1"/>
    <col min="3823" max="3823" width="16.8333333333333" style="1" customWidth="1"/>
    <col min="3824" max="3826" width="19" style="1" customWidth="1"/>
    <col min="3827" max="3827" width="16.8333333333333" style="1" customWidth="1"/>
    <col min="3828" max="3829" width="6.16666666666667" style="1" customWidth="1"/>
    <col min="3830" max="4077" width="9.16666666666667" style="1"/>
    <col min="4078" max="4078" width="14.1666666666667" style="1" customWidth="1"/>
    <col min="4079" max="4079" width="16.8333333333333" style="1" customWidth="1"/>
    <col min="4080" max="4082" width="19" style="1" customWidth="1"/>
    <col min="4083" max="4083" width="16.8333333333333" style="1" customWidth="1"/>
    <col min="4084" max="4085" width="6.16666666666667" style="1" customWidth="1"/>
    <col min="4086" max="4333" width="9.16666666666667" style="1"/>
    <col min="4334" max="4334" width="14.1666666666667" style="1" customWidth="1"/>
    <col min="4335" max="4335" width="16.8333333333333" style="1" customWidth="1"/>
    <col min="4336" max="4338" width="19" style="1" customWidth="1"/>
    <col min="4339" max="4339" width="16.8333333333333" style="1" customWidth="1"/>
    <col min="4340" max="4341" width="6.16666666666667" style="1" customWidth="1"/>
    <col min="4342" max="4589" width="9.16666666666667" style="1"/>
    <col min="4590" max="4590" width="14.1666666666667" style="1" customWidth="1"/>
    <col min="4591" max="4591" width="16.8333333333333" style="1" customWidth="1"/>
    <col min="4592" max="4594" width="19" style="1" customWidth="1"/>
    <col min="4595" max="4595" width="16.8333333333333" style="1" customWidth="1"/>
    <col min="4596" max="4597" width="6.16666666666667" style="1" customWidth="1"/>
    <col min="4598" max="4845" width="9.16666666666667" style="1"/>
    <col min="4846" max="4846" width="14.1666666666667" style="1" customWidth="1"/>
    <col min="4847" max="4847" width="16.8333333333333" style="1" customWidth="1"/>
    <col min="4848" max="4850" width="19" style="1" customWidth="1"/>
    <col min="4851" max="4851" width="16.8333333333333" style="1" customWidth="1"/>
    <col min="4852" max="4853" width="6.16666666666667" style="1" customWidth="1"/>
    <col min="4854" max="5101" width="9.16666666666667" style="1"/>
    <col min="5102" max="5102" width="14.1666666666667" style="1" customWidth="1"/>
    <col min="5103" max="5103" width="16.8333333333333" style="1" customWidth="1"/>
    <col min="5104" max="5106" width="19" style="1" customWidth="1"/>
    <col min="5107" max="5107" width="16.8333333333333" style="1" customWidth="1"/>
    <col min="5108" max="5109" width="6.16666666666667" style="1" customWidth="1"/>
    <col min="5110" max="5357" width="9.16666666666667" style="1"/>
    <col min="5358" max="5358" width="14.1666666666667" style="1" customWidth="1"/>
    <col min="5359" max="5359" width="16.8333333333333" style="1" customWidth="1"/>
    <col min="5360" max="5362" width="19" style="1" customWidth="1"/>
    <col min="5363" max="5363" width="16.8333333333333" style="1" customWidth="1"/>
    <col min="5364" max="5365" width="6.16666666666667" style="1" customWidth="1"/>
    <col min="5366" max="5613" width="9.16666666666667" style="1"/>
    <col min="5614" max="5614" width="14.1666666666667" style="1" customWidth="1"/>
    <col min="5615" max="5615" width="16.8333333333333" style="1" customWidth="1"/>
    <col min="5616" max="5618" width="19" style="1" customWidth="1"/>
    <col min="5619" max="5619" width="16.8333333333333" style="1" customWidth="1"/>
    <col min="5620" max="5621" width="6.16666666666667" style="1" customWidth="1"/>
    <col min="5622" max="5869" width="9.16666666666667" style="1"/>
    <col min="5870" max="5870" width="14.1666666666667" style="1" customWidth="1"/>
    <col min="5871" max="5871" width="16.8333333333333" style="1" customWidth="1"/>
    <col min="5872" max="5874" width="19" style="1" customWidth="1"/>
    <col min="5875" max="5875" width="16.8333333333333" style="1" customWidth="1"/>
    <col min="5876" max="5877" width="6.16666666666667" style="1" customWidth="1"/>
    <col min="5878" max="6125" width="9.16666666666667" style="1"/>
    <col min="6126" max="6126" width="14.1666666666667" style="1" customWidth="1"/>
    <col min="6127" max="6127" width="16.8333333333333" style="1" customWidth="1"/>
    <col min="6128" max="6130" width="19" style="1" customWidth="1"/>
    <col min="6131" max="6131" width="16.8333333333333" style="1" customWidth="1"/>
    <col min="6132" max="6133" width="6.16666666666667" style="1" customWidth="1"/>
    <col min="6134" max="6381" width="9.16666666666667" style="1"/>
    <col min="6382" max="6382" width="14.1666666666667" style="1" customWidth="1"/>
    <col min="6383" max="6383" width="16.8333333333333" style="1" customWidth="1"/>
    <col min="6384" max="6386" width="19" style="1" customWidth="1"/>
    <col min="6387" max="6387" width="16.8333333333333" style="1" customWidth="1"/>
    <col min="6388" max="6389" width="6.16666666666667" style="1" customWidth="1"/>
    <col min="6390" max="6637" width="9.16666666666667" style="1"/>
    <col min="6638" max="6638" width="14.1666666666667" style="1" customWidth="1"/>
    <col min="6639" max="6639" width="16.8333333333333" style="1" customWidth="1"/>
    <col min="6640" max="6642" width="19" style="1" customWidth="1"/>
    <col min="6643" max="6643" width="16.8333333333333" style="1" customWidth="1"/>
    <col min="6644" max="6645" width="6.16666666666667" style="1" customWidth="1"/>
    <col min="6646" max="6893" width="9.16666666666667" style="1"/>
    <col min="6894" max="6894" width="14.1666666666667" style="1" customWidth="1"/>
    <col min="6895" max="6895" width="16.8333333333333" style="1" customWidth="1"/>
    <col min="6896" max="6898" width="19" style="1" customWidth="1"/>
    <col min="6899" max="6899" width="16.8333333333333" style="1" customWidth="1"/>
    <col min="6900" max="6901" width="6.16666666666667" style="1" customWidth="1"/>
    <col min="6902" max="7149" width="9.16666666666667" style="1"/>
    <col min="7150" max="7150" width="14.1666666666667" style="1" customWidth="1"/>
    <col min="7151" max="7151" width="16.8333333333333" style="1" customWidth="1"/>
    <col min="7152" max="7154" width="19" style="1" customWidth="1"/>
    <col min="7155" max="7155" width="16.8333333333333" style="1" customWidth="1"/>
    <col min="7156" max="7157" width="6.16666666666667" style="1" customWidth="1"/>
    <col min="7158" max="7405" width="9.16666666666667" style="1"/>
    <col min="7406" max="7406" width="14.1666666666667" style="1" customWidth="1"/>
    <col min="7407" max="7407" width="16.8333333333333" style="1" customWidth="1"/>
    <col min="7408" max="7410" width="19" style="1" customWidth="1"/>
    <col min="7411" max="7411" width="16.8333333333333" style="1" customWidth="1"/>
    <col min="7412" max="7413" width="6.16666666666667" style="1" customWidth="1"/>
    <col min="7414" max="7661" width="9.16666666666667" style="1"/>
    <col min="7662" max="7662" width="14.1666666666667" style="1" customWidth="1"/>
    <col min="7663" max="7663" width="16.8333333333333" style="1" customWidth="1"/>
    <col min="7664" max="7666" width="19" style="1" customWidth="1"/>
    <col min="7667" max="7667" width="16.8333333333333" style="1" customWidth="1"/>
    <col min="7668" max="7669" width="6.16666666666667" style="1" customWidth="1"/>
    <col min="7670" max="7917" width="9.16666666666667" style="1"/>
    <col min="7918" max="7918" width="14.1666666666667" style="1" customWidth="1"/>
    <col min="7919" max="7919" width="16.8333333333333" style="1" customWidth="1"/>
    <col min="7920" max="7922" width="19" style="1" customWidth="1"/>
    <col min="7923" max="7923" width="16.8333333333333" style="1" customWidth="1"/>
    <col min="7924" max="7925" width="6.16666666666667" style="1" customWidth="1"/>
    <col min="7926" max="8173" width="9.16666666666667" style="1"/>
    <col min="8174" max="8174" width="14.1666666666667" style="1" customWidth="1"/>
    <col min="8175" max="8175" width="16.8333333333333" style="1" customWidth="1"/>
    <col min="8176" max="8178" width="19" style="1" customWidth="1"/>
    <col min="8179" max="8179" width="16.8333333333333" style="1" customWidth="1"/>
    <col min="8180" max="8181" width="6.16666666666667" style="1" customWidth="1"/>
    <col min="8182" max="8429" width="9.16666666666667" style="1"/>
    <col min="8430" max="8430" width="14.1666666666667" style="1" customWidth="1"/>
    <col min="8431" max="8431" width="16.8333333333333" style="1" customWidth="1"/>
    <col min="8432" max="8434" width="19" style="1" customWidth="1"/>
    <col min="8435" max="8435" width="16.8333333333333" style="1" customWidth="1"/>
    <col min="8436" max="8437" width="6.16666666666667" style="1" customWidth="1"/>
    <col min="8438" max="8685" width="9.16666666666667" style="1"/>
    <col min="8686" max="8686" width="14.1666666666667" style="1" customWidth="1"/>
    <col min="8687" max="8687" width="16.8333333333333" style="1" customWidth="1"/>
    <col min="8688" max="8690" width="19" style="1" customWidth="1"/>
    <col min="8691" max="8691" width="16.8333333333333" style="1" customWidth="1"/>
    <col min="8692" max="8693" width="6.16666666666667" style="1" customWidth="1"/>
    <col min="8694" max="8941" width="9.16666666666667" style="1"/>
    <col min="8942" max="8942" width="14.1666666666667" style="1" customWidth="1"/>
    <col min="8943" max="8943" width="16.8333333333333" style="1" customWidth="1"/>
    <col min="8944" max="8946" width="19" style="1" customWidth="1"/>
    <col min="8947" max="8947" width="16.8333333333333" style="1" customWidth="1"/>
    <col min="8948" max="8949" width="6.16666666666667" style="1" customWidth="1"/>
    <col min="8950" max="9197" width="9.16666666666667" style="1"/>
    <col min="9198" max="9198" width="14.1666666666667" style="1" customWidth="1"/>
    <col min="9199" max="9199" width="16.8333333333333" style="1" customWidth="1"/>
    <col min="9200" max="9202" width="19" style="1" customWidth="1"/>
    <col min="9203" max="9203" width="16.8333333333333" style="1" customWidth="1"/>
    <col min="9204" max="9205" width="6.16666666666667" style="1" customWidth="1"/>
    <col min="9206" max="9453" width="9.16666666666667" style="1"/>
    <col min="9454" max="9454" width="14.1666666666667" style="1" customWidth="1"/>
    <col min="9455" max="9455" width="16.8333333333333" style="1" customWidth="1"/>
    <col min="9456" max="9458" width="19" style="1" customWidth="1"/>
    <col min="9459" max="9459" width="16.8333333333333" style="1" customWidth="1"/>
    <col min="9460" max="9461" width="6.16666666666667" style="1" customWidth="1"/>
    <col min="9462" max="9709" width="9.16666666666667" style="1"/>
    <col min="9710" max="9710" width="14.1666666666667" style="1" customWidth="1"/>
    <col min="9711" max="9711" width="16.8333333333333" style="1" customWidth="1"/>
    <col min="9712" max="9714" width="19" style="1" customWidth="1"/>
    <col min="9715" max="9715" width="16.8333333333333" style="1" customWidth="1"/>
    <col min="9716" max="9717" width="6.16666666666667" style="1" customWidth="1"/>
    <col min="9718" max="9965" width="9.16666666666667" style="1"/>
    <col min="9966" max="9966" width="14.1666666666667" style="1" customWidth="1"/>
    <col min="9967" max="9967" width="16.8333333333333" style="1" customWidth="1"/>
    <col min="9968" max="9970" width="19" style="1" customWidth="1"/>
    <col min="9971" max="9971" width="16.8333333333333" style="1" customWidth="1"/>
    <col min="9972" max="9973" width="6.16666666666667" style="1" customWidth="1"/>
    <col min="9974" max="10221" width="9.16666666666667" style="1"/>
    <col min="10222" max="10222" width="14.1666666666667" style="1" customWidth="1"/>
    <col min="10223" max="10223" width="16.8333333333333" style="1" customWidth="1"/>
    <col min="10224" max="10226" width="19" style="1" customWidth="1"/>
    <col min="10227" max="10227" width="16.8333333333333" style="1" customWidth="1"/>
    <col min="10228" max="10229" width="6.16666666666667" style="1" customWidth="1"/>
    <col min="10230" max="10477" width="9.16666666666667" style="1"/>
    <col min="10478" max="10478" width="14.1666666666667" style="1" customWidth="1"/>
    <col min="10479" max="10479" width="16.8333333333333" style="1" customWidth="1"/>
    <col min="10480" max="10482" width="19" style="1" customWidth="1"/>
    <col min="10483" max="10483" width="16.8333333333333" style="1" customWidth="1"/>
    <col min="10484" max="10485" width="6.16666666666667" style="1" customWidth="1"/>
    <col min="10486" max="10733" width="9.16666666666667" style="1"/>
    <col min="10734" max="10734" width="14.1666666666667" style="1" customWidth="1"/>
    <col min="10735" max="10735" width="16.8333333333333" style="1" customWidth="1"/>
    <col min="10736" max="10738" width="19" style="1" customWidth="1"/>
    <col min="10739" max="10739" width="16.8333333333333" style="1" customWidth="1"/>
    <col min="10740" max="10741" width="6.16666666666667" style="1" customWidth="1"/>
    <col min="10742" max="10989" width="9.16666666666667" style="1"/>
    <col min="10990" max="10990" width="14.1666666666667" style="1" customWidth="1"/>
    <col min="10991" max="10991" width="16.8333333333333" style="1" customWidth="1"/>
    <col min="10992" max="10994" width="19" style="1" customWidth="1"/>
    <col min="10995" max="10995" width="16.8333333333333" style="1" customWidth="1"/>
    <col min="10996" max="10997" width="6.16666666666667" style="1" customWidth="1"/>
    <col min="10998" max="11245" width="9.16666666666667" style="1"/>
    <col min="11246" max="11246" width="14.1666666666667" style="1" customWidth="1"/>
    <col min="11247" max="11247" width="16.8333333333333" style="1" customWidth="1"/>
    <col min="11248" max="11250" width="19" style="1" customWidth="1"/>
    <col min="11251" max="11251" width="16.8333333333333" style="1" customWidth="1"/>
    <col min="11252" max="11253" width="6.16666666666667" style="1" customWidth="1"/>
    <col min="11254" max="11501" width="9.16666666666667" style="1"/>
    <col min="11502" max="11502" width="14.1666666666667" style="1" customWidth="1"/>
    <col min="11503" max="11503" width="16.8333333333333" style="1" customWidth="1"/>
    <col min="11504" max="11506" width="19" style="1" customWidth="1"/>
    <col min="11507" max="11507" width="16.8333333333333" style="1" customWidth="1"/>
    <col min="11508" max="11509" width="6.16666666666667" style="1" customWidth="1"/>
    <col min="11510" max="11757" width="9.16666666666667" style="1"/>
    <col min="11758" max="11758" width="14.1666666666667" style="1" customWidth="1"/>
    <col min="11759" max="11759" width="16.8333333333333" style="1" customWidth="1"/>
    <col min="11760" max="11762" width="19" style="1" customWidth="1"/>
    <col min="11763" max="11763" width="16.8333333333333" style="1" customWidth="1"/>
    <col min="11764" max="11765" width="6.16666666666667" style="1" customWidth="1"/>
    <col min="11766" max="12013" width="9.16666666666667" style="1"/>
    <col min="12014" max="12014" width="14.1666666666667" style="1" customWidth="1"/>
    <col min="12015" max="12015" width="16.8333333333333" style="1" customWidth="1"/>
    <col min="12016" max="12018" width="19" style="1" customWidth="1"/>
    <col min="12019" max="12019" width="16.8333333333333" style="1" customWidth="1"/>
    <col min="12020" max="12021" width="6.16666666666667" style="1" customWidth="1"/>
    <col min="12022" max="12269" width="9.16666666666667" style="1"/>
    <col min="12270" max="12270" width="14.1666666666667" style="1" customWidth="1"/>
    <col min="12271" max="12271" width="16.8333333333333" style="1" customWidth="1"/>
    <col min="12272" max="12274" width="19" style="1" customWidth="1"/>
    <col min="12275" max="12275" width="16.8333333333333" style="1" customWidth="1"/>
    <col min="12276" max="12277" width="6.16666666666667" style="1" customWidth="1"/>
    <col min="12278" max="12525" width="9.16666666666667" style="1"/>
    <col min="12526" max="12526" width="14.1666666666667" style="1" customWidth="1"/>
    <col min="12527" max="12527" width="16.8333333333333" style="1" customWidth="1"/>
    <col min="12528" max="12530" width="19" style="1" customWidth="1"/>
    <col min="12531" max="12531" width="16.8333333333333" style="1" customWidth="1"/>
    <col min="12532" max="12533" width="6.16666666666667" style="1" customWidth="1"/>
    <col min="12534" max="12781" width="9.16666666666667" style="1"/>
    <col min="12782" max="12782" width="14.1666666666667" style="1" customWidth="1"/>
    <col min="12783" max="12783" width="16.8333333333333" style="1" customWidth="1"/>
    <col min="12784" max="12786" width="19" style="1" customWidth="1"/>
    <col min="12787" max="12787" width="16.8333333333333" style="1" customWidth="1"/>
    <col min="12788" max="12789" width="6.16666666666667" style="1" customWidth="1"/>
    <col min="12790" max="13037" width="9.16666666666667" style="1"/>
    <col min="13038" max="13038" width="14.1666666666667" style="1" customWidth="1"/>
    <col min="13039" max="13039" width="16.8333333333333" style="1" customWidth="1"/>
    <col min="13040" max="13042" width="19" style="1" customWidth="1"/>
    <col min="13043" max="13043" width="16.8333333333333" style="1" customWidth="1"/>
    <col min="13044" max="13045" width="6.16666666666667" style="1" customWidth="1"/>
    <col min="13046" max="13293" width="9.16666666666667" style="1"/>
    <col min="13294" max="13294" width="14.1666666666667" style="1" customWidth="1"/>
    <col min="13295" max="13295" width="16.8333333333333" style="1" customWidth="1"/>
    <col min="13296" max="13298" width="19" style="1" customWidth="1"/>
    <col min="13299" max="13299" width="16.8333333333333" style="1" customWidth="1"/>
    <col min="13300" max="13301" width="6.16666666666667" style="1" customWidth="1"/>
    <col min="13302" max="13549" width="9.16666666666667" style="1"/>
    <col min="13550" max="13550" width="14.1666666666667" style="1" customWidth="1"/>
    <col min="13551" max="13551" width="16.8333333333333" style="1" customWidth="1"/>
    <col min="13552" max="13554" width="19" style="1" customWidth="1"/>
    <col min="13555" max="13555" width="16.8333333333333" style="1" customWidth="1"/>
    <col min="13556" max="13557" width="6.16666666666667" style="1" customWidth="1"/>
    <col min="13558" max="13805" width="9.16666666666667" style="1"/>
    <col min="13806" max="13806" width="14.1666666666667" style="1" customWidth="1"/>
    <col min="13807" max="13807" width="16.8333333333333" style="1" customWidth="1"/>
    <col min="13808" max="13810" width="19" style="1" customWidth="1"/>
    <col min="13811" max="13811" width="16.8333333333333" style="1" customWidth="1"/>
    <col min="13812" max="13813" width="6.16666666666667" style="1" customWidth="1"/>
    <col min="13814" max="14061" width="9.16666666666667" style="1"/>
    <col min="14062" max="14062" width="14.1666666666667" style="1" customWidth="1"/>
    <col min="14063" max="14063" width="16.8333333333333" style="1" customWidth="1"/>
    <col min="14064" max="14066" width="19" style="1" customWidth="1"/>
    <col min="14067" max="14067" width="16.8333333333333" style="1" customWidth="1"/>
    <col min="14068" max="14069" width="6.16666666666667" style="1" customWidth="1"/>
    <col min="14070" max="14317" width="9.16666666666667" style="1"/>
    <col min="14318" max="14318" width="14.1666666666667" style="1" customWidth="1"/>
    <col min="14319" max="14319" width="16.8333333333333" style="1" customWidth="1"/>
    <col min="14320" max="14322" width="19" style="1" customWidth="1"/>
    <col min="14323" max="14323" width="16.8333333333333" style="1" customWidth="1"/>
    <col min="14324" max="14325" width="6.16666666666667" style="1" customWidth="1"/>
    <col min="14326" max="14573" width="9.16666666666667" style="1"/>
    <col min="14574" max="14574" width="14.1666666666667" style="1" customWidth="1"/>
    <col min="14575" max="14575" width="16.8333333333333" style="1" customWidth="1"/>
    <col min="14576" max="14578" width="19" style="1" customWidth="1"/>
    <col min="14579" max="14579" width="16.8333333333333" style="1" customWidth="1"/>
    <col min="14580" max="14581" width="6.16666666666667" style="1" customWidth="1"/>
    <col min="14582" max="14829" width="9.16666666666667" style="1"/>
    <col min="14830" max="14830" width="14.1666666666667" style="1" customWidth="1"/>
    <col min="14831" max="14831" width="16.8333333333333" style="1" customWidth="1"/>
    <col min="14832" max="14834" width="19" style="1" customWidth="1"/>
    <col min="14835" max="14835" width="16.8333333333333" style="1" customWidth="1"/>
    <col min="14836" max="14837" width="6.16666666666667" style="1" customWidth="1"/>
    <col min="14838" max="15085" width="9.16666666666667" style="1"/>
    <col min="15086" max="15086" width="14.1666666666667" style="1" customWidth="1"/>
    <col min="15087" max="15087" width="16.8333333333333" style="1" customWidth="1"/>
    <col min="15088" max="15090" width="19" style="1" customWidth="1"/>
    <col min="15091" max="15091" width="16.8333333333333" style="1" customWidth="1"/>
    <col min="15092" max="15093" width="6.16666666666667" style="1" customWidth="1"/>
    <col min="15094" max="15341" width="9.16666666666667" style="1"/>
    <col min="15342" max="15342" width="14.1666666666667" style="1" customWidth="1"/>
    <col min="15343" max="15343" width="16.8333333333333" style="1" customWidth="1"/>
    <col min="15344" max="15346" width="19" style="1" customWidth="1"/>
    <col min="15347" max="15347" width="16.8333333333333" style="1" customWidth="1"/>
    <col min="15348" max="15349" width="6.16666666666667" style="1" customWidth="1"/>
    <col min="15350" max="15597" width="9.16666666666667" style="1"/>
    <col min="15598" max="15598" width="14.1666666666667" style="1" customWidth="1"/>
    <col min="15599" max="15599" width="16.8333333333333" style="1" customWidth="1"/>
    <col min="15600" max="15602" width="19" style="1" customWidth="1"/>
    <col min="15603" max="15603" width="16.8333333333333" style="1" customWidth="1"/>
    <col min="15604" max="15605" width="6.16666666666667" style="1" customWidth="1"/>
    <col min="15606" max="15853" width="9.16666666666667" style="1"/>
    <col min="15854" max="15854" width="14.1666666666667" style="1" customWidth="1"/>
    <col min="15855" max="15855" width="16.8333333333333" style="1" customWidth="1"/>
    <col min="15856" max="15858" width="19" style="1" customWidth="1"/>
    <col min="15859" max="15859" width="16.8333333333333" style="1" customWidth="1"/>
    <col min="15860" max="15861" width="6.16666666666667" style="1" customWidth="1"/>
    <col min="15862" max="16109" width="9.16666666666667" style="1"/>
    <col min="16110" max="16110" width="14.1666666666667" style="1" customWidth="1"/>
    <col min="16111" max="16111" width="16.8333333333333" style="1" customWidth="1"/>
    <col min="16112" max="16114" width="19" style="1" customWidth="1"/>
    <col min="16115" max="16115" width="16.8333333333333" style="1" customWidth="1"/>
    <col min="16116" max="16117" width="6.16666666666667" style="1" customWidth="1"/>
    <col min="16118" max="16384" width="9.16666666666667" style="1"/>
  </cols>
  <sheetData>
    <row r="1" ht="24.75" customHeight="1" spans="1:6">
      <c r="A1" s="173" t="s">
        <v>149</v>
      </c>
      <c r="B1" s="2"/>
      <c r="C1" s="2"/>
      <c r="D1" s="2"/>
      <c r="E1" s="2"/>
      <c r="F1" s="2"/>
    </row>
    <row r="2" ht="15.6" spans="1:6">
      <c r="A2" s="3"/>
      <c r="B2" s="57"/>
      <c r="C2" s="57"/>
      <c r="D2" s="57"/>
      <c r="F2" s="58" t="s">
        <v>150</v>
      </c>
    </row>
    <row r="3" ht="15.6" spans="1:6">
      <c r="A3" s="59" t="s">
        <v>3</v>
      </c>
      <c r="B3" s="59"/>
      <c r="F3" s="58" t="s">
        <v>4</v>
      </c>
    </row>
    <row r="4" ht="17" customHeight="1" spans="1:6">
      <c r="A4" s="60" t="s">
        <v>151</v>
      </c>
      <c r="B4" s="61"/>
      <c r="C4" s="61"/>
      <c r="D4" s="61" t="s">
        <v>152</v>
      </c>
      <c r="E4" s="61"/>
      <c r="F4" s="61" t="s">
        <v>37</v>
      </c>
    </row>
    <row r="5" ht="20.25" customHeight="1" spans="1:6">
      <c r="A5" s="62" t="s">
        <v>153</v>
      </c>
      <c r="B5" s="63" t="s">
        <v>154</v>
      </c>
      <c r="C5" s="63" t="s">
        <v>155</v>
      </c>
      <c r="D5" s="63" t="s">
        <v>153</v>
      </c>
      <c r="E5" s="63" t="s">
        <v>154</v>
      </c>
      <c r="F5" s="63" t="s">
        <v>155</v>
      </c>
    </row>
    <row r="6" ht="24" customHeight="1" spans="1:6">
      <c r="A6" s="64" t="s">
        <v>156</v>
      </c>
      <c r="B6" s="64" t="s">
        <v>157</v>
      </c>
      <c r="C6" s="64">
        <f>SUM(C7:C16)</f>
        <v>453.57</v>
      </c>
      <c r="D6" s="64" t="s">
        <v>158</v>
      </c>
      <c r="E6" s="64" t="s">
        <v>159</v>
      </c>
      <c r="F6" s="64">
        <f>SUM(F7:F20)</f>
        <v>57.41</v>
      </c>
    </row>
    <row r="7" ht="24" customHeight="1" spans="1:6">
      <c r="A7" s="65" t="s">
        <v>160</v>
      </c>
      <c r="B7" s="65" t="s">
        <v>161</v>
      </c>
      <c r="C7" s="65">
        <v>106.51</v>
      </c>
      <c r="D7" s="65" t="s">
        <v>162</v>
      </c>
      <c r="E7" s="65" t="s">
        <v>163</v>
      </c>
      <c r="F7" s="65">
        <v>1.36</v>
      </c>
    </row>
    <row r="8" ht="24" customHeight="1" spans="1:6">
      <c r="A8" s="65" t="s">
        <v>164</v>
      </c>
      <c r="B8" s="65" t="s">
        <v>165</v>
      </c>
      <c r="C8" s="65">
        <v>72.89</v>
      </c>
      <c r="D8" s="66">
        <v>30202</v>
      </c>
      <c r="E8" s="65" t="s">
        <v>166</v>
      </c>
      <c r="F8" s="65">
        <v>0.93</v>
      </c>
    </row>
    <row r="9" ht="24" customHeight="1" spans="1:6">
      <c r="A9" s="65" t="s">
        <v>167</v>
      </c>
      <c r="B9" s="65" t="s">
        <v>168</v>
      </c>
      <c r="C9" s="65">
        <v>92.61</v>
      </c>
      <c r="D9" s="65" t="s">
        <v>169</v>
      </c>
      <c r="E9" s="65" t="s">
        <v>170</v>
      </c>
      <c r="F9" s="65">
        <v>0.04</v>
      </c>
    </row>
    <row r="10" ht="24" customHeight="1" spans="1:6">
      <c r="A10" s="65" t="s">
        <v>171</v>
      </c>
      <c r="B10" s="65" t="s">
        <v>172</v>
      </c>
      <c r="C10" s="65">
        <v>36.3</v>
      </c>
      <c r="D10" s="67" t="s">
        <v>173</v>
      </c>
      <c r="E10" s="67" t="s">
        <v>174</v>
      </c>
      <c r="F10" s="67">
        <v>1.53</v>
      </c>
    </row>
    <row r="11" ht="24" customHeight="1" spans="1:6">
      <c r="A11" s="65" t="s">
        <v>175</v>
      </c>
      <c r="B11" s="65" t="s">
        <v>176</v>
      </c>
      <c r="C11" s="65">
        <v>20.86</v>
      </c>
      <c r="D11" s="67" t="s">
        <v>177</v>
      </c>
      <c r="E11" s="67" t="s">
        <v>178</v>
      </c>
      <c r="F11" s="67">
        <v>9.41</v>
      </c>
    </row>
    <row r="12" ht="24" customHeight="1" spans="1:6">
      <c r="A12" s="65" t="s">
        <v>179</v>
      </c>
      <c r="B12" s="65" t="s">
        <v>180</v>
      </c>
      <c r="C12" s="65">
        <v>16.07</v>
      </c>
      <c r="D12" s="66">
        <v>30211</v>
      </c>
      <c r="E12" s="67" t="s">
        <v>181</v>
      </c>
      <c r="F12" s="67">
        <v>2.35</v>
      </c>
    </row>
    <row r="13" ht="24" customHeight="1" spans="1:6">
      <c r="A13" s="65" t="s">
        <v>182</v>
      </c>
      <c r="B13" s="65" t="s">
        <v>183</v>
      </c>
      <c r="C13" s="65">
        <v>2.73</v>
      </c>
      <c r="D13" s="66">
        <v>30215</v>
      </c>
      <c r="E13" s="67" t="s">
        <v>184</v>
      </c>
      <c r="F13" s="67">
        <v>1.09</v>
      </c>
    </row>
    <row r="14" ht="24" customHeight="1" spans="1:6">
      <c r="A14" s="65" t="s">
        <v>185</v>
      </c>
      <c r="B14" s="65" t="s">
        <v>104</v>
      </c>
      <c r="C14" s="65">
        <v>21.5</v>
      </c>
      <c r="D14" s="68">
        <v>30216</v>
      </c>
      <c r="E14" s="67" t="s">
        <v>186</v>
      </c>
      <c r="F14" s="67">
        <v>0.13</v>
      </c>
    </row>
    <row r="15" ht="24" customHeight="1" spans="1:6">
      <c r="A15" s="65" t="s">
        <v>187</v>
      </c>
      <c r="B15" s="65" t="s">
        <v>188</v>
      </c>
      <c r="C15" s="65">
        <v>6.39</v>
      </c>
      <c r="D15" s="66">
        <v>30217</v>
      </c>
      <c r="E15" s="67" t="s">
        <v>189</v>
      </c>
      <c r="F15" s="67">
        <v>1.65</v>
      </c>
    </row>
    <row r="16" ht="24" customHeight="1" spans="1:6">
      <c r="A16" s="66">
        <v>30199</v>
      </c>
      <c r="B16" s="65" t="s">
        <v>190</v>
      </c>
      <c r="C16" s="65">
        <v>77.71</v>
      </c>
      <c r="D16" s="66">
        <v>30226</v>
      </c>
      <c r="E16" s="67" t="s">
        <v>191</v>
      </c>
      <c r="F16" s="67">
        <v>1.2</v>
      </c>
    </row>
    <row r="17" ht="24" customHeight="1" spans="1:6">
      <c r="A17" s="66">
        <v>303</v>
      </c>
      <c r="B17" s="65" t="s">
        <v>192</v>
      </c>
      <c r="C17" s="65">
        <f>SUM(C18:C21)</f>
        <v>45.8</v>
      </c>
      <c r="D17" s="68">
        <v>30228</v>
      </c>
      <c r="E17" s="67" t="s">
        <v>193</v>
      </c>
      <c r="F17" s="67">
        <v>19.72</v>
      </c>
    </row>
    <row r="18" ht="24" customHeight="1" spans="1:6">
      <c r="A18" s="66">
        <v>30305</v>
      </c>
      <c r="B18" s="65" t="s">
        <v>194</v>
      </c>
      <c r="C18" s="65">
        <v>40.01</v>
      </c>
      <c r="D18" s="66">
        <v>30231</v>
      </c>
      <c r="E18" s="67" t="s">
        <v>195</v>
      </c>
      <c r="F18" s="67">
        <v>1.11</v>
      </c>
    </row>
    <row r="19" ht="24" customHeight="1" spans="1:6">
      <c r="A19" s="66">
        <v>30307</v>
      </c>
      <c r="B19" s="65" t="s">
        <v>196</v>
      </c>
      <c r="C19" s="65">
        <v>3</v>
      </c>
      <c r="D19" s="66">
        <v>30239</v>
      </c>
      <c r="E19" s="67" t="s">
        <v>197</v>
      </c>
      <c r="F19" s="67">
        <v>16.55</v>
      </c>
    </row>
    <row r="20" ht="24" customHeight="1" spans="1:6">
      <c r="A20" s="66">
        <v>30309</v>
      </c>
      <c r="B20" s="65" t="s">
        <v>198</v>
      </c>
      <c r="C20" s="65">
        <v>2.71</v>
      </c>
      <c r="D20" s="68">
        <v>30299</v>
      </c>
      <c r="E20" s="67" t="s">
        <v>199</v>
      </c>
      <c r="F20" s="67">
        <v>0.34</v>
      </c>
    </row>
    <row r="21" ht="24" customHeight="1" spans="1:6">
      <c r="A21" s="66">
        <v>30399</v>
      </c>
      <c r="B21" s="65" t="s">
        <v>200</v>
      </c>
      <c r="C21" s="65">
        <v>0.08</v>
      </c>
      <c r="D21" s="65"/>
      <c r="E21" s="65"/>
      <c r="F21" s="65"/>
    </row>
    <row r="22" ht="21" customHeight="1" spans="1:6">
      <c r="A22" s="69" t="s">
        <v>201</v>
      </c>
      <c r="B22" s="70"/>
      <c r="C22" s="71">
        <f>C6+C17</f>
        <v>499.37</v>
      </c>
      <c r="D22" s="72" t="s">
        <v>202</v>
      </c>
      <c r="E22" s="70"/>
      <c r="F22" s="73">
        <f>F6</f>
        <v>57.41</v>
      </c>
    </row>
    <row r="23" ht="19" customHeight="1" spans="1:6">
      <c r="A23" s="74" t="s">
        <v>203</v>
      </c>
      <c r="B23" s="74"/>
      <c r="C23" s="74" t="s">
        <v>37</v>
      </c>
      <c r="D23" s="75" t="s">
        <v>37</v>
      </c>
      <c r="E23" s="75" t="s">
        <v>37</v>
      </c>
      <c r="F23" s="75" t="s">
        <v>37</v>
      </c>
    </row>
  </sheetData>
  <mergeCells count="6">
    <mergeCell ref="A1:F1"/>
    <mergeCell ref="A4:C4"/>
    <mergeCell ref="D4:F4"/>
    <mergeCell ref="A22:B22"/>
    <mergeCell ref="D22:E22"/>
    <mergeCell ref="A23:F23"/>
  </mergeCells>
  <printOptions horizontalCentered="1"/>
  <pageMargins left="0.393055555555556" right="0.393055555555556" top="0.393055555555556" bottom="0.196527777777778" header="0.314583333333333" footer="0"/>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82"/>
  <sheetViews>
    <sheetView workbookViewId="0">
      <selection activeCell="B7" sqref="B7"/>
    </sheetView>
  </sheetViews>
  <sheetFormatPr defaultColWidth="9" defaultRowHeight="15.6" outlineLevelCol="7"/>
  <cols>
    <col min="1" max="1" width="13" style="35" customWidth="1"/>
    <col min="2" max="2" width="43.3333333333333" style="36" customWidth="1"/>
    <col min="3" max="3" width="12.125" style="36" customWidth="1"/>
    <col min="4" max="4" width="14.8333333333333" style="36" customWidth="1"/>
    <col min="5" max="5" width="15.3333333333333" style="37" customWidth="1"/>
    <col min="6" max="6" width="14.6666666666667" style="37" customWidth="1"/>
    <col min="7" max="7" width="16" style="37" customWidth="1"/>
    <col min="8" max="8" width="12.87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2" spans="1:8">
      <c r="A1" s="173" t="s">
        <v>204</v>
      </c>
      <c r="B1" s="2"/>
      <c r="C1" s="2"/>
      <c r="D1" s="2"/>
      <c r="E1" s="2"/>
      <c r="F1" s="2"/>
      <c r="G1" s="2"/>
      <c r="H1" s="2"/>
    </row>
    <row r="2" ht="23" customHeight="1" spans="1:8">
      <c r="A2" s="3"/>
      <c r="B2" s="38"/>
      <c r="C2" s="38"/>
      <c r="D2" s="38"/>
      <c r="E2" s="38"/>
      <c r="F2" s="39"/>
      <c r="G2" s="5"/>
      <c r="H2" s="5" t="s">
        <v>205</v>
      </c>
    </row>
    <row r="3" ht="31" customHeight="1" spans="1:8">
      <c r="A3" s="40" t="s">
        <v>3</v>
      </c>
      <c r="B3" s="40"/>
      <c r="C3" s="40"/>
      <c r="D3" s="41"/>
      <c r="E3" s="39"/>
      <c r="F3" s="39"/>
      <c r="G3" s="39"/>
      <c r="H3" s="5" t="s">
        <v>4</v>
      </c>
    </row>
    <row r="4" ht="20.25" customHeight="1" spans="1:8">
      <c r="A4" s="42" t="s">
        <v>44</v>
      </c>
      <c r="B4" s="43" t="s">
        <v>45</v>
      </c>
      <c r="C4" s="43" t="s">
        <v>31</v>
      </c>
      <c r="D4" s="44" t="s">
        <v>206</v>
      </c>
      <c r="E4" s="44" t="s">
        <v>207</v>
      </c>
      <c r="F4" s="44"/>
      <c r="G4" s="44"/>
      <c r="H4" s="44" t="s">
        <v>32</v>
      </c>
    </row>
    <row r="5" ht="20.25" customHeight="1" spans="1:8">
      <c r="A5" s="42"/>
      <c r="B5" s="43"/>
      <c r="C5" s="43"/>
      <c r="D5" s="44"/>
      <c r="E5" s="44" t="s">
        <v>48</v>
      </c>
      <c r="F5" s="44" t="s">
        <v>114</v>
      </c>
      <c r="G5" s="44" t="s">
        <v>115</v>
      </c>
      <c r="H5" s="44"/>
    </row>
    <row r="6" ht="21" customHeight="1" spans="1:8">
      <c r="A6" s="45" t="s">
        <v>48</v>
      </c>
      <c r="B6" s="45"/>
      <c r="C6" s="46">
        <f>SUM(C7)</f>
        <v>877</v>
      </c>
      <c r="D6" s="47">
        <f>D7</f>
        <v>375.39</v>
      </c>
      <c r="E6" s="48">
        <f t="shared" ref="E6:E11" si="0">SUM(F6:G6)</f>
        <v>1252.39</v>
      </c>
      <c r="F6" s="48"/>
      <c r="G6" s="48">
        <f>G7</f>
        <v>1252.39</v>
      </c>
      <c r="H6" s="49"/>
    </row>
    <row r="7" ht="29.1" customHeight="1" spans="1:8">
      <c r="A7" s="50" t="s">
        <v>68</v>
      </c>
      <c r="B7" s="51" t="s">
        <v>69</v>
      </c>
      <c r="C7" s="46">
        <f>C8</f>
        <v>877</v>
      </c>
      <c r="D7" s="47">
        <f>D8</f>
        <v>375.39</v>
      </c>
      <c r="E7" s="48">
        <f t="shared" si="0"/>
        <v>1252.39</v>
      </c>
      <c r="F7" s="48"/>
      <c r="G7" s="48">
        <f>G8</f>
        <v>1252.39</v>
      </c>
      <c r="H7" s="49"/>
    </row>
    <row r="8" ht="29.1" customHeight="1" spans="1:8">
      <c r="A8" s="50" t="s">
        <v>70</v>
      </c>
      <c r="B8" s="51" t="s">
        <v>71</v>
      </c>
      <c r="C8" s="46">
        <f>C9</f>
        <v>877</v>
      </c>
      <c r="D8" s="47">
        <f>SUM(D9:D11)</f>
        <v>375.39</v>
      </c>
      <c r="E8" s="48">
        <f t="shared" si="0"/>
        <v>1252.39</v>
      </c>
      <c r="F8" s="48"/>
      <c r="G8" s="48">
        <f>SUM(G9:G11)</f>
        <v>1252.39</v>
      </c>
      <c r="H8" s="49"/>
    </row>
    <row r="9" ht="29.1" customHeight="1" spans="1:8">
      <c r="A9" s="52" t="s">
        <v>122</v>
      </c>
      <c r="B9" s="53" t="s">
        <v>123</v>
      </c>
      <c r="C9" s="46">
        <v>877</v>
      </c>
      <c r="D9" s="54"/>
      <c r="E9" s="46">
        <v>877</v>
      </c>
      <c r="F9" s="50"/>
      <c r="G9" s="52">
        <v>877</v>
      </c>
      <c r="H9" s="47"/>
    </row>
    <row r="10" ht="29.1" customHeight="1" spans="1:8">
      <c r="A10" s="53">
        <v>2120806</v>
      </c>
      <c r="B10" s="53" t="s">
        <v>208</v>
      </c>
      <c r="C10" s="47"/>
      <c r="D10" s="47">
        <f>E10</f>
        <v>295.39</v>
      </c>
      <c r="E10" s="47">
        <f>SUM(F10:G10)</f>
        <v>295.39</v>
      </c>
      <c r="F10" s="47"/>
      <c r="G10" s="47">
        <v>295.39</v>
      </c>
      <c r="H10" s="47"/>
    </row>
    <row r="11" ht="29.1" customHeight="1" spans="1:8">
      <c r="A11" s="52" t="s">
        <v>73</v>
      </c>
      <c r="B11" s="53" t="s">
        <v>74</v>
      </c>
      <c r="C11" s="47"/>
      <c r="D11" s="52">
        <v>80</v>
      </c>
      <c r="E11" s="52">
        <f t="shared" si="0"/>
        <v>80</v>
      </c>
      <c r="F11" s="52"/>
      <c r="G11" s="52">
        <v>80</v>
      </c>
      <c r="H11" s="47"/>
    </row>
    <row r="12" ht="35" customHeight="1" spans="1:8">
      <c r="A12" s="55" t="s">
        <v>209</v>
      </c>
      <c r="C12" s="56"/>
      <c r="D12" s="56"/>
      <c r="E12" s="56"/>
      <c r="F12" s="56"/>
      <c r="G12" s="56"/>
      <c r="H12" s="56"/>
    </row>
    <row r="13" ht="21" customHeight="1" spans="5:7">
      <c r="E13" s="36"/>
      <c r="F13" s="36"/>
      <c r="G13" s="36"/>
    </row>
    <row r="14" ht="21" customHeight="1" spans="5:7">
      <c r="E14" s="36"/>
      <c r="F14" s="36"/>
      <c r="G14" s="36"/>
    </row>
    <row r="15" ht="21" customHeight="1" spans="5:7">
      <c r="E15" s="36"/>
      <c r="F15" s="36"/>
      <c r="G15" s="36"/>
    </row>
    <row r="16" ht="21" customHeight="1" spans="5:7">
      <c r="E16" s="36"/>
      <c r="F16" s="36"/>
      <c r="G16" s="36"/>
    </row>
    <row r="17" ht="21" customHeight="1" spans="5:7">
      <c r="E17" s="36"/>
      <c r="F17" s="36"/>
      <c r="G17" s="36"/>
    </row>
    <row r="18" ht="21" customHeight="1" spans="5:7">
      <c r="E18" s="36"/>
      <c r="F18" s="36"/>
      <c r="G18" s="36"/>
    </row>
    <row r="19" ht="21" customHeight="1" spans="5:7">
      <c r="E19" s="36"/>
      <c r="F19" s="36"/>
      <c r="G19" s="36"/>
    </row>
    <row r="20" ht="21" customHeight="1" spans="5:7">
      <c r="E20" s="36"/>
      <c r="F20" s="36"/>
      <c r="G20" s="36"/>
    </row>
    <row r="21" ht="21" customHeight="1" spans="5:7">
      <c r="E21" s="36"/>
      <c r="F21" s="36"/>
      <c r="G21" s="36"/>
    </row>
    <row r="22" ht="21" customHeight="1" spans="5:7">
      <c r="E22" s="36"/>
      <c r="F22" s="36"/>
      <c r="G22" s="36"/>
    </row>
    <row r="23" ht="21" customHeight="1" spans="5:7">
      <c r="E23" s="36"/>
      <c r="F23" s="36"/>
      <c r="G23" s="36"/>
    </row>
    <row r="24" ht="21" customHeight="1" spans="5:7">
      <c r="E24" s="36"/>
      <c r="F24" s="36"/>
      <c r="G24" s="36"/>
    </row>
    <row r="25" ht="21" customHeight="1" spans="5:7">
      <c r="E25" s="36"/>
      <c r="F25" s="36"/>
      <c r="G25" s="36"/>
    </row>
    <row r="26" ht="21" customHeight="1" spans="5:7">
      <c r="E26" s="36"/>
      <c r="F26" s="36"/>
      <c r="G26" s="36"/>
    </row>
    <row r="27" ht="21" customHeight="1" spans="5:7">
      <c r="E27" s="36"/>
      <c r="F27" s="36"/>
      <c r="G27" s="36"/>
    </row>
    <row r="28" spans="5:7">
      <c r="E28" s="36"/>
      <c r="F28" s="36"/>
      <c r="G28" s="36"/>
    </row>
    <row r="29" spans="5:7">
      <c r="E29" s="36"/>
      <c r="F29" s="36"/>
      <c r="G29" s="36"/>
    </row>
    <row r="30" spans="5:7">
      <c r="E30" s="36"/>
      <c r="F30" s="36"/>
      <c r="G30" s="36"/>
    </row>
    <row r="31" spans="5:7">
      <c r="E31" s="36"/>
      <c r="F31" s="36"/>
      <c r="G31" s="36"/>
    </row>
    <row r="32" spans="5:7">
      <c r="E32" s="36"/>
      <c r="F32" s="36"/>
      <c r="G32" s="36"/>
    </row>
    <row r="33" spans="5:7">
      <c r="E33" s="36"/>
      <c r="F33" s="36"/>
      <c r="G33" s="36"/>
    </row>
    <row r="34" spans="5:7">
      <c r="E34" s="36"/>
      <c r="F34" s="36"/>
      <c r="G34" s="36"/>
    </row>
    <row r="35" spans="5:7">
      <c r="E35" s="36"/>
      <c r="F35" s="36"/>
      <c r="G35" s="36"/>
    </row>
    <row r="36" spans="5:7">
      <c r="E36" s="36"/>
      <c r="F36" s="36"/>
      <c r="G36" s="36"/>
    </row>
    <row r="37" spans="5:7">
      <c r="E37" s="36"/>
      <c r="F37" s="36"/>
      <c r="G37" s="36"/>
    </row>
    <row r="38" spans="5:7">
      <c r="E38" s="36"/>
      <c r="F38" s="36"/>
      <c r="G38" s="36"/>
    </row>
    <row r="39" spans="5:7">
      <c r="E39" s="36"/>
      <c r="F39" s="36"/>
      <c r="G39" s="36"/>
    </row>
    <row r="40" spans="5:7">
      <c r="E40" s="36"/>
      <c r="F40" s="36"/>
      <c r="G40" s="36"/>
    </row>
    <row r="41" spans="5:7">
      <c r="E41" s="36"/>
      <c r="F41" s="36"/>
      <c r="G41" s="36"/>
    </row>
    <row r="42"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sheetData>
  <mergeCells count="9">
    <mergeCell ref="A1:H1"/>
    <mergeCell ref="A3:C3"/>
    <mergeCell ref="E4:G4"/>
    <mergeCell ref="A6:B6"/>
    <mergeCell ref="A4:A5"/>
    <mergeCell ref="B4:B5"/>
    <mergeCell ref="C4:C5"/>
    <mergeCell ref="D4:D5"/>
    <mergeCell ref="H4:H5"/>
  </mergeCells>
  <conditionalFormatting sqref="G2">
    <cfRule type="expression" dxfId="0" priority="11" stopIfTrue="1">
      <formula>含公式的单元格</formula>
    </cfRule>
  </conditionalFormatting>
  <conditionalFormatting sqref="F6">
    <cfRule type="expression" dxfId="0" priority="5" stopIfTrue="1">
      <formula>含公式的单元格</formula>
    </cfRule>
  </conditionalFormatting>
  <conditionalFormatting sqref="F7">
    <cfRule type="expression" dxfId="0" priority="8" stopIfTrue="1">
      <formula>含公式的单元格</formula>
    </cfRule>
  </conditionalFormatting>
  <conditionalFormatting sqref="G8">
    <cfRule type="expression" dxfId="0" priority="9" stopIfTrue="1">
      <formula>含公式的单元格</formula>
    </cfRule>
  </conditionalFormatting>
  <conditionalFormatting sqref="E6:E8">
    <cfRule type="expression" dxfId="0" priority="1" stopIfTrue="1">
      <formula>含公式的单元格</formula>
    </cfRule>
  </conditionalFormatting>
  <conditionalFormatting sqref="G6:G7">
    <cfRule type="expression" dxfId="0" priority="2" stopIfTrue="1">
      <formula>含公式的单元格</formula>
    </cfRule>
  </conditionalFormatting>
  <conditionalFormatting sqref="H3 A1:A2 D3:E3 B4:E4 A6 D5:G5 F8 F10 B5 H4:IU4 H6:IU11 I1:IU1 I5:IU5 J2:IU3 B12:IU12 B13:B65513 C13:IU65517">
    <cfRule type="expression" dxfId="0" priority="1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19" sqref="E19"/>
    </sheetView>
  </sheetViews>
  <sheetFormatPr defaultColWidth="9" defaultRowHeight="10.8" outlineLevelCol="7"/>
  <cols>
    <col min="3" max="3" width="18.375" customWidth="1"/>
    <col min="4" max="4" width="27" customWidth="1"/>
    <col min="5" max="5" width="23.5" customWidth="1"/>
    <col min="6" max="6" width="25.25" customWidth="1"/>
    <col min="7" max="7" width="24.375" customWidth="1"/>
  </cols>
  <sheetData>
    <row r="1" ht="37" customHeight="1" spans="1:8">
      <c r="A1" s="181" t="s">
        <v>210</v>
      </c>
      <c r="B1" s="21"/>
      <c r="C1" s="21"/>
      <c r="D1" s="21"/>
      <c r="E1" s="21"/>
      <c r="F1" s="21"/>
      <c r="G1" s="22"/>
      <c r="H1" s="2"/>
    </row>
    <row r="2" ht="27" customHeight="1" spans="1:7">
      <c r="A2" s="5" t="s">
        <v>211</v>
      </c>
      <c r="B2" s="5"/>
      <c r="C2" s="5"/>
      <c r="D2" s="5"/>
      <c r="E2" s="5"/>
      <c r="F2" s="5"/>
      <c r="G2" s="5"/>
    </row>
    <row r="3" ht="28" customHeight="1" spans="1:7">
      <c r="A3" s="23" t="s">
        <v>3</v>
      </c>
      <c r="B3" s="24"/>
      <c r="C3" s="24"/>
      <c r="D3" s="24"/>
      <c r="E3" s="24"/>
      <c r="F3" s="24"/>
      <c r="G3" s="5" t="s">
        <v>4</v>
      </c>
    </row>
    <row r="4" ht="31.5" customHeight="1" spans="1:7">
      <c r="A4" s="25" t="s">
        <v>7</v>
      </c>
      <c r="B4" s="26"/>
      <c r="C4" s="26"/>
      <c r="D4" s="26"/>
      <c r="E4" s="26" t="s">
        <v>207</v>
      </c>
      <c r="F4" s="26"/>
      <c r="G4" s="26"/>
    </row>
    <row r="5" spans="1:7">
      <c r="A5" s="27" t="s">
        <v>44</v>
      </c>
      <c r="B5" s="28"/>
      <c r="C5" s="28"/>
      <c r="D5" s="28" t="s">
        <v>212</v>
      </c>
      <c r="E5" s="28" t="s">
        <v>48</v>
      </c>
      <c r="F5" s="28" t="s">
        <v>114</v>
      </c>
      <c r="G5" s="28" t="s">
        <v>115</v>
      </c>
    </row>
    <row r="6" spans="1:7">
      <c r="A6" s="27"/>
      <c r="B6" s="28"/>
      <c r="C6" s="28"/>
      <c r="D6" s="28"/>
      <c r="E6" s="28"/>
      <c r="F6" s="28"/>
      <c r="G6" s="28"/>
    </row>
    <row r="7" spans="1:7">
      <c r="A7" s="27"/>
      <c r="B7" s="28"/>
      <c r="C7" s="28"/>
      <c r="D7" s="28"/>
      <c r="E7" s="28"/>
      <c r="F7" s="28"/>
      <c r="G7" s="28"/>
    </row>
    <row r="8" ht="39.75" customHeight="1" spans="1:7">
      <c r="A8" s="29" t="s">
        <v>48</v>
      </c>
      <c r="B8" s="30"/>
      <c r="C8" s="30"/>
      <c r="D8" s="30"/>
      <c r="E8" s="31"/>
      <c r="F8" s="31"/>
      <c r="G8" s="31"/>
    </row>
    <row r="9" ht="39.75" customHeight="1" spans="1:7">
      <c r="A9" s="32"/>
      <c r="B9" s="33"/>
      <c r="C9" s="33"/>
      <c r="D9" s="33"/>
      <c r="E9" s="31"/>
      <c r="F9" s="31"/>
      <c r="G9" s="31"/>
    </row>
    <row r="10" ht="25" customHeight="1" spans="1:7">
      <c r="A10" s="34" t="s">
        <v>213</v>
      </c>
      <c r="B10" s="34"/>
      <c r="C10" s="34"/>
      <c r="D10" s="34"/>
      <c r="E10" s="34"/>
      <c r="F10" s="34"/>
      <c r="G10" s="34"/>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abSelected="1" workbookViewId="0">
      <selection activeCell="B19" sqref="B19"/>
    </sheetView>
  </sheetViews>
  <sheetFormatPr defaultColWidth="9" defaultRowHeight="10.8" outlineLevelCol="5"/>
  <cols>
    <col min="1" max="1" width="46.8333333333333" style="1" customWidth="1"/>
    <col min="2" max="2" width="15.25" style="1" customWidth="1"/>
    <col min="3" max="3" width="14.625" style="1" customWidth="1"/>
    <col min="4" max="4" width="14.75" style="1" customWidth="1"/>
    <col min="5" max="5" width="52.25" style="1" customWidth="1"/>
    <col min="6" max="6" width="13.5" style="1" customWidth="1"/>
    <col min="7"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73" t="s">
        <v>214</v>
      </c>
      <c r="B1" s="2"/>
      <c r="C1" s="2"/>
      <c r="D1" s="2"/>
      <c r="E1" s="2"/>
    </row>
    <row r="2" ht="15" customHeight="1" spans="1:5">
      <c r="A2" s="3"/>
      <c r="B2" s="4"/>
      <c r="C2" s="4"/>
      <c r="D2" s="4"/>
      <c r="E2" s="5" t="s">
        <v>215</v>
      </c>
    </row>
    <row r="3" ht="14.4" spans="1:5">
      <c r="A3" s="6" t="s">
        <v>3</v>
      </c>
      <c r="B3" s="6"/>
      <c r="C3" s="7"/>
      <c r="D3" s="4"/>
      <c r="E3" s="5" t="s">
        <v>4</v>
      </c>
    </row>
    <row r="4" ht="17.25" customHeight="1" spans="1:6">
      <c r="A4" s="8" t="s">
        <v>216</v>
      </c>
      <c r="B4" s="8" t="s">
        <v>217</v>
      </c>
      <c r="C4" s="8" t="s">
        <v>218</v>
      </c>
      <c r="D4" s="8" t="s">
        <v>8</v>
      </c>
      <c r="E4" s="8" t="s">
        <v>216</v>
      </c>
      <c r="F4" s="8" t="s">
        <v>8</v>
      </c>
    </row>
    <row r="5" ht="17.25" customHeight="1" spans="1:6">
      <c r="A5" s="9" t="s">
        <v>219</v>
      </c>
      <c r="B5" s="10" t="s">
        <v>220</v>
      </c>
      <c r="C5" s="10" t="s">
        <v>220</v>
      </c>
      <c r="D5" s="11" t="s">
        <v>220</v>
      </c>
      <c r="E5" s="9" t="s">
        <v>221</v>
      </c>
      <c r="F5" s="12">
        <v>57.41</v>
      </c>
    </row>
    <row r="6" ht="17.25" customHeight="1" spans="1:6">
      <c r="A6" s="9" t="s">
        <v>222</v>
      </c>
      <c r="B6" s="13">
        <v>27</v>
      </c>
      <c r="C6" s="14">
        <v>10.1</v>
      </c>
      <c r="D6" s="14">
        <v>10.1</v>
      </c>
      <c r="E6" s="15" t="s">
        <v>223</v>
      </c>
      <c r="F6" s="12">
        <v>57.41</v>
      </c>
    </row>
    <row r="7" ht="17.25" customHeight="1" spans="1:6">
      <c r="A7" s="15" t="s">
        <v>224</v>
      </c>
      <c r="B7" s="13"/>
      <c r="C7" s="12"/>
      <c r="D7" s="12"/>
      <c r="E7" s="15" t="s">
        <v>225</v>
      </c>
      <c r="F7" s="16"/>
    </row>
    <row r="8" ht="17.25" customHeight="1" spans="1:6">
      <c r="A8" s="15" t="s">
        <v>226</v>
      </c>
      <c r="B8" s="13">
        <v>12</v>
      </c>
      <c r="C8" s="12">
        <v>4.16</v>
      </c>
      <c r="D8" s="12">
        <v>4.16</v>
      </c>
      <c r="E8" s="9" t="s">
        <v>227</v>
      </c>
      <c r="F8" s="11" t="s">
        <v>228</v>
      </c>
    </row>
    <row r="9" ht="17.25" customHeight="1" spans="1:6">
      <c r="A9" s="15" t="s">
        <v>229</v>
      </c>
      <c r="B9" s="13"/>
      <c r="C9" s="12"/>
      <c r="D9" s="12"/>
      <c r="E9" s="15" t="s">
        <v>230</v>
      </c>
      <c r="F9" s="13">
        <v>1</v>
      </c>
    </row>
    <row r="10" ht="17.25" customHeight="1" spans="1:6">
      <c r="A10" s="15" t="s">
        <v>231</v>
      </c>
      <c r="B10" s="13">
        <v>12</v>
      </c>
      <c r="C10" s="12">
        <v>4.16</v>
      </c>
      <c r="D10" s="12">
        <v>4.16</v>
      </c>
      <c r="E10" s="15" t="s">
        <v>232</v>
      </c>
      <c r="F10" s="13"/>
    </row>
    <row r="11" ht="17.25" customHeight="1" spans="1:6">
      <c r="A11" s="15" t="s">
        <v>233</v>
      </c>
      <c r="B11" s="13">
        <v>15</v>
      </c>
      <c r="C11" s="12">
        <v>5.94</v>
      </c>
      <c r="D11" s="12">
        <v>5.94</v>
      </c>
      <c r="E11" s="15" t="s">
        <v>234</v>
      </c>
      <c r="F11" s="13"/>
    </row>
    <row r="12" ht="17.25" customHeight="1" spans="1:6">
      <c r="A12" s="15" t="s">
        <v>235</v>
      </c>
      <c r="B12" s="17" t="s">
        <v>220</v>
      </c>
      <c r="C12" s="17" t="s">
        <v>220</v>
      </c>
      <c r="D12" s="12">
        <v>5.94</v>
      </c>
      <c r="E12" s="15" t="s">
        <v>236</v>
      </c>
      <c r="F12" s="13"/>
    </row>
    <row r="13" ht="17.25" customHeight="1" spans="1:6">
      <c r="A13" s="15" t="s">
        <v>237</v>
      </c>
      <c r="B13" s="10" t="s">
        <v>220</v>
      </c>
      <c r="C13" s="10" t="s">
        <v>220</v>
      </c>
      <c r="D13" s="16"/>
      <c r="E13" s="15" t="s">
        <v>238</v>
      </c>
      <c r="F13" s="13">
        <v>1</v>
      </c>
    </row>
    <row r="14" ht="17.25" customHeight="1" spans="1:6">
      <c r="A14" s="15" t="s">
        <v>239</v>
      </c>
      <c r="B14" s="10" t="s">
        <v>220</v>
      </c>
      <c r="C14" s="10" t="s">
        <v>220</v>
      </c>
      <c r="D14" s="16"/>
      <c r="E14" s="15" t="s">
        <v>240</v>
      </c>
      <c r="F14" s="16" t="s">
        <v>37</v>
      </c>
    </row>
    <row r="15" ht="17.25" customHeight="1" spans="1:6">
      <c r="A15" s="9" t="s">
        <v>241</v>
      </c>
      <c r="B15" s="10" t="s">
        <v>220</v>
      </c>
      <c r="C15" s="10" t="s">
        <v>220</v>
      </c>
      <c r="D15" s="11"/>
      <c r="E15" s="15" t="s">
        <v>242</v>
      </c>
      <c r="F15" s="16" t="s">
        <v>37</v>
      </c>
    </row>
    <row r="16" ht="17.25" customHeight="1" spans="1:6">
      <c r="A16" s="15" t="s">
        <v>243</v>
      </c>
      <c r="B16" s="10" t="s">
        <v>220</v>
      </c>
      <c r="C16" s="10" t="s">
        <v>220</v>
      </c>
      <c r="D16" s="18"/>
      <c r="E16" s="15" t="s">
        <v>244</v>
      </c>
      <c r="F16" s="16" t="s">
        <v>37</v>
      </c>
    </row>
    <row r="17" ht="17.25" customHeight="1" spans="1:6">
      <c r="A17" s="15" t="s">
        <v>245</v>
      </c>
      <c r="B17" s="10" t="s">
        <v>220</v>
      </c>
      <c r="C17" s="10" t="s">
        <v>220</v>
      </c>
      <c r="D17" s="18"/>
      <c r="E17" s="15" t="s">
        <v>246</v>
      </c>
      <c r="F17" s="16" t="s">
        <v>37</v>
      </c>
    </row>
    <row r="18" ht="17.25" customHeight="1" spans="1:6">
      <c r="A18" s="15" t="s">
        <v>247</v>
      </c>
      <c r="B18" s="10" t="s">
        <v>220</v>
      </c>
      <c r="C18" s="10" t="s">
        <v>220</v>
      </c>
      <c r="D18" s="16"/>
      <c r="E18" s="15" t="s">
        <v>248</v>
      </c>
      <c r="F18" s="15" t="s">
        <v>228</v>
      </c>
    </row>
    <row r="19" ht="17.25" customHeight="1" spans="1:6">
      <c r="A19" s="15" t="s">
        <v>249</v>
      </c>
      <c r="B19" s="10" t="s">
        <v>220</v>
      </c>
      <c r="C19" s="10" t="s">
        <v>220</v>
      </c>
      <c r="D19" s="13">
        <v>1</v>
      </c>
      <c r="E19" s="15" t="s">
        <v>250</v>
      </c>
      <c r="F19" s="15" t="s">
        <v>228</v>
      </c>
    </row>
    <row r="20" ht="17.25" customHeight="1" spans="1:6">
      <c r="A20" s="15" t="s">
        <v>251</v>
      </c>
      <c r="B20" s="10" t="s">
        <v>220</v>
      </c>
      <c r="C20" s="10" t="s">
        <v>220</v>
      </c>
      <c r="D20" s="13">
        <v>55</v>
      </c>
      <c r="E20" s="9" t="s">
        <v>252</v>
      </c>
      <c r="F20" s="15" t="s">
        <v>228</v>
      </c>
    </row>
    <row r="21" ht="17.25" customHeight="1" spans="1:6">
      <c r="A21" s="15" t="s">
        <v>253</v>
      </c>
      <c r="B21" s="10" t="s">
        <v>220</v>
      </c>
      <c r="C21" s="10" t="s">
        <v>220</v>
      </c>
      <c r="D21" s="13"/>
      <c r="E21" s="15" t="s">
        <v>254</v>
      </c>
      <c r="F21" s="13">
        <v>45</v>
      </c>
    </row>
    <row r="22" ht="17.25" customHeight="1" spans="1:6">
      <c r="A22" s="15" t="s">
        <v>255</v>
      </c>
      <c r="B22" s="10" t="s">
        <v>220</v>
      </c>
      <c r="C22" s="10" t="s">
        <v>220</v>
      </c>
      <c r="D22" s="13">
        <v>742</v>
      </c>
      <c r="E22" s="15" t="s">
        <v>256</v>
      </c>
      <c r="F22" s="13"/>
    </row>
    <row r="23" ht="17.25" customHeight="1" spans="1:6">
      <c r="A23" s="15" t="s">
        <v>257</v>
      </c>
      <c r="B23" s="10" t="s">
        <v>220</v>
      </c>
      <c r="C23" s="10" t="s">
        <v>220</v>
      </c>
      <c r="D23" s="13"/>
      <c r="E23" s="15" t="s">
        <v>258</v>
      </c>
      <c r="F23" s="13"/>
    </row>
    <row r="24" ht="17.25" customHeight="1" spans="1:6">
      <c r="A24" s="15" t="s">
        <v>259</v>
      </c>
      <c r="B24" s="10" t="s">
        <v>220</v>
      </c>
      <c r="C24" s="10" t="s">
        <v>220</v>
      </c>
      <c r="D24" s="13"/>
      <c r="E24" s="15" t="s">
        <v>260</v>
      </c>
      <c r="F24" s="13">
        <v>45</v>
      </c>
    </row>
    <row r="25" ht="17.25" customHeight="1" spans="1:6">
      <c r="A25" s="15" t="s">
        <v>261</v>
      </c>
      <c r="B25" s="10" t="s">
        <v>220</v>
      </c>
      <c r="C25" s="10" t="s">
        <v>220</v>
      </c>
      <c r="D25" s="13"/>
      <c r="E25" s="15" t="s">
        <v>262</v>
      </c>
      <c r="F25" s="15" t="s">
        <v>228</v>
      </c>
    </row>
    <row r="26" ht="17.25" customHeight="1" spans="1:6">
      <c r="A26" s="9" t="s">
        <v>263</v>
      </c>
      <c r="B26" s="10" t="s">
        <v>220</v>
      </c>
      <c r="C26" s="10" t="s">
        <v>220</v>
      </c>
      <c r="D26" s="12">
        <v>6.25</v>
      </c>
      <c r="E26" s="15" t="s">
        <v>264</v>
      </c>
      <c r="F26" s="15"/>
    </row>
    <row r="27" ht="17.25" customHeight="1" spans="1:6">
      <c r="A27" s="9" t="s">
        <v>265</v>
      </c>
      <c r="B27" s="10" t="s">
        <v>220</v>
      </c>
      <c r="C27" s="10" t="s">
        <v>220</v>
      </c>
      <c r="D27" s="12">
        <v>4.68</v>
      </c>
      <c r="E27" s="15"/>
      <c r="F27" s="15"/>
    </row>
    <row r="28" ht="26" customHeight="1" spans="1:6">
      <c r="A28" s="19" t="s">
        <v>266</v>
      </c>
      <c r="B28" s="19"/>
      <c r="C28" s="19"/>
      <c r="D28" s="19"/>
      <c r="E28" s="19"/>
      <c r="F28" s="19"/>
    </row>
  </sheetData>
  <mergeCells count="3">
    <mergeCell ref="A1:E1"/>
    <mergeCell ref="A3:B3"/>
    <mergeCell ref="A28:F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华硕ASUS</cp:lastModifiedBy>
  <dcterms:created xsi:type="dcterms:W3CDTF">2014-07-25T07:49:00Z</dcterms:created>
  <cp:lastPrinted>2022-06-29T01:17:00Z</cp:lastPrinted>
  <dcterms:modified xsi:type="dcterms:W3CDTF">2023-08-21T03:12:09Z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2052-11.8.6.11546</vt:lpwstr>
  </property>
  <property fmtid="{D5CDD505-2E9C-101B-9397-08002B2CF9AE}" pid="3" name="ICV">
    <vt:lpwstr>7DDFCE8B322349CC8382B59C2B3B3429</vt:lpwstr>
  </property>
</Properties>
</file>