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8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财政拨款收支总表'!$A$1:$G$21</definedName>
    <definedName name="_xlnm.Print_Area" localSheetId="2">'2 一般公共预算支出-无上年数'!$A$1:$E$49</definedName>
    <definedName name="_xlnm.Print_Area" localSheetId="3">'3 一般公共预算财政基本支出'!$A$1:$E$59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部门收支总表'!$A$1:$D$19</definedName>
    <definedName name="_xlnm.Print_Area" localSheetId="7">'7 部门收入总表'!$A$1:$L$48</definedName>
    <definedName name="_xlnm.Print_Area" localSheetId="8">'8 部门支出总表'!$A$1:$H$47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<sst xmlns="http://schemas.openxmlformats.org/spreadsheetml/2006/main" count="1691" uniqueCount="596">
  <si>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</si>
  <si>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</si>
  <si>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</si>
  <si>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</si>
  <si>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</si>
  <si>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</si>
  <si>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</si>
  <si>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</si>
  <si>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</si>
  <si>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</si>
  <si>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</si>
  <si>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</si>
  <si>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</si>
  <si>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</si>
  <si>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</si>
  <si>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</si>
  <si>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</si>
  <si>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</si>
  <si>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</si>
  <si>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</si>
  <si>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</si>
  <si>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</si>
  <si>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</si>
  <si>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</si>
  <si>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</si>
  <si>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</si>
  <si>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</si>
  <si>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</si>
  <si>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</si>
  <si>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</si>
  <si>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</si>
  <si>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</si>
  <si>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</si>
  <si>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</si>
  <si>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</si>
  <si>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</si>
  <si>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</si>
  <si>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</si>
  <si>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</si>
  <si>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</si>
  <si>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</si>
  <si>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</si>
  <si>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</si>
  <si>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</si>
  <si>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</si>
  <si>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</si>
  <si>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</si>
  <si>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</si>
  <si>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</si>
  <si>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</si>
  <si>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</si>
  <si>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</si>
  <si>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</si>
  <si>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</si>
  <si>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</si>
  <si>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</si>
  <si>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</si>
  <si>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</si>
  <si>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</si>
  <si>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</si>
  <si>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</si>
  <si>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</si>
  <si>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</si>
  <si>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</si>
  <si>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</si>
  <si>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</si>
  <si>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</si>
  <si>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</si>
  <si>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</si>
  <si>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</si>
  <si>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</si>
  <si>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</si>
  <si>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</si>
  <si>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</si>
  <si>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</si>
  <si>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</si>
  <si>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</si>
  <si>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</si>
  <si>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</si>
  <si>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</si>
  <si>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</si>
  <si>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</si>
  <si>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</si>
  <si>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</si>
  <si>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</si>
  <si>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</si>
  <si>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</si>
  <si>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</si>
  <si>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</si>
  <si>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</si>
  <si>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</si>
  <si>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</si>
  <si>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</si>
  <si>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</si>
  <si>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</si>
  <si>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</si>
  <si>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</si>
  <si>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</si>
  <si>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</si>
  <si>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</si>
  <si>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</si>
  <si>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</si>
  <si>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</si>
  <si>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</si>
  <si>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</si>
  <si>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</si>
  <si>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</si>
  <si>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</si>
  <si>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</si>
  <si>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</si>
  <si>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</si>
  <si>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</si>
  <si>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</si>
  <si>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</si>
  <si>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</si>
  <si>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</si>
  <si>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</si>
  <si>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</si>
  <si>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</si>
  <si>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</si>
  <si>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</si>
  <si>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</si>
  <si>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</si>
  <si>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</si>
  <si>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</si>
  <si>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</si>
  <si>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</si>
  <si>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</si>
  <si>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</si>
  <si>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</si>
  <si>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</si>
  <si>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</si>
  <si>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</si>
  <si>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</si>
  <si>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</si>
  <si>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</si>
  <si>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</si>
  <si>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</si>
  <si>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</si>
  <si>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</si>
  <si>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</si>
  <si>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</si>
  <si>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</si>
  <si>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</si>
  <si>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</si>
  <si>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</si>
  <si>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</si>
  <si>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</si>
  <si>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</si>
  <si>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</si>
  <si>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</si>
  <si>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</si>
  <si>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</si>
  <si>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</si>
  <si>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</si>
  <si>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</si>
  <si>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</si>
  <si>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</si>
  <si>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</si>
  <si>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</si>
  <si>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</si>
  <si>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</si>
  <si>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</si>
  <si>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</si>
  <si>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</si>
  <si>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</si>
  <si>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</si>
  <si>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</si>
  <si>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</si>
  <si>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</si>
  <si>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</si>
  <si>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</si>
  <si>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</si>
  <si>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</si>
  <si>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</si>
  <si>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</si>
  <si>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</si>
  <si>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</si>
  <si>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</si>
  <si>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</si>
  <si>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</si>
  <si>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</si>
  <si>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</si>
  <si>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</si>
  <si>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</si>
  <si>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</si>
  <si>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</si>
  <si>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</si>
  <si>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</si>
  <si>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</si>
  <si>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</si>
  <si>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</si>
  <si>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</si>
  <si>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</si>
  <si>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</si>
  <si>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</si>
  <si>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</si>
  <si>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</si>
  <si>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</si>
  <si>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</si>
  <si>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</si>
  <si>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</si>
  <si>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</si>
  <si>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</si>
  <si>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</si>
  <si>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</si>
  <si>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</si>
  <si>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</si>
  <si>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</si>
  <si>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</si>
  <si>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</si>
  <si>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</si>
  <si>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</si>
  <si>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</si>
  <si>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</si>
  <si>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</si>
  <si>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</si>
  <si>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</si>
  <si>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</si>
  <si>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</si>
  <si>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</si>
  <si>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</si>
  <si>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</si>
  <si>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</si>
  <si>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</si>
  <si>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</si>
  <si>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</si>
  <si>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</si>
  <si>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</si>
  <si>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</si>
  <si>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</si>
  <si>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</si>
  <si>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</si>
  <si>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</si>
  <si>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</si>
  <si>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</si>
  <si>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</si>
  <si>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</si>
  <si>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</si>
  <si>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</si>
  <si>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</si>
  <si>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</si>
  <si>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</si>
  <si>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</si>
  <si>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</si>
  <si>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</si>
  <si>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</si>
  <si>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</si>
  <si>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</si>
  <si>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</si>
  <si>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</si>
  <si>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</si>
  <si>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</si>
  <si>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</si>
  <si>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</si>
  <si>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</si>
  <si>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</si>
  <si>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</si>
  <si>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</si>
  <si>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</si>
  <si>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</si>
  <si>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</si>
  <si>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</si>
  <si>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</si>
  <si>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</si>
  <si>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</si>
  <si>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</si>
  <si>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</si>
  <si>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</si>
  <si>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</si>
  <si>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</si>
  <si>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</si>
  <si>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</si>
  <si>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</si>
  <si>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</si>
  <si>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</si>
  <si>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</si>
  <si>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</si>
  <si>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</si>
  <si>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</si>
  <si>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</si>
  <si>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</si>
  <si>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</si>
  <si>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</si>
  <si>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</si>
  <si>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</si>
  <si>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</si>
  <si>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</si>
  <si>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</si>
  <si>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</si>
  <si>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</si>
  <si>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</si>
  <si>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</si>
  <si>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</si>
  <si>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</si>
  <si>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</si>
  <si>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</si>
  <si>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</si>
  <si>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</si>
  <si>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</si>
  <si>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</si>
  <si>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</si>
  <si>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</si>
  <si>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</si>
  <si>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</si>
  <si>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</si>
  <si>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</si>
  <si>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</si>
  <si>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</si>
  <si>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</si>
  <si>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</si>
  <si>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</si>
  <si>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重庆市梁平区虎城镇人民政府财政拨款收支总表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</si>
  <si>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</si>
  <si>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</si>
  <si>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</si>
  <si>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</si>
  <si>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</si>
  <si>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</si>
  <si>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</si>
  <si>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</si>
  <si>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</si>
  <si>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</si>
  <si>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</si>
  <si>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</si>
  <si>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</si>
  <si>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</si>
  <si>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</si>
  <si>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</si>
  <si>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文化旅游体育与传媒支出</t>
  </si>
  <si>
    <t>二、上年结转</t>
  </si>
  <si>
    <t>社会保障和就业</t>
  </si>
  <si>
    <t>卫生健康</t>
  </si>
  <si>
    <t>节能环保</t>
  </si>
  <si>
    <t>农林水支出</t>
  </si>
  <si>
    <t>住房保障</t>
  </si>
  <si>
    <t>二、结转下年</t>
  </si>
  <si>
    <t>收入总数</t>
  </si>
  <si>
    <t>支出总数</t>
  </si>
  <si>
    <t>附件3-2</t>
  </si>
  <si>
    <t>重庆市梁平区虎城镇人民政府一般公共预算财政拨款支出预算表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</si>
  <si>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</si>
  <si>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</si>
  <si>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</si>
  <si>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</si>
  <si>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</si>
  <si>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</si>
  <si>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</si>
  <si>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</si>
  <si>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一般公共服务支出</t>
  </si>
  <si>
    <t>0</t>
  </si>
  <si>
    <t>20103</t>
  </si>
  <si>
    <t xml:space="preserve">      政府办公厅（室）及相关机构事务</t>
  </si>
  <si>
    <t>2010301</t>
  </si>
  <si>
    <t xml:space="preserve">         行政运行</t>
  </si>
  <si>
    <t>2010350</t>
  </si>
  <si>
    <t xml:space="preserve">         事业运行</t>
  </si>
  <si>
    <t>205</t>
  </si>
  <si>
    <t xml:space="preserve">   教育支出</t>
  </si>
  <si>
    <t>20508</t>
  </si>
  <si>
    <t xml:space="preserve">      进修及培训</t>
  </si>
  <si>
    <t>2050803</t>
  </si>
  <si>
    <t xml:space="preserve">         培训支出</t>
  </si>
  <si>
    <t>207</t>
  </si>
  <si>
    <t xml:space="preserve">   文化旅游体育与传媒支出</t>
  </si>
  <si>
    <t>26.96</t>
  </si>
  <si>
    <t>20701</t>
  </si>
  <si>
    <t xml:space="preserve">      文化和旅游</t>
  </si>
  <si>
    <t>2070109</t>
  </si>
  <si>
    <t xml:space="preserve">         群众文化</t>
  </si>
  <si>
    <t>208</t>
  </si>
  <si>
    <t xml:space="preserve">   社会保障和就业支出</t>
  </si>
  <si>
    <t>20801</t>
  </si>
  <si>
    <t xml:space="preserve">      人力资源和社会保障管理事务</t>
  </si>
  <si>
    <t>55.73</t>
  </si>
  <si>
    <t>2080109</t>
  </si>
  <si>
    <t xml:space="preserve">         社会保险经办机构</t>
  </si>
  <si>
    <t>20802</t>
  </si>
  <si>
    <t xml:space="preserve">      民政管理事务</t>
  </si>
  <si>
    <t>2080208</t>
  </si>
  <si>
    <t xml:space="preserve">         基层政权建设和社区治理</t>
  </si>
  <si>
    <t>20805</t>
  </si>
  <si>
    <t xml:space="preserve">      行政事业单位养老支出</t>
  </si>
  <si>
    <t>2080501</t>
  </si>
  <si>
    <t xml:space="preserve">         行政单位离退休</t>
  </si>
  <si>
    <t>2080502</t>
  </si>
  <si>
    <t xml:space="preserve">         事业单位离退休</t>
  </si>
  <si>
    <t>2080505</t>
  </si>
  <si>
    <t xml:space="preserve">         机关事业单位基本养老保险缴费支出</t>
  </si>
  <si>
    <t>2080506</t>
  </si>
  <si>
    <t xml:space="preserve">         机关事业单位职业年金缴费支出</t>
  </si>
  <si>
    <t>31.34</t>
  </si>
  <si>
    <t>20808</t>
  </si>
  <si>
    <t xml:space="preserve">      抚恤</t>
  </si>
  <si>
    <t>11.63</t>
  </si>
  <si>
    <t>2080801</t>
  </si>
  <si>
    <t xml:space="preserve">         死亡抚恤</t>
  </si>
  <si>
    <t>20810</t>
  </si>
  <si>
    <t xml:space="preserve">      社会福利</t>
  </si>
  <si>
    <t>67.32</t>
  </si>
  <si>
    <t>2081002</t>
  </si>
  <si>
    <t xml:space="preserve">         老年福利</t>
  </si>
  <si>
    <t>20828</t>
  </si>
  <si>
    <t xml:space="preserve">      退役军人管理事务</t>
  </si>
  <si>
    <t>13.45</t>
  </si>
  <si>
    <t>2082850</t>
  </si>
  <si>
    <t>210</t>
  </si>
  <si>
    <t xml:space="preserve">   卫生健康支出</t>
  </si>
  <si>
    <t>21011</t>
  </si>
  <si>
    <t xml:space="preserve">      行政事业单位医疗</t>
  </si>
  <si>
    <t>2101101</t>
  </si>
  <si>
    <t xml:space="preserve">         行政单位医疗</t>
  </si>
  <si>
    <t>37.43</t>
  </si>
  <si>
    <t>2101102</t>
  </si>
  <si>
    <t xml:space="preserve">         事业单位医疗</t>
  </si>
  <si>
    <t>211</t>
  </si>
  <si>
    <t xml:space="preserve">   节能环保支出</t>
  </si>
  <si>
    <t>21104</t>
  </si>
  <si>
    <t xml:space="preserve">      自然生态保护</t>
  </si>
  <si>
    <t>2110402</t>
  </si>
  <si>
    <t xml:space="preserve">         农村环境保护</t>
  </si>
  <si>
    <t>213</t>
  </si>
  <si>
    <t xml:space="preserve">   农林水支出</t>
  </si>
  <si>
    <t>607.57</t>
  </si>
  <si>
    <t>21301</t>
  </si>
  <si>
    <t xml:space="preserve">      农业农村</t>
  </si>
  <si>
    <t>137.01</t>
  </si>
  <si>
    <t>2130104</t>
  </si>
  <si>
    <t>21307</t>
  </si>
  <si>
    <t xml:space="preserve">      农村综合改革</t>
  </si>
  <si>
    <t>470.56</t>
  </si>
  <si>
    <t>2130705</t>
  </si>
  <si>
    <t xml:space="preserve">         对村民委员会和村党支部的补助</t>
  </si>
  <si>
    <t>221</t>
  </si>
  <si>
    <t xml:space="preserve">   住房保障支出</t>
  </si>
  <si>
    <t>53.77</t>
  </si>
  <si>
    <t>22102</t>
  </si>
  <si>
    <t xml:space="preserve">      住房改革支出</t>
  </si>
  <si>
    <t>2210201</t>
  </si>
  <si>
    <t xml:space="preserve">         住房公积金</t>
  </si>
  <si>
    <t>备注：本表反映2021年当年一般公共预算财政拨款支出情况。</t>
  </si>
  <si>
    <t>附件3-3</t>
  </si>
  <si>
    <t>重庆市梁平区虎城镇人民政府                            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</si>
  <si>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</si>
  <si>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</si>
  <si>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</si>
  <si>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</si>
  <si>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</si>
  <si>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</si>
  <si>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</si>
  <si>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</si>
  <si>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</si>
  <si>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</si>
  <si>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</si>
  <si>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</si>
  <si>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</si>
  <si>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</si>
  <si>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</si>
  <si>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</si>
  <si>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</si>
  <si>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</si>
  <si>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</si>
  <si>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</si>
  <si>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</si>
  <si>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</si>
  <si>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</si>
  <si>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</si>
  <si>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</si>
  <si>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</si>
  <si>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</si>
  <si>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</si>
  <si>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</si>
  <si>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</si>
  <si>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</si>
  <si>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</si>
  <si>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</si>
  <si>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</si>
  <si>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</si>
  <si>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</si>
  <si>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</si>
  <si>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</si>
  <si>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</si>
  <si>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</si>
  <si>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</si>
  <si>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</si>
  <si>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</si>
  <si>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</si>
  <si>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</si>
  <si>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</si>
  <si>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</si>
  <si>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</si>
  <si>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</si>
  <si>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</si>
  <si>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</si>
  <si>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</si>
  <si>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</si>
  <si>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</si>
  <si>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</si>
  <si>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</si>
  <si>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</si>
  <si>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</si>
  <si>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</si>
  <si>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</si>
  <si>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</si>
  <si>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</si>
  <si>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</si>
  <si>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</si>
  <si>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</si>
  <si>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</si>
  <si>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</si>
  <si>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</si>
  <si>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</si>
  <si>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</si>
  <si>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</si>
  <si>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</si>
  <si>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</si>
  <si>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</si>
  <si>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</si>
  <si>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</si>
  <si>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</si>
  <si>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</si>
  <si>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</si>
  <si>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</si>
  <si>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</si>
  <si>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</si>
  <si>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</si>
  <si>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</si>
  <si>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</si>
  <si>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</si>
  <si>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</si>
  <si>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</si>
  <si>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</si>
  <si>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</si>
  <si>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</si>
  <si>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</si>
  <si>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</si>
  <si>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</si>
  <si>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</si>
  <si>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</si>
  <si>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</si>
  <si>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</si>
  <si>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</si>
  <si>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</si>
  <si>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</si>
  <si>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</si>
  <si>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</si>
  <si>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</si>
  <si>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</si>
  <si>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</si>
  <si>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</si>
  <si>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</si>
  <si>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重庆市梁平区虎城镇人民政府一般公共预算“三公”经费支出表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</si>
  <si>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</si>
  <si>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</si>
  <si>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</si>
  <si>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</si>
  <si>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</si>
  <si>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</si>
  <si>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</si>
  <si>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重庆市梁平区虎城镇人民政府政府性基金预算支出表</t>
  </si>
  <si>
    <t>本年政府性基金预算财政拨款支出</t>
  </si>
  <si>
    <t xml:space="preserve">  社会保障和就业支出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</si>
  <si>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</si>
  <si>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</si>
  <si>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</si>
  <si>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</si>
  <si>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</si>
  <si>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</si>
  <si>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2082299</t>
  </si>
  <si>
    <t xml:space="preserve">      其他大中型水库移民后期扶持基金支出</t>
  </si>
  <si>
    <t>（备注：本单位无政府性基金收支，故此表无数据。）</t>
  </si>
  <si>
    <t>附件3-6</t>
  </si>
  <si>
    <t>重庆市梁平区虎城镇人民政府部门收支总表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</si>
  <si>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</si>
  <si>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</si>
  <si>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</si>
  <si>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</si>
  <si>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</si>
  <si>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</si>
  <si>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</si>
  <si>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</si>
  <si>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</si>
  <si>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</si>
  <si>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</si>
  <si>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</si>
  <si>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</si>
  <si>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</si>
  <si>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重庆市梁平区虎城镇人民政府部门收入总表</t>
  </si>
  <si>
    <t>科目</t>
  </si>
  <si>
    <t>非教育收费收入预算</t>
  </si>
  <si>
    <t>教育收费预算收入</t>
  </si>
  <si>
    <t>附件3-8</t>
  </si>
  <si>
    <t>重庆市梁平区虎城镇人民政府部门支出总表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</si>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</sst>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;;"/>
  </numFmts>
  <fonts count="43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0"/>
    </font>
    <font>
      <sz val="12"/>
      <color theme="1"/>
      <name val="宋体"/>
      <charset val="134"/>
    </font>
    <font>
      <sz val="12"/>
      <name val="宋体"/>
      <charset val="0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9"/>
      <color theme="1"/>
      <name val="宋体"/>
      <charset val="134"/>
    </font>
    <font>
      <b/>
      <sz val="22"/>
      <color theme="1"/>
      <name val="华文细黑"/>
      <charset val="134"/>
    </font>
    <font>
      <b/>
      <sz val="12"/>
      <color theme="1"/>
      <name val="楷体_GB2312"/>
      <charset val="134"/>
    </font>
    <font>
      <b/>
      <sz val="12"/>
      <color theme="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40" fillId="6" borderId="16" applyNumberFormat="0" applyAlignment="0" applyProtection="0">
      <alignment vertical="center"/>
    </xf>
    <xf numFmtId="0" fontId="41" fillId="27" borderId="21" applyNumberFormat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2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1" fillId="0" borderId="0" xfId="51"/>
    <xf numFmtId="0" fontId="2" fillId="0" borderId="0" xfId="51" applyNumberFormat="1" applyFont="1" applyFill="1" applyAlignment="1" applyProtection="1">
      <alignment horizontal="left" vertical="center"/>
    </xf>
    <xf numFmtId="0" fontId="1" fillId="0" borderId="0" xfId="51" applyFill="1"/>
    <xf numFmtId="0" fontId="3" fillId="0" borderId="0" xfId="51" applyNumberFormat="1" applyFont="1" applyFill="1" applyAlignment="1" applyProtection="1">
      <alignment horizontal="center"/>
    </xf>
    <xf numFmtId="0" fontId="4" fillId="0" borderId="0" xfId="51" applyFont="1" applyFill="1" applyAlignment="1">
      <alignment horizontal="centerContinuous"/>
    </xf>
    <xf numFmtId="0" fontId="1" fillId="0" borderId="0" xfId="51" applyFill="1" applyAlignment="1">
      <alignment horizontal="centerContinuous"/>
    </xf>
    <xf numFmtId="0" fontId="1" fillId="0" borderId="0" xfId="51" applyAlignment="1">
      <alignment horizontal="centerContinuous"/>
    </xf>
    <xf numFmtId="0" fontId="4" fillId="0" borderId="0" xfId="51" applyNumberFormat="1" applyFont="1" applyFill="1" applyAlignment="1" applyProtection="1">
      <alignment horizontal="centerContinuous"/>
    </xf>
    <xf numFmtId="0" fontId="5" fillId="0" borderId="0" xfId="51" applyFont="1"/>
    <xf numFmtId="0" fontId="5" fillId="0" borderId="0" xfId="51" applyFont="1" applyFill="1"/>
    <xf numFmtId="0" fontId="5" fillId="0" borderId="0" xfId="51" applyFont="1" applyAlignment="1">
      <alignment horizontal="right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2" xfId="51" applyNumberFormat="1" applyFont="1" applyFill="1" applyBorder="1" applyAlignment="1" applyProtection="1">
      <alignment horizontal="center" vertical="center" wrapText="1"/>
    </xf>
    <xf numFmtId="49" fontId="6" fillId="0" borderId="3" xfId="51" applyNumberFormat="1" applyFont="1" applyFill="1" applyBorder="1" applyAlignment="1" applyProtection="1">
      <alignment horizontal="center" vertical="center"/>
    </xf>
    <xf numFmtId="49" fontId="6" fillId="0" borderId="4" xfId="51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>
      <alignment horizontal="right" vertical="top" wrapText="1"/>
    </xf>
    <xf numFmtId="4" fontId="8" fillId="0" borderId="1" xfId="51" applyNumberFormat="1" applyFont="1" applyFill="1" applyBorder="1" applyAlignment="1" applyProtection="1">
      <alignment horizontal="right" vertical="center"/>
    </xf>
    <xf numFmtId="4" fontId="5" fillId="0" borderId="1" xfId="51" applyNumberFormat="1" applyFont="1" applyFill="1" applyBorder="1" applyAlignment="1" applyProtection="1">
      <alignment horizontal="right" vertical="center" wrapText="1"/>
    </xf>
    <xf numFmtId="0" fontId="9" fillId="2" borderId="5" xfId="0" applyNumberFormat="1" applyFont="1" applyFill="1" applyBorder="1" applyAlignment="1">
      <alignment horizontal="left" vertical="top" wrapText="1"/>
    </xf>
    <xf numFmtId="0" fontId="9" fillId="2" borderId="6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right" vertical="top" wrapText="1"/>
    </xf>
    <xf numFmtId="4" fontId="5" fillId="3" borderId="1" xfId="51" applyNumberFormat="1" applyFont="1" applyFill="1" applyBorder="1" applyAlignment="1" applyProtection="1">
      <alignment horizontal="right" vertical="center" wrapText="1"/>
    </xf>
    <xf numFmtId="0" fontId="1" fillId="0" borderId="1" xfId="51" applyFill="1" applyBorder="1"/>
    <xf numFmtId="0" fontId="1" fillId="0" borderId="1" xfId="51" applyBorder="1"/>
    <xf numFmtId="176" fontId="7" fillId="2" borderId="6" xfId="0" applyNumberFormat="1" applyFont="1" applyFill="1" applyBorder="1" applyAlignment="1">
      <alignment horizontal="right" vertical="top" wrapText="1"/>
    </xf>
    <xf numFmtId="176" fontId="1" fillId="0" borderId="1" xfId="51" applyNumberFormat="1" applyFill="1" applyBorder="1"/>
    <xf numFmtId="0" fontId="1" fillId="0" borderId="0" xfId="51" applyAlignment="1">
      <alignment vertical="center"/>
    </xf>
    <xf numFmtId="0" fontId="2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4" xfId="51" applyNumberFormat="1" applyFont="1" applyFill="1" applyBorder="1" applyAlignment="1" applyProtection="1">
      <alignment horizontal="center" vertical="center" wrapText="1"/>
    </xf>
    <xf numFmtId="0" fontId="6" fillId="0" borderId="3" xfId="51" applyNumberFormat="1" applyFont="1" applyFill="1" applyBorder="1" applyAlignment="1" applyProtection="1">
      <alignment horizontal="center" vertical="center" wrapText="1"/>
    </xf>
    <xf numFmtId="0" fontId="6" fillId="0" borderId="7" xfId="51" applyFont="1" applyBorder="1" applyAlignment="1">
      <alignment horizontal="center" vertical="center" wrapText="1"/>
    </xf>
    <xf numFmtId="0" fontId="6" fillId="0" borderId="7" xfId="51" applyFont="1" applyFill="1" applyBorder="1" applyAlignment="1">
      <alignment horizontal="center" vertical="center" wrapText="1"/>
    </xf>
    <xf numFmtId="4" fontId="5" fillId="0" borderId="4" xfId="51" applyNumberFormat="1" applyFont="1" applyFill="1" applyBorder="1" applyAlignment="1" applyProtection="1">
      <alignment horizontal="right" vertical="center" wrapText="1"/>
    </xf>
    <xf numFmtId="0" fontId="1" fillId="0" borderId="1" xfId="51" applyFill="1" applyBorder="1" applyAlignment="1">
      <alignment vertical="center"/>
    </xf>
    <xf numFmtId="0" fontId="5" fillId="0" borderId="1" xfId="51" applyFont="1" applyFill="1" applyBorder="1" applyAlignment="1">
      <alignment vertical="center"/>
    </xf>
    <xf numFmtId="176" fontId="5" fillId="0" borderId="1" xfId="51" applyNumberFormat="1" applyFont="1" applyFill="1" applyBorder="1" applyAlignment="1">
      <alignment vertical="center"/>
    </xf>
    <xf numFmtId="0" fontId="5" fillId="0" borderId="1" xfId="51" applyNumberFormat="1" applyFont="1" applyFill="1" applyBorder="1" applyAlignment="1">
      <alignment vertical="center"/>
    </xf>
    <xf numFmtId="0" fontId="10" fillId="0" borderId="0" xfId="51" applyFont="1" applyFill="1" applyAlignment="1">
      <alignment horizontal="right"/>
    </xf>
    <xf numFmtId="0" fontId="5" fillId="0" borderId="8" xfId="51" applyNumberFormat="1" applyFont="1" applyFill="1" applyBorder="1" applyAlignment="1" applyProtection="1">
      <alignment horizontal="right"/>
    </xf>
    <xf numFmtId="0" fontId="6" fillId="0" borderId="9" xfId="51" applyNumberFormat="1" applyFont="1" applyFill="1" applyBorder="1" applyAlignment="1" applyProtection="1">
      <alignment horizontal="center" vertical="center" wrapText="1"/>
    </xf>
    <xf numFmtId="0" fontId="11" fillId="0" borderId="0" xfId="51" applyFont="1" applyFill="1" applyAlignment="1">
      <alignment horizontal="right" vertical="center"/>
    </xf>
    <xf numFmtId="0" fontId="11" fillId="0" borderId="0" xfId="51" applyFont="1" applyFill="1" applyAlignment="1">
      <alignment vertical="center"/>
    </xf>
    <xf numFmtId="0" fontId="10" fillId="0" borderId="0" xfId="51" applyFont="1" applyAlignment="1">
      <alignment horizontal="right"/>
    </xf>
    <xf numFmtId="0" fontId="3" fillId="0" borderId="0" xfId="51" applyFont="1" applyFill="1" applyAlignment="1">
      <alignment horizontal="center" vertical="center"/>
    </xf>
    <xf numFmtId="0" fontId="12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Continuous" vertical="center"/>
    </xf>
    <xf numFmtId="0" fontId="5" fillId="0" borderId="0" xfId="51" applyFont="1" applyFill="1" applyAlignment="1">
      <alignment horizontal="center" vertical="center"/>
    </xf>
    <xf numFmtId="0" fontId="5" fillId="0" borderId="0" xfId="51" applyFont="1" applyFill="1" applyAlignment="1">
      <alignment vertical="center"/>
    </xf>
    <xf numFmtId="0" fontId="6" fillId="0" borderId="9" xfId="51" applyNumberFormat="1" applyFont="1" applyFill="1" applyBorder="1" applyAlignment="1" applyProtection="1">
      <alignment horizontal="center" vertical="center"/>
    </xf>
    <xf numFmtId="0" fontId="6" fillId="0" borderId="9" xfId="51" applyNumberFormat="1" applyFont="1" applyFill="1" applyBorder="1" applyAlignment="1" applyProtection="1">
      <alignment horizontal="centerContinuous" vertical="center" wrapText="1"/>
    </xf>
    <xf numFmtId="0" fontId="5" fillId="0" borderId="10" xfId="51" applyFont="1" applyFill="1" applyBorder="1" applyAlignment="1">
      <alignment vertical="center"/>
    </xf>
    <xf numFmtId="0" fontId="8" fillId="0" borderId="11" xfId="51" applyFont="1" applyBorder="1" applyAlignment="1">
      <alignment vertical="center" wrapText="1"/>
    </xf>
    <xf numFmtId="4" fontId="5" fillId="0" borderId="11" xfId="51" applyNumberFormat="1" applyFont="1" applyBorder="1" applyAlignment="1">
      <alignment vertical="center" wrapText="1"/>
    </xf>
    <xf numFmtId="0" fontId="5" fillId="0" borderId="3" xfId="51" applyFont="1" applyBorder="1" applyAlignment="1">
      <alignment vertical="center"/>
    </xf>
    <xf numFmtId="0" fontId="8" fillId="0" borderId="4" xfId="51" applyFont="1" applyBorder="1" applyAlignment="1">
      <alignment vertical="center" wrapText="1"/>
    </xf>
    <xf numFmtId="4" fontId="5" fillId="0" borderId="4" xfId="51" applyNumberFormat="1" applyFont="1" applyBorder="1" applyAlignment="1">
      <alignment vertical="center" wrapText="1"/>
    </xf>
    <xf numFmtId="0" fontId="5" fillId="0" borderId="3" xfId="51" applyFont="1" applyBorder="1" applyAlignment="1">
      <alignment horizontal="left" vertical="center"/>
    </xf>
    <xf numFmtId="0" fontId="5" fillId="0" borderId="3" xfId="51" applyFont="1" applyFill="1" applyBorder="1" applyAlignment="1">
      <alignment vertical="center"/>
    </xf>
    <xf numFmtId="4" fontId="5" fillId="0" borderId="2" xfId="51" applyNumberFormat="1" applyFont="1" applyFill="1" applyBorder="1" applyAlignment="1" applyProtection="1">
      <alignment horizontal="right" vertical="center" wrapText="1"/>
    </xf>
    <xf numFmtId="0" fontId="8" fillId="0" borderId="4" xfId="51" applyFont="1" applyFill="1" applyBorder="1" applyAlignment="1">
      <alignment vertical="center" wrapText="1"/>
    </xf>
    <xf numFmtId="4" fontId="5" fillId="0" borderId="9" xfId="51" applyNumberFormat="1" applyFont="1" applyFill="1" applyBorder="1" applyAlignment="1" applyProtection="1">
      <alignment horizontal="right" vertical="center" wrapText="1"/>
    </xf>
    <xf numFmtId="4" fontId="5" fillId="0" borderId="7" xfId="51" applyNumberFormat="1" applyFont="1" applyFill="1" applyBorder="1" applyAlignment="1" applyProtection="1">
      <alignment horizontal="right" vertical="center" wrapText="1"/>
    </xf>
    <xf numFmtId="0" fontId="13" fillId="0" borderId="4" xfId="51" applyFont="1" applyFill="1" applyBorder="1" applyAlignment="1">
      <alignment vertical="center" wrapText="1"/>
    </xf>
    <xf numFmtId="0" fontId="5" fillId="0" borderId="1" xfId="51" applyNumberFormat="1" applyFont="1" applyFill="1" applyBorder="1" applyAlignment="1" applyProtection="1">
      <alignment horizontal="center" vertical="center"/>
    </xf>
    <xf numFmtId="4" fontId="5" fillId="3" borderId="2" xfId="51" applyNumberFormat="1" applyFont="1" applyFill="1" applyBorder="1" applyAlignment="1">
      <alignment horizontal="right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4" fontId="5" fillId="3" borderId="1" xfId="51" applyNumberFormat="1" applyFont="1" applyFill="1" applyBorder="1" applyAlignment="1">
      <alignment vertical="center" wrapText="1"/>
    </xf>
    <xf numFmtId="4" fontId="5" fillId="0" borderId="2" xfId="51" applyNumberFormat="1" applyFont="1" applyFill="1" applyBorder="1" applyAlignment="1">
      <alignment horizontal="right" vertical="center" wrapText="1"/>
    </xf>
    <xf numFmtId="0" fontId="5" fillId="0" borderId="4" xfId="51" applyFont="1" applyBorder="1" applyAlignment="1">
      <alignment vertical="center" wrapText="1"/>
    </xf>
    <xf numFmtId="0" fontId="5" fillId="0" borderId="4" xfId="51" applyFont="1" applyFill="1" applyBorder="1" applyAlignment="1">
      <alignment vertical="center" wrapText="1"/>
    </xf>
    <xf numFmtId="4" fontId="5" fillId="0" borderId="1" xfId="51" applyNumberFormat="1" applyFont="1" applyBorder="1" applyAlignment="1">
      <alignment vertical="center" wrapText="1"/>
    </xf>
    <xf numFmtId="0" fontId="5" fillId="0" borderId="1" xfId="51" applyFont="1" applyFill="1" applyBorder="1" applyAlignment="1">
      <alignment horizontal="center" vertical="center"/>
    </xf>
    <xf numFmtId="4" fontId="5" fillId="3" borderId="9" xfId="51" applyNumberFormat="1" applyFont="1" applyFill="1" applyBorder="1" applyAlignment="1">
      <alignment horizontal="right" vertical="center" wrapText="1"/>
    </xf>
    <xf numFmtId="0" fontId="5" fillId="0" borderId="1" xfId="51" applyFont="1" applyFill="1" applyBorder="1" applyAlignment="1">
      <alignment vertical="center" wrapText="1"/>
    </xf>
    <xf numFmtId="0" fontId="11" fillId="0" borderId="0" xfId="51" applyFont="1" applyFill="1"/>
    <xf numFmtId="0" fontId="3" fillId="0" borderId="0" xfId="51" applyFont="1" applyFill="1" applyAlignment="1">
      <alignment horizontal="center"/>
    </xf>
    <xf numFmtId="0" fontId="14" fillId="0" borderId="0" xfId="51" applyFont="1" applyAlignment="1">
      <alignment horizontal="centerContinuous"/>
    </xf>
    <xf numFmtId="0" fontId="6" fillId="0" borderId="0" xfId="51" applyFont="1" applyFill="1" applyAlignment="1">
      <alignment horizontal="centerContinuous"/>
    </xf>
    <xf numFmtId="0" fontId="6" fillId="0" borderId="0" xfId="51" applyFont="1" applyAlignment="1">
      <alignment horizontal="centerContinuous"/>
    </xf>
    <xf numFmtId="0" fontId="6" fillId="0" borderId="0" xfId="51" applyFont="1" applyAlignment="1">
      <alignment horizontal="right"/>
    </xf>
    <xf numFmtId="0" fontId="6" fillId="0" borderId="3" xfId="51" applyNumberFormat="1" applyFont="1" applyFill="1" applyBorder="1" applyAlignment="1" applyProtection="1">
      <alignment horizontal="center" vertical="center"/>
    </xf>
    <xf numFmtId="0" fontId="6" fillId="0" borderId="2" xfId="51" applyNumberFormat="1" applyFont="1" applyFill="1" applyBorder="1" applyAlignment="1" applyProtection="1">
      <alignment horizontal="center" vertical="center"/>
    </xf>
    <xf numFmtId="0" fontId="6" fillId="0" borderId="7" xfId="51" applyNumberFormat="1" applyFont="1" applyFill="1" applyBorder="1" applyAlignment="1" applyProtection="1">
      <alignment horizontal="center" vertical="center"/>
    </xf>
    <xf numFmtId="49" fontId="5" fillId="0" borderId="1" xfId="51" applyNumberFormat="1" applyFont="1" applyFill="1" applyBorder="1" applyAlignment="1" applyProtection="1">
      <alignment horizontal="right" vertical="center"/>
    </xf>
    <xf numFmtId="177" fontId="5" fillId="0" borderId="1" xfId="51" applyNumberFormat="1" applyFont="1" applyFill="1" applyBorder="1" applyAlignment="1" applyProtection="1">
      <alignment horizontal="left" vertical="center"/>
    </xf>
    <xf numFmtId="49" fontId="5" fillId="0" borderId="1" xfId="51" applyNumberFormat="1" applyFont="1" applyFill="1" applyBorder="1" applyAlignment="1" applyProtection="1">
      <alignment horizontal="left" vertical="center"/>
    </xf>
    <xf numFmtId="0" fontId="15" fillId="0" borderId="0" xfId="51" applyFont="1" applyFill="1"/>
    <xf numFmtId="0" fontId="3" fillId="0" borderId="0" xfId="51" applyFont="1" applyFill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1" fillId="0" borderId="0" xfId="51" applyFont="1"/>
    <xf numFmtId="0" fontId="6" fillId="0" borderId="10" xfId="51" applyNumberFormat="1" applyFont="1" applyFill="1" applyBorder="1" applyAlignment="1" applyProtection="1">
      <alignment horizontal="center" vertical="center" wrapText="1"/>
    </xf>
    <xf numFmtId="0" fontId="6" fillId="0" borderId="11" xfId="51" applyNumberFormat="1" applyFont="1" applyFill="1" applyBorder="1" applyAlignment="1" applyProtection="1">
      <alignment horizontal="center" vertical="center"/>
    </xf>
    <xf numFmtId="0" fontId="6" fillId="0" borderId="7" xfId="51" applyNumberFormat="1" applyFont="1" applyFill="1" applyBorder="1" applyAlignment="1" applyProtection="1">
      <alignment horizontal="center" vertical="center" wrapText="1"/>
    </xf>
    <xf numFmtId="4" fontId="5" fillId="0" borderId="1" xfId="51" applyNumberFormat="1" applyFont="1" applyFill="1" applyBorder="1" applyAlignment="1" applyProtection="1"/>
    <xf numFmtId="4" fontId="5" fillId="0" borderId="3" xfId="51" applyNumberFormat="1" applyFont="1" applyFill="1" applyBorder="1" applyAlignment="1" applyProtection="1"/>
    <xf numFmtId="4" fontId="5" fillId="3" borderId="3" xfId="51" applyNumberFormat="1" applyFont="1" applyFill="1" applyBorder="1" applyAlignment="1" applyProtection="1">
      <alignment horizontal="right" vertical="center" wrapText="1"/>
    </xf>
    <xf numFmtId="0" fontId="10" fillId="0" borderId="0" xfId="51" applyFont="1" applyAlignment="1">
      <alignment horizontal="center" vertical="center"/>
    </xf>
    <xf numFmtId="4" fontId="5" fillId="3" borderId="4" xfId="51" applyNumberFormat="1" applyFont="1" applyFill="1" applyBorder="1" applyAlignment="1" applyProtection="1">
      <alignment horizontal="right" vertical="center" wrapText="1"/>
    </xf>
    <xf numFmtId="4" fontId="5" fillId="0" borderId="12" xfId="51" applyNumberFormat="1" applyFont="1" applyFill="1" applyBorder="1" applyAlignment="1" applyProtection="1">
      <alignment horizontal="right" vertical="center" wrapText="1"/>
    </xf>
    <xf numFmtId="4" fontId="5" fillId="0" borderId="3" xfId="51" applyNumberFormat="1" applyFont="1" applyFill="1" applyBorder="1" applyAlignment="1" applyProtection="1">
      <alignment horizontal="right" vertical="center" wrapText="1"/>
    </xf>
    <xf numFmtId="0" fontId="10" fillId="0" borderId="0" xfId="51" applyFont="1" applyAlignment="1">
      <alignment horizontal="right" vertical="center"/>
    </xf>
    <xf numFmtId="49" fontId="3" fillId="0" borderId="0" xfId="51" applyNumberFormat="1" applyFont="1" applyFill="1" applyAlignment="1" applyProtection="1">
      <alignment horizontal="center" wrapText="1"/>
    </xf>
    <xf numFmtId="0" fontId="14" fillId="0" borderId="0" xfId="51" applyNumberFormat="1" applyFont="1" applyFill="1" applyAlignment="1" applyProtection="1">
      <alignment horizontal="centerContinuous"/>
    </xf>
    <xf numFmtId="0" fontId="5" fillId="0" borderId="0" xfId="51" applyFont="1" applyAlignment="1">
      <alignment horizontal="right" vertical="center"/>
    </xf>
    <xf numFmtId="49" fontId="5" fillId="0" borderId="1" xfId="51" applyNumberFormat="1" applyFont="1" applyFill="1" applyBorder="1" applyAlignment="1" applyProtection="1">
      <alignment vertical="center"/>
    </xf>
    <xf numFmtId="177" fontId="5" fillId="0" borderId="1" xfId="51" applyNumberFormat="1" applyFont="1" applyFill="1" applyBorder="1" applyAlignment="1" applyProtection="1">
      <alignment vertical="center"/>
    </xf>
    <xf numFmtId="4" fontId="5" fillId="3" borderId="1" xfId="51" applyNumberFormat="1" applyFont="1" applyFill="1" applyBorder="1" applyAlignment="1">
      <alignment horizontal="right" vertical="center" wrapText="1"/>
    </xf>
    <xf numFmtId="0" fontId="5" fillId="0" borderId="1" xfId="51" applyFont="1" applyBorder="1" applyAlignment="1">
      <alignment vertical="center"/>
    </xf>
    <xf numFmtId="49" fontId="1" fillId="0" borderId="0" xfId="51" applyNumberFormat="1"/>
    <xf numFmtId="0" fontId="16" fillId="0" borderId="0" xfId="51" applyFont="1"/>
    <xf numFmtId="49" fontId="2" fillId="0" borderId="0" xfId="51" applyNumberFormat="1" applyFont="1" applyFill="1" applyAlignment="1" applyProtection="1">
      <alignment horizontal="left" vertical="center"/>
    </xf>
    <xf numFmtId="49" fontId="3" fillId="0" borderId="0" xfId="51" applyNumberFormat="1" applyFont="1" applyFill="1" applyAlignment="1" applyProtection="1">
      <alignment horizontal="center"/>
    </xf>
    <xf numFmtId="49" fontId="17" fillId="0" borderId="0" xfId="51" applyNumberFormat="1" applyFont="1" applyFill="1" applyAlignment="1" applyProtection="1">
      <alignment horizontal="center"/>
    </xf>
    <xf numFmtId="49" fontId="14" fillId="0" borderId="0" xfId="51" applyNumberFormat="1" applyFont="1" applyFill="1" applyAlignment="1">
      <alignment horizontal="centerContinuous"/>
    </xf>
    <xf numFmtId="49" fontId="14" fillId="0" borderId="0" xfId="51" applyNumberFormat="1" applyFont="1" applyAlignment="1">
      <alignment horizontal="centerContinuous"/>
    </xf>
    <xf numFmtId="0" fontId="18" fillId="0" borderId="0" xfId="51" applyFont="1" applyAlignment="1">
      <alignment horizontal="centerContinuous"/>
    </xf>
    <xf numFmtId="49" fontId="5" fillId="0" borderId="0" xfId="51" applyNumberFormat="1" applyFont="1" applyFill="1"/>
    <xf numFmtId="49" fontId="5" fillId="0" borderId="0" xfId="51" applyNumberFormat="1" applyFont="1"/>
    <xf numFmtId="0" fontId="8" fillId="0" borderId="0" xfId="51" applyFont="1"/>
    <xf numFmtId="0" fontId="8" fillId="0" borderId="0" xfId="51" applyNumberFormat="1" applyFont="1" applyFill="1" applyAlignment="1" applyProtection="1">
      <alignment horizontal="right"/>
    </xf>
    <xf numFmtId="0" fontId="19" fillId="0" borderId="1" xfId="51" applyNumberFormat="1" applyFont="1" applyFill="1" applyBorder="1" applyAlignment="1" applyProtection="1">
      <alignment horizontal="center" vertical="center"/>
    </xf>
    <xf numFmtId="49" fontId="6" fillId="0" borderId="9" xfId="51" applyNumberFormat="1" applyFont="1" applyFill="1" applyBorder="1" applyAlignment="1" applyProtection="1">
      <alignment horizontal="center" vertical="center"/>
    </xf>
    <xf numFmtId="0" fontId="19" fillId="0" borderId="9" xfId="51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>
      <alignment horizontal="right" vertical="top" wrapText="1"/>
    </xf>
    <xf numFmtId="49" fontId="15" fillId="0" borderId="0" xfId="51" applyNumberFormat="1" applyFont="1" applyFill="1"/>
    <xf numFmtId="49" fontId="1" fillId="0" borderId="0" xfId="51" applyNumberFormat="1" applyFill="1"/>
    <xf numFmtId="0" fontId="16" fillId="0" borderId="0" xfId="51" applyFont="1" applyFill="1"/>
    <xf numFmtId="0" fontId="11" fillId="0" borderId="0" xfId="50" applyFont="1"/>
    <xf numFmtId="0" fontId="1" fillId="0" borderId="0" xfId="50" applyAlignment="1">
      <alignment wrapText="1"/>
    </xf>
    <xf numFmtId="0" fontId="1" fillId="0" borderId="0" xfId="50"/>
    <xf numFmtId="0" fontId="2" fillId="0" borderId="0" xfId="50" applyNumberFormat="1" applyFont="1" applyFill="1" applyAlignment="1" applyProtection="1">
      <alignment vertical="center" wrapText="1"/>
    </xf>
    <xf numFmtId="0" fontId="11" fillId="0" borderId="0" xfId="50" applyFont="1" applyAlignment="1">
      <alignment wrapText="1"/>
    </xf>
    <xf numFmtId="0" fontId="3" fillId="0" borderId="0" xfId="50" applyNumberFormat="1" applyFont="1" applyFill="1" applyAlignment="1" applyProtection="1">
      <alignment horizontal="center"/>
    </xf>
    <xf numFmtId="0" fontId="11" fillId="0" borderId="0" xfId="50" applyFont="1" applyFill="1" applyAlignment="1">
      <alignment wrapText="1"/>
    </xf>
    <xf numFmtId="0" fontId="5" fillId="0" borderId="0" xfId="50" applyFont="1" applyFill="1" applyAlignment="1">
      <alignment wrapText="1"/>
    </xf>
    <xf numFmtId="0" fontId="5" fillId="0" borderId="0" xfId="50" applyFont="1" applyAlignment="1">
      <alignment wrapText="1"/>
    </xf>
    <xf numFmtId="0" fontId="5" fillId="0" borderId="0" xfId="50" applyNumberFormat="1" applyFont="1" applyFill="1" applyAlignment="1" applyProtection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9" xfId="50" applyNumberFormat="1" applyFont="1" applyFill="1" applyBorder="1" applyAlignment="1" applyProtection="1">
      <alignment horizontal="center" vertical="center" wrapText="1"/>
    </xf>
    <xf numFmtId="0" fontId="5" fillId="0" borderId="9" xfId="50" applyFont="1" applyBorder="1" applyAlignment="1">
      <alignment horizontal="center" vertical="center"/>
    </xf>
    <xf numFmtId="4" fontId="5" fillId="3" borderId="7" xfId="50" applyNumberFormat="1" applyFont="1" applyFill="1" applyBorder="1" applyAlignment="1">
      <alignment horizontal="right" vertical="center" wrapText="1"/>
    </xf>
    <xf numFmtId="4" fontId="5" fillId="0" borderId="9" xfId="50" applyNumberFormat="1" applyFont="1" applyBorder="1" applyAlignment="1">
      <alignment horizontal="left" vertical="center"/>
    </xf>
    <xf numFmtId="4" fontId="5" fillId="3" borderId="9" xfId="50" applyNumberFormat="1" applyFont="1" applyFill="1" applyBorder="1" applyAlignment="1">
      <alignment horizontal="right" vertical="center"/>
    </xf>
    <xf numFmtId="0" fontId="5" fillId="0" borderId="3" xfId="50" applyFont="1" applyFill="1" applyBorder="1" applyAlignment="1">
      <alignment horizontal="left"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4" fontId="8" fillId="0" borderId="4" xfId="50" applyNumberFormat="1" applyFont="1" applyBorder="1" applyAlignment="1">
      <alignment horizontal="left" vertical="center" wrapText="1"/>
    </xf>
    <xf numFmtId="4" fontId="5" fillId="3" borderId="1" xfId="50" applyNumberFormat="1" applyFont="1" applyFill="1" applyBorder="1" applyAlignment="1">
      <alignment horizontal="right" vertical="center" wrapText="1"/>
    </xf>
    <xf numFmtId="4" fontId="5" fillId="0" borderId="1" xfId="50" applyNumberFormat="1" applyFont="1" applyBorder="1" applyAlignment="1">
      <alignment horizontal="right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4" fontId="8" fillId="0" borderId="4" xfId="50" applyNumberFormat="1" applyFont="1" applyFill="1" applyBorder="1" applyAlignment="1">
      <alignment horizontal="left" vertical="center" wrapText="1"/>
    </xf>
    <xf numFmtId="0" fontId="5" fillId="0" borderId="3" xfId="50" applyFont="1" applyBorder="1" applyAlignment="1">
      <alignment horizontal="left" vertical="center"/>
    </xf>
    <xf numFmtId="4" fontId="5" fillId="0" borderId="9" xfId="50" applyNumberFormat="1" applyFont="1" applyFill="1" applyBorder="1" applyAlignment="1" applyProtection="1">
      <alignment horizontal="right" vertical="center" wrapText="1"/>
    </xf>
    <xf numFmtId="0" fontId="5" fillId="0" borderId="1" xfId="50" applyFont="1" applyBorder="1" applyAlignment="1">
      <alignment horizontal="center" vertical="center"/>
    </xf>
    <xf numFmtId="4" fontId="13" fillId="0" borderId="4" xfId="50" applyNumberFormat="1" applyFont="1" applyFill="1" applyBorder="1" applyAlignment="1">
      <alignment horizontal="left" vertical="center" wrapText="1"/>
    </xf>
    <xf numFmtId="4" fontId="5" fillId="0" borderId="1" xfId="50" applyNumberFormat="1" applyFont="1" applyBorder="1" applyAlignment="1">
      <alignment horizontal="center" vertical="center"/>
    </xf>
    <xf numFmtId="4" fontId="5" fillId="0" borderId="1" xfId="50" applyNumberFormat="1" applyFont="1" applyFill="1" applyBorder="1" applyAlignment="1">
      <alignment horizontal="left" vertical="center" wrapText="1"/>
    </xf>
    <xf numFmtId="4" fontId="5" fillId="0" borderId="1" xfId="50" applyNumberFormat="1" applyFont="1" applyFill="1" applyBorder="1" applyAlignment="1">
      <alignment horizontal="right" vertical="center" wrapText="1"/>
    </xf>
    <xf numFmtId="4" fontId="5" fillId="3" borderId="1" xfId="50" applyNumberFormat="1" applyFont="1" applyFill="1" applyBorder="1" applyAlignment="1" applyProtection="1">
      <alignment horizontal="right" vertical="center"/>
    </xf>
    <xf numFmtId="4" fontId="5" fillId="3" borderId="1" xfId="50" applyNumberFormat="1" applyFont="1" applyFill="1" applyBorder="1" applyAlignment="1">
      <alignment horizontal="right" vertical="center"/>
    </xf>
    <xf numFmtId="4" fontId="5" fillId="0" borderId="1" xfId="50" applyNumberFormat="1" applyFont="1" applyBorder="1" applyAlignment="1">
      <alignment horizontal="right" vertical="center"/>
    </xf>
    <xf numFmtId="4" fontId="5" fillId="0" borderId="1" xfId="50" applyNumberFormat="1" applyFont="1" applyFill="1" applyBorder="1" applyAlignment="1">
      <alignment horizontal="right" vertical="center"/>
    </xf>
    <xf numFmtId="4" fontId="5" fillId="3" borderId="1" xfId="50" applyNumberFormat="1" applyFont="1" applyFill="1" applyBorder="1" applyAlignment="1">
      <alignment horizontal="center" vertical="center"/>
    </xf>
    <xf numFmtId="4" fontId="5" fillId="0" borderId="1" xfId="50" applyNumberFormat="1" applyFont="1" applyFill="1" applyBorder="1" applyAlignment="1">
      <alignment horizontal="center" vertical="center"/>
    </xf>
    <xf numFmtId="0" fontId="1" fillId="0" borderId="13" xfId="50" applyBorder="1" applyAlignment="1">
      <alignment wrapText="1"/>
    </xf>
    <xf numFmtId="0" fontId="11" fillId="0" borderId="0" xfId="50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4" borderId="1" xfId="0" applyFont="1" applyFill="1" applyBorder="1" applyAlignment="1">
      <alignment horizontal="center"/>
    </xf>
    <xf numFmtId="0" fontId="22" fillId="4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8" hidden="1" customWidth="1"/>
    <col min="2" max="2" width="15.375" style="168" customWidth="1"/>
    <col min="3" max="3" width="59.75" customWidth="1"/>
    <col min="4" max="4" width="13" style="168" customWidth="1"/>
    <col min="5" max="5" width="101.5" customWidth="1"/>
    <col min="6" max="6" width="29.25" customWidth="1"/>
    <col min="7" max="7" width="30.75" style="168" customWidth="1"/>
    <col min="8" max="8" width="28.5" style="168" customWidth="1"/>
    <col min="9" max="9" width="72.875" customWidth="1"/>
  </cols>
  <sheetData>
    <row r="2" ht="24.75" customHeight="1" spans="1:9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ht="22.5" spans="1:9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ht="22.5" spans="1:9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ht="22.5" spans="1:9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ht="22.5" spans="1:9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ht="22.5" spans="1:9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ht="22.5" spans="1:9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ht="22.5" spans="1:9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ht="22.5" spans="1:9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ht="22.5" spans="1:9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ht="22.5" spans="1:9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ht="22.5" spans="1:9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ht="22.5" spans="1:9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ht="22.5" spans="1:9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ht="22.5" spans="1:9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ht="22.5" spans="1:9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ht="22.5" spans="1:9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ht="22.5" spans="1:9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ht="22.5" spans="1:9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ht="22.5" spans="1:9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ht="22.5" spans="1:9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ht="22.5" spans="1:9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ht="22.5" spans="1:9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ht="22.5" spans="1:9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ht="22.5" spans="1:9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ht="22.5" spans="1:9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ht="22.5" spans="1:9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ht="22.5" spans="1:9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ht="22.5" spans="1:9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ht="22.5" spans="1:9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ht="22.5" spans="1:9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ht="22.5" spans="1:9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ht="22.5" spans="1:9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ht="22.5" spans="1:9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ht="22.5" spans="1:9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ht="22.5" spans="1:9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ht="22.5" spans="1:9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ht="22.5" spans="1:9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ht="22.5" spans="1:9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ht="22.5" spans="1:9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ht="22.5" spans="1:9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ht="22.5" spans="1:9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ht="22.5" spans="1:9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ht="22.5" spans="1:9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ht="22.5" spans="1:9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ht="22.5" spans="1:9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ht="22.5" spans="1:9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ht="22.5" spans="1:9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ht="22.5" spans="1:9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ht="22.5" spans="1:9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ht="22.5" spans="1:9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ht="22.5" spans="1:9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ht="22.5" spans="1:9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ht="22.5" spans="1:9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ht="22.5" spans="1:9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ht="22.5" spans="1:9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ht="22.5" spans="1:9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ht="22.5" spans="1:9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ht="22.5" spans="1:9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ht="22.5" spans="1:9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ht="22.5" spans="1:9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ht="22.5" spans="1:9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ht="22.5" spans="1:9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ht="22.5" spans="1:9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ht="22.5" spans="1:9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ht="22.5" spans="1:9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ht="22.5" spans="1:9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ht="22.5" spans="1:9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ht="22.5" spans="1:9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ht="22.5" spans="1:9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ht="22.5" spans="1:9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ht="22.5" spans="1:9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ht="22.5" spans="1:9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ht="22.5" spans="1:9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ht="22.5" spans="1:9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ht="22.5" spans="1:9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ht="22.5" spans="1:9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ht="22.5" spans="1:9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ht="22.5" spans="1:9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ht="22.5" spans="1:9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ht="22.5" spans="1:9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ht="22.5" spans="1:9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ht="22.5" spans="1:9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ht="22.5" spans="1:9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ht="22.5" spans="1:9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ht="22.5" spans="1:9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ht="22.5" spans="1:9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ht="22.5" spans="1:9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ht="22.5" spans="1:9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ht="22.5" spans="1:9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ht="22.5" spans="1:9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ht="22.5" spans="1:9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ht="22.5" spans="1:9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ht="22.5" spans="1:9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ht="22.5" spans="1:9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ht="22.5" spans="1:9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ht="22.5" spans="1:9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ht="22.5" spans="1:9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ht="22.5" spans="1:9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ht="22.5" spans="1:9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ht="22.5" spans="1:9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ht="22.5" spans="1:9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ht="22.5" spans="1:9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ht="22.5" spans="1:9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ht="22.5" spans="1:9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ht="22.5" spans="1:9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ht="22.5" spans="1:9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ht="22.5" spans="1:9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ht="22.5" spans="1:9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ht="22.5" spans="1:9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ht="22.5" spans="1:9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ht="22.5" spans="1:9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ht="22.5" spans="1:9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ht="22.5" spans="1:9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ht="22.5" spans="1:9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ht="22.5" spans="1:9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ht="22.5" spans="1:9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ht="22.5" spans="1:9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ht="22.5" spans="1:9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ht="22.5" spans="1:9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ht="22.5" spans="1:9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ht="22.5" spans="1:9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ht="22.5" spans="1:9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ht="22.5" spans="1:9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ht="22.5" spans="1:9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ht="22.5" spans="1:9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ht="22.5" spans="1:9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ht="22.5" spans="1:9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ht="22.5" spans="1:9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ht="22.5" spans="1:9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ht="22.5" spans="1:9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ht="22.5" spans="1:9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ht="22.5" spans="1:9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ht="22.5" spans="1:9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ht="22.5" spans="1:9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ht="22.5" spans="1:9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ht="22.5" spans="1:9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ht="22.5" spans="1:9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ht="22.5" spans="1:9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ht="22.5" spans="1:9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ht="22.5" spans="1:9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ht="22.5" spans="1:9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ht="22.5" spans="1:9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ht="22.5" spans="1:9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ht="22.5" spans="1:9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ht="22.5" spans="1:9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ht="22.5" spans="1:9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ht="22.5" spans="1:9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ht="22.5" spans="1:9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ht="22.5" spans="1:9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ht="22.5" spans="1:9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ht="22.5" spans="1:9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ht="22.5" spans="1:9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ht="22.5" spans="1:9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ht="22.5" spans="1:9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ht="22.5" spans="1:9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ht="22.5" spans="1:9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ht="22.5" spans="1:9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ht="22.5" spans="1:9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ht="22.5" spans="1:9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ht="22.5" spans="1:9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ht="22.5" spans="1:9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ht="22.5" spans="1:9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ht="22.5" spans="1:9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ht="22.5" spans="1:9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ht="22.5" spans="1:9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ht="22.5" spans="1:9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ht="22.5" spans="1:9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ht="22.5" spans="1:9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ht="22.5" spans="1:9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ht="22.5" spans="1:9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ht="22.5" spans="1:9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ht="22.5" spans="1:9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ht="22.5" spans="1:9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ht="22.5" spans="1:9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ht="22.5" spans="1:9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ht="22.5" spans="1:9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ht="22.5" spans="1:9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ht="22.5" spans="1:9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ht="22.5" spans="1:9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ht="22.5" spans="1:9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ht="22.5" spans="1:9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ht="22.5" spans="1:9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ht="22.5" spans="1:9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ht="22.5" spans="1:9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ht="22.5" spans="1:9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ht="22.5" spans="1:9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ht="22.5" spans="1:9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ht="22.5" spans="1:9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ht="22.5" spans="1:9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ht="22.5" spans="1:9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ht="22.5" spans="1:9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ht="22.5" spans="1:9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ht="22.5" spans="1:9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ht="22.5" spans="1:9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ht="22.5" spans="1:9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ht="22.5" spans="1:9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ht="22.5" spans="1:9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ht="22.5" spans="1:9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ht="22.5" spans="1:9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ht="22.5" spans="1:9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ht="22.5" spans="1:9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ht="22.5" spans="1:9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ht="22.5" spans="1:9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ht="22.5" spans="1:9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ht="22.5" spans="1:9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ht="22.5" spans="1:9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ht="22.5" spans="1:9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ht="22.5" spans="1:9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ht="22.5" spans="1:9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ht="22.5" spans="1:9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ht="22.5" spans="1:9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ht="22.5" spans="1:9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ht="22.5" spans="1:9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ht="22.5" spans="1:9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ht="22.5" spans="1:9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ht="22.5" spans="1:9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ht="22.5" spans="1:9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ht="22.5" spans="1:9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ht="22.5" spans="1:9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ht="22.5" spans="1:9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ht="22.5" spans="1:9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ht="22.5" spans="1:9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ht="22.5" spans="1:9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ht="22.5" spans="1:9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ht="22.5" spans="1:9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ht="22.5" spans="1:9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ht="22.5" spans="1:9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ht="22.5" spans="1:9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ht="22.5" spans="1:9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ht="22.5" spans="1:9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ht="22.5" spans="1:9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ht="22.5" spans="1:9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ht="22.5" spans="1:9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ht="22.5" spans="1:9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ht="22.5" spans="1:9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ht="22.5" spans="1:9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ht="22.5" spans="1:9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ht="22.5" spans="1:9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ht="22.5" spans="1:9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ht="22.5" spans="1:9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ht="22.5" spans="1:9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ht="22.5" spans="1:9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ht="22.5" spans="1:9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ht="22.5" spans="1:9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ht="22.5" spans="1:9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ht="22.5" spans="1:9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ht="22.5" spans="1:9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ht="22.5" spans="1:9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ht="22.5" spans="1:9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ht="22.5" spans="1:9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ht="22.5" spans="1:9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ht="22.5" spans="1:9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ht="22.5" spans="1:9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ht="22.5" spans="1:9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ht="22.5" spans="1:9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showGridLines="0" showZeros="0" workbookViewId="0">
      <selection activeCell="L19" sqref="L19"/>
    </sheetView>
  </sheetViews>
  <sheetFormatPr defaultColWidth="6.875" defaultRowHeight="20.1" customHeight="1"/>
  <cols>
    <col min="1" max="1" width="22.875" style="131" customWidth="1"/>
    <col min="2" max="2" width="19" style="131" customWidth="1"/>
    <col min="3" max="3" width="22.625" style="131" customWidth="1"/>
    <col min="4" max="7" width="19" style="131" customWidth="1"/>
    <col min="8" max="256" width="6.875" style="132"/>
    <col min="257" max="257" width="22.875" style="132" customWidth="1"/>
    <col min="258" max="258" width="19" style="132" customWidth="1"/>
    <col min="259" max="259" width="20.5" style="132" customWidth="1"/>
    <col min="260" max="263" width="19" style="132" customWidth="1"/>
    <col min="264" max="512" width="6.875" style="132"/>
    <col min="513" max="513" width="22.875" style="132" customWidth="1"/>
    <col min="514" max="514" width="19" style="132" customWidth="1"/>
    <col min="515" max="515" width="20.5" style="132" customWidth="1"/>
    <col min="516" max="519" width="19" style="132" customWidth="1"/>
    <col min="520" max="768" width="6.875" style="132"/>
    <col min="769" max="769" width="22.875" style="132" customWidth="1"/>
    <col min="770" max="770" width="19" style="132" customWidth="1"/>
    <col min="771" max="771" width="20.5" style="132" customWidth="1"/>
    <col min="772" max="775" width="19" style="132" customWidth="1"/>
    <col min="776" max="1024" width="6.875" style="132"/>
    <col min="1025" max="1025" width="22.875" style="132" customWidth="1"/>
    <col min="1026" max="1026" width="19" style="132" customWidth="1"/>
    <col min="1027" max="1027" width="20.5" style="132" customWidth="1"/>
    <col min="1028" max="1031" width="19" style="132" customWidth="1"/>
    <col min="1032" max="1280" width="6.875" style="132"/>
    <col min="1281" max="1281" width="22.875" style="132" customWidth="1"/>
    <col min="1282" max="1282" width="19" style="132" customWidth="1"/>
    <col min="1283" max="1283" width="20.5" style="132" customWidth="1"/>
    <col min="1284" max="1287" width="19" style="132" customWidth="1"/>
    <col min="1288" max="1536" width="6.875" style="132"/>
    <col min="1537" max="1537" width="22.875" style="132" customWidth="1"/>
    <col min="1538" max="1538" width="19" style="132" customWidth="1"/>
    <col min="1539" max="1539" width="20.5" style="132" customWidth="1"/>
    <col min="1540" max="1543" width="19" style="132" customWidth="1"/>
    <col min="1544" max="1792" width="6.875" style="132"/>
    <col min="1793" max="1793" width="22.875" style="132" customWidth="1"/>
    <col min="1794" max="1794" width="19" style="132" customWidth="1"/>
    <col min="1795" max="1795" width="20.5" style="132" customWidth="1"/>
    <col min="1796" max="1799" width="19" style="132" customWidth="1"/>
    <col min="1800" max="2048" width="6.875" style="132"/>
    <col min="2049" max="2049" width="22.875" style="132" customWidth="1"/>
    <col min="2050" max="2050" width="19" style="132" customWidth="1"/>
    <col min="2051" max="2051" width="20.5" style="132" customWidth="1"/>
    <col min="2052" max="2055" width="19" style="132" customWidth="1"/>
    <col min="2056" max="2304" width="6.875" style="132"/>
    <col min="2305" max="2305" width="22.875" style="132" customWidth="1"/>
    <col min="2306" max="2306" width="19" style="132" customWidth="1"/>
    <col min="2307" max="2307" width="20.5" style="132" customWidth="1"/>
    <col min="2308" max="2311" width="19" style="132" customWidth="1"/>
    <col min="2312" max="2560" width="6.875" style="132"/>
    <col min="2561" max="2561" width="22.875" style="132" customWidth="1"/>
    <col min="2562" max="2562" width="19" style="132" customWidth="1"/>
    <col min="2563" max="2563" width="20.5" style="132" customWidth="1"/>
    <col min="2564" max="2567" width="19" style="132" customWidth="1"/>
    <col min="2568" max="2816" width="6.875" style="132"/>
    <col min="2817" max="2817" width="22.875" style="132" customWidth="1"/>
    <col min="2818" max="2818" width="19" style="132" customWidth="1"/>
    <col min="2819" max="2819" width="20.5" style="132" customWidth="1"/>
    <col min="2820" max="2823" width="19" style="132" customWidth="1"/>
    <col min="2824" max="3072" width="6.875" style="132"/>
    <col min="3073" max="3073" width="22.875" style="132" customWidth="1"/>
    <col min="3074" max="3074" width="19" style="132" customWidth="1"/>
    <col min="3075" max="3075" width="20.5" style="132" customWidth="1"/>
    <col min="3076" max="3079" width="19" style="132" customWidth="1"/>
    <col min="3080" max="3328" width="6.875" style="132"/>
    <col min="3329" max="3329" width="22.875" style="132" customWidth="1"/>
    <col min="3330" max="3330" width="19" style="132" customWidth="1"/>
    <col min="3331" max="3331" width="20.5" style="132" customWidth="1"/>
    <col min="3332" max="3335" width="19" style="132" customWidth="1"/>
    <col min="3336" max="3584" width="6.875" style="132"/>
    <col min="3585" max="3585" width="22.875" style="132" customWidth="1"/>
    <col min="3586" max="3586" width="19" style="132" customWidth="1"/>
    <col min="3587" max="3587" width="20.5" style="132" customWidth="1"/>
    <col min="3588" max="3591" width="19" style="132" customWidth="1"/>
    <col min="3592" max="3840" width="6.875" style="132"/>
    <col min="3841" max="3841" width="22.875" style="132" customWidth="1"/>
    <col min="3842" max="3842" width="19" style="132" customWidth="1"/>
    <col min="3843" max="3843" width="20.5" style="132" customWidth="1"/>
    <col min="3844" max="3847" width="19" style="132" customWidth="1"/>
    <col min="3848" max="4096" width="6.875" style="132"/>
    <col min="4097" max="4097" width="22.875" style="132" customWidth="1"/>
    <col min="4098" max="4098" width="19" style="132" customWidth="1"/>
    <col min="4099" max="4099" width="20.5" style="132" customWidth="1"/>
    <col min="4100" max="4103" width="19" style="132" customWidth="1"/>
    <col min="4104" max="4352" width="6.875" style="132"/>
    <col min="4353" max="4353" width="22.875" style="132" customWidth="1"/>
    <col min="4354" max="4354" width="19" style="132" customWidth="1"/>
    <col min="4355" max="4355" width="20.5" style="132" customWidth="1"/>
    <col min="4356" max="4359" width="19" style="132" customWidth="1"/>
    <col min="4360" max="4608" width="6.875" style="132"/>
    <col min="4609" max="4609" width="22.875" style="132" customWidth="1"/>
    <col min="4610" max="4610" width="19" style="132" customWidth="1"/>
    <col min="4611" max="4611" width="20.5" style="132" customWidth="1"/>
    <col min="4612" max="4615" width="19" style="132" customWidth="1"/>
    <col min="4616" max="4864" width="6.875" style="132"/>
    <col min="4865" max="4865" width="22.875" style="132" customWidth="1"/>
    <col min="4866" max="4866" width="19" style="132" customWidth="1"/>
    <col min="4867" max="4867" width="20.5" style="132" customWidth="1"/>
    <col min="4868" max="4871" width="19" style="132" customWidth="1"/>
    <col min="4872" max="5120" width="6.875" style="132"/>
    <col min="5121" max="5121" width="22.875" style="132" customWidth="1"/>
    <col min="5122" max="5122" width="19" style="132" customWidth="1"/>
    <col min="5123" max="5123" width="20.5" style="132" customWidth="1"/>
    <col min="5124" max="5127" width="19" style="132" customWidth="1"/>
    <col min="5128" max="5376" width="6.875" style="132"/>
    <col min="5377" max="5377" width="22.875" style="132" customWidth="1"/>
    <col min="5378" max="5378" width="19" style="132" customWidth="1"/>
    <col min="5379" max="5379" width="20.5" style="132" customWidth="1"/>
    <col min="5380" max="5383" width="19" style="132" customWidth="1"/>
    <col min="5384" max="5632" width="6.875" style="132"/>
    <col min="5633" max="5633" width="22.875" style="132" customWidth="1"/>
    <col min="5634" max="5634" width="19" style="132" customWidth="1"/>
    <col min="5635" max="5635" width="20.5" style="132" customWidth="1"/>
    <col min="5636" max="5639" width="19" style="132" customWidth="1"/>
    <col min="5640" max="5888" width="6.875" style="132"/>
    <col min="5889" max="5889" width="22.875" style="132" customWidth="1"/>
    <col min="5890" max="5890" width="19" style="132" customWidth="1"/>
    <col min="5891" max="5891" width="20.5" style="132" customWidth="1"/>
    <col min="5892" max="5895" width="19" style="132" customWidth="1"/>
    <col min="5896" max="6144" width="6.875" style="132"/>
    <col min="6145" max="6145" width="22.875" style="132" customWidth="1"/>
    <col min="6146" max="6146" width="19" style="132" customWidth="1"/>
    <col min="6147" max="6147" width="20.5" style="132" customWidth="1"/>
    <col min="6148" max="6151" width="19" style="132" customWidth="1"/>
    <col min="6152" max="6400" width="6.875" style="132"/>
    <col min="6401" max="6401" width="22.875" style="132" customWidth="1"/>
    <col min="6402" max="6402" width="19" style="132" customWidth="1"/>
    <col min="6403" max="6403" width="20.5" style="132" customWidth="1"/>
    <col min="6404" max="6407" width="19" style="132" customWidth="1"/>
    <col min="6408" max="6656" width="6.875" style="132"/>
    <col min="6657" max="6657" width="22.875" style="132" customWidth="1"/>
    <col min="6658" max="6658" width="19" style="132" customWidth="1"/>
    <col min="6659" max="6659" width="20.5" style="132" customWidth="1"/>
    <col min="6660" max="6663" width="19" style="132" customWidth="1"/>
    <col min="6664" max="6912" width="6.875" style="132"/>
    <col min="6913" max="6913" width="22.875" style="132" customWidth="1"/>
    <col min="6914" max="6914" width="19" style="132" customWidth="1"/>
    <col min="6915" max="6915" width="20.5" style="132" customWidth="1"/>
    <col min="6916" max="6919" width="19" style="132" customWidth="1"/>
    <col min="6920" max="7168" width="6.875" style="132"/>
    <col min="7169" max="7169" width="22.875" style="132" customWidth="1"/>
    <col min="7170" max="7170" width="19" style="132" customWidth="1"/>
    <col min="7171" max="7171" width="20.5" style="132" customWidth="1"/>
    <col min="7172" max="7175" width="19" style="132" customWidth="1"/>
    <col min="7176" max="7424" width="6.875" style="132"/>
    <col min="7425" max="7425" width="22.875" style="132" customWidth="1"/>
    <col min="7426" max="7426" width="19" style="132" customWidth="1"/>
    <col min="7427" max="7427" width="20.5" style="132" customWidth="1"/>
    <col min="7428" max="7431" width="19" style="132" customWidth="1"/>
    <col min="7432" max="7680" width="6.875" style="132"/>
    <col min="7681" max="7681" width="22.875" style="132" customWidth="1"/>
    <col min="7682" max="7682" width="19" style="132" customWidth="1"/>
    <col min="7683" max="7683" width="20.5" style="132" customWidth="1"/>
    <col min="7684" max="7687" width="19" style="132" customWidth="1"/>
    <col min="7688" max="7936" width="6.875" style="132"/>
    <col min="7937" max="7937" width="22.875" style="132" customWidth="1"/>
    <col min="7938" max="7938" width="19" style="132" customWidth="1"/>
    <col min="7939" max="7939" width="20.5" style="132" customWidth="1"/>
    <col min="7940" max="7943" width="19" style="132" customWidth="1"/>
    <col min="7944" max="8192" width="6.875" style="132"/>
    <col min="8193" max="8193" width="22.875" style="132" customWidth="1"/>
    <col min="8194" max="8194" width="19" style="132" customWidth="1"/>
    <col min="8195" max="8195" width="20.5" style="132" customWidth="1"/>
    <col min="8196" max="8199" width="19" style="132" customWidth="1"/>
    <col min="8200" max="8448" width="6.875" style="132"/>
    <col min="8449" max="8449" width="22.875" style="132" customWidth="1"/>
    <col min="8450" max="8450" width="19" style="132" customWidth="1"/>
    <col min="8451" max="8451" width="20.5" style="132" customWidth="1"/>
    <col min="8452" max="8455" width="19" style="132" customWidth="1"/>
    <col min="8456" max="8704" width="6.875" style="132"/>
    <col min="8705" max="8705" width="22.875" style="132" customWidth="1"/>
    <col min="8706" max="8706" width="19" style="132" customWidth="1"/>
    <col min="8707" max="8707" width="20.5" style="132" customWidth="1"/>
    <col min="8708" max="8711" width="19" style="132" customWidth="1"/>
    <col min="8712" max="8960" width="6.875" style="132"/>
    <col min="8961" max="8961" width="22.875" style="132" customWidth="1"/>
    <col min="8962" max="8962" width="19" style="132" customWidth="1"/>
    <col min="8963" max="8963" width="20.5" style="132" customWidth="1"/>
    <col min="8964" max="8967" width="19" style="132" customWidth="1"/>
    <col min="8968" max="9216" width="6.875" style="132"/>
    <col min="9217" max="9217" width="22.875" style="132" customWidth="1"/>
    <col min="9218" max="9218" width="19" style="132" customWidth="1"/>
    <col min="9219" max="9219" width="20.5" style="132" customWidth="1"/>
    <col min="9220" max="9223" width="19" style="132" customWidth="1"/>
    <col min="9224" max="9472" width="6.875" style="132"/>
    <col min="9473" max="9473" width="22.875" style="132" customWidth="1"/>
    <col min="9474" max="9474" width="19" style="132" customWidth="1"/>
    <col min="9475" max="9475" width="20.5" style="132" customWidth="1"/>
    <col min="9476" max="9479" width="19" style="132" customWidth="1"/>
    <col min="9480" max="9728" width="6.875" style="132"/>
    <col min="9729" max="9729" width="22.875" style="132" customWidth="1"/>
    <col min="9730" max="9730" width="19" style="132" customWidth="1"/>
    <col min="9731" max="9731" width="20.5" style="132" customWidth="1"/>
    <col min="9732" max="9735" width="19" style="132" customWidth="1"/>
    <col min="9736" max="9984" width="6.875" style="132"/>
    <col min="9985" max="9985" width="22.875" style="132" customWidth="1"/>
    <col min="9986" max="9986" width="19" style="132" customWidth="1"/>
    <col min="9987" max="9987" width="20.5" style="132" customWidth="1"/>
    <col min="9988" max="9991" width="19" style="132" customWidth="1"/>
    <col min="9992" max="10240" width="6.875" style="132"/>
    <col min="10241" max="10241" width="22.875" style="132" customWidth="1"/>
    <col min="10242" max="10242" width="19" style="132" customWidth="1"/>
    <col min="10243" max="10243" width="20.5" style="132" customWidth="1"/>
    <col min="10244" max="10247" width="19" style="132" customWidth="1"/>
    <col min="10248" max="10496" width="6.875" style="132"/>
    <col min="10497" max="10497" width="22.875" style="132" customWidth="1"/>
    <col min="10498" max="10498" width="19" style="132" customWidth="1"/>
    <col min="10499" max="10499" width="20.5" style="132" customWidth="1"/>
    <col min="10500" max="10503" width="19" style="132" customWidth="1"/>
    <col min="10504" max="10752" width="6.875" style="132"/>
    <col min="10753" max="10753" width="22.875" style="132" customWidth="1"/>
    <col min="10754" max="10754" width="19" style="132" customWidth="1"/>
    <col min="10755" max="10755" width="20.5" style="132" customWidth="1"/>
    <col min="10756" max="10759" width="19" style="132" customWidth="1"/>
    <col min="10760" max="11008" width="6.875" style="132"/>
    <col min="11009" max="11009" width="22.875" style="132" customWidth="1"/>
    <col min="11010" max="11010" width="19" style="132" customWidth="1"/>
    <col min="11011" max="11011" width="20.5" style="132" customWidth="1"/>
    <col min="11012" max="11015" width="19" style="132" customWidth="1"/>
    <col min="11016" max="11264" width="6.875" style="132"/>
    <col min="11265" max="11265" width="22.875" style="132" customWidth="1"/>
    <col min="11266" max="11266" width="19" style="132" customWidth="1"/>
    <col min="11267" max="11267" width="20.5" style="132" customWidth="1"/>
    <col min="11268" max="11271" width="19" style="132" customWidth="1"/>
    <col min="11272" max="11520" width="6.875" style="132"/>
    <col min="11521" max="11521" width="22.875" style="132" customWidth="1"/>
    <col min="11522" max="11522" width="19" style="132" customWidth="1"/>
    <col min="11523" max="11523" width="20.5" style="132" customWidth="1"/>
    <col min="11524" max="11527" width="19" style="132" customWidth="1"/>
    <col min="11528" max="11776" width="6.875" style="132"/>
    <col min="11777" max="11777" width="22.875" style="132" customWidth="1"/>
    <col min="11778" max="11778" width="19" style="132" customWidth="1"/>
    <col min="11779" max="11779" width="20.5" style="132" customWidth="1"/>
    <col min="11780" max="11783" width="19" style="132" customWidth="1"/>
    <col min="11784" max="12032" width="6.875" style="132"/>
    <col min="12033" max="12033" width="22.875" style="132" customWidth="1"/>
    <col min="12034" max="12034" width="19" style="132" customWidth="1"/>
    <col min="12035" max="12035" width="20.5" style="132" customWidth="1"/>
    <col min="12036" max="12039" width="19" style="132" customWidth="1"/>
    <col min="12040" max="12288" width="6.875" style="132"/>
    <col min="12289" max="12289" width="22.875" style="132" customWidth="1"/>
    <col min="12290" max="12290" width="19" style="132" customWidth="1"/>
    <col min="12291" max="12291" width="20.5" style="132" customWidth="1"/>
    <col min="12292" max="12295" width="19" style="132" customWidth="1"/>
    <col min="12296" max="12544" width="6.875" style="132"/>
    <col min="12545" max="12545" width="22.875" style="132" customWidth="1"/>
    <col min="12546" max="12546" width="19" style="132" customWidth="1"/>
    <col min="12547" max="12547" width="20.5" style="132" customWidth="1"/>
    <col min="12548" max="12551" width="19" style="132" customWidth="1"/>
    <col min="12552" max="12800" width="6.875" style="132"/>
    <col min="12801" max="12801" width="22.875" style="132" customWidth="1"/>
    <col min="12802" max="12802" width="19" style="132" customWidth="1"/>
    <col min="12803" max="12803" width="20.5" style="132" customWidth="1"/>
    <col min="12804" max="12807" width="19" style="132" customWidth="1"/>
    <col min="12808" max="13056" width="6.875" style="132"/>
    <col min="13057" max="13057" width="22.875" style="132" customWidth="1"/>
    <col min="13058" max="13058" width="19" style="132" customWidth="1"/>
    <col min="13059" max="13059" width="20.5" style="132" customWidth="1"/>
    <col min="13060" max="13063" width="19" style="132" customWidth="1"/>
    <col min="13064" max="13312" width="6.875" style="132"/>
    <col min="13313" max="13313" width="22.875" style="132" customWidth="1"/>
    <col min="13314" max="13314" width="19" style="132" customWidth="1"/>
    <col min="13315" max="13315" width="20.5" style="132" customWidth="1"/>
    <col min="13316" max="13319" width="19" style="132" customWidth="1"/>
    <col min="13320" max="13568" width="6.875" style="132"/>
    <col min="13569" max="13569" width="22.875" style="132" customWidth="1"/>
    <col min="13570" max="13570" width="19" style="132" customWidth="1"/>
    <col min="13571" max="13571" width="20.5" style="132" customWidth="1"/>
    <col min="13572" max="13575" width="19" style="132" customWidth="1"/>
    <col min="13576" max="13824" width="6.875" style="132"/>
    <col min="13825" max="13825" width="22.875" style="132" customWidth="1"/>
    <col min="13826" max="13826" width="19" style="132" customWidth="1"/>
    <col min="13827" max="13827" width="20.5" style="132" customWidth="1"/>
    <col min="13828" max="13831" width="19" style="132" customWidth="1"/>
    <col min="13832" max="14080" width="6.875" style="132"/>
    <col min="14081" max="14081" width="22.875" style="132" customWidth="1"/>
    <col min="14082" max="14082" width="19" style="132" customWidth="1"/>
    <col min="14083" max="14083" width="20.5" style="132" customWidth="1"/>
    <col min="14084" max="14087" width="19" style="132" customWidth="1"/>
    <col min="14088" max="14336" width="6.875" style="132"/>
    <col min="14337" max="14337" width="22.875" style="132" customWidth="1"/>
    <col min="14338" max="14338" width="19" style="132" customWidth="1"/>
    <col min="14339" max="14339" width="20.5" style="132" customWidth="1"/>
    <col min="14340" max="14343" width="19" style="132" customWidth="1"/>
    <col min="14344" max="14592" width="6.875" style="132"/>
    <col min="14593" max="14593" width="22.875" style="132" customWidth="1"/>
    <col min="14594" max="14594" width="19" style="132" customWidth="1"/>
    <col min="14595" max="14595" width="20.5" style="132" customWidth="1"/>
    <col min="14596" max="14599" width="19" style="132" customWidth="1"/>
    <col min="14600" max="14848" width="6.875" style="132"/>
    <col min="14849" max="14849" width="22.875" style="132" customWidth="1"/>
    <col min="14850" max="14850" width="19" style="132" customWidth="1"/>
    <col min="14851" max="14851" width="20.5" style="132" customWidth="1"/>
    <col min="14852" max="14855" width="19" style="132" customWidth="1"/>
    <col min="14856" max="15104" width="6.875" style="132"/>
    <col min="15105" max="15105" width="22.875" style="132" customWidth="1"/>
    <col min="15106" max="15106" width="19" style="132" customWidth="1"/>
    <col min="15107" max="15107" width="20.5" style="132" customWidth="1"/>
    <col min="15108" max="15111" width="19" style="132" customWidth="1"/>
    <col min="15112" max="15360" width="6.875" style="132"/>
    <col min="15361" max="15361" width="22.875" style="132" customWidth="1"/>
    <col min="15362" max="15362" width="19" style="132" customWidth="1"/>
    <col min="15363" max="15363" width="20.5" style="132" customWidth="1"/>
    <col min="15364" max="15367" width="19" style="132" customWidth="1"/>
    <col min="15368" max="15616" width="6.875" style="132"/>
    <col min="15617" max="15617" width="22.875" style="132" customWidth="1"/>
    <col min="15618" max="15618" width="19" style="132" customWidth="1"/>
    <col min="15619" max="15619" width="20.5" style="132" customWidth="1"/>
    <col min="15620" max="15623" width="19" style="132" customWidth="1"/>
    <col min="15624" max="15872" width="6.875" style="132"/>
    <col min="15873" max="15873" width="22.875" style="132" customWidth="1"/>
    <col min="15874" max="15874" width="19" style="132" customWidth="1"/>
    <col min="15875" max="15875" width="20.5" style="132" customWidth="1"/>
    <col min="15876" max="15879" width="19" style="132" customWidth="1"/>
    <col min="15880" max="16128" width="6.875" style="132"/>
    <col min="16129" max="16129" width="22.875" style="132" customWidth="1"/>
    <col min="16130" max="16130" width="19" style="132" customWidth="1"/>
    <col min="16131" max="16131" width="20.5" style="132" customWidth="1"/>
    <col min="16132" max="16135" width="19" style="132" customWidth="1"/>
    <col min="16136" max="16384" width="6.875" style="132"/>
  </cols>
  <sheetData>
    <row r="1" s="130" customFormat="1" customHeight="1" spans="1:7">
      <c r="A1" s="133" t="s">
        <v>311</v>
      </c>
      <c r="B1" s="134"/>
      <c r="C1" s="134"/>
      <c r="D1" s="134"/>
      <c r="E1" s="134"/>
      <c r="F1" s="134"/>
      <c r="G1" s="134"/>
    </row>
    <row r="2" s="130" customFormat="1" ht="38.25" customHeight="1" spans="1:7">
      <c r="A2" s="135" t="s">
        <v>312</v>
      </c>
      <c r="B2" s="135"/>
      <c r="C2" s="135"/>
      <c r="D2" s="135"/>
      <c r="E2" s="135"/>
      <c r="F2" s="135"/>
      <c r="G2" s="135"/>
    </row>
    <row r="3" s="130" customFormat="1" customHeight="1" spans="1:7">
      <c r="A3" s="136"/>
      <c r="B3" s="134"/>
      <c r="C3" s="134"/>
      <c r="D3" s="134"/>
      <c r="E3" s="134"/>
      <c r="F3" s="134"/>
      <c r="G3" s="134"/>
    </row>
    <row r="4" s="130" customFormat="1" customHeight="1" spans="1:7">
      <c r="A4" s="137"/>
      <c r="B4" s="138"/>
      <c r="C4" s="138"/>
      <c r="D4" s="138"/>
      <c r="E4" s="138"/>
      <c r="F4" s="138"/>
      <c r="G4" s="139" t="s">
        <v>313</v>
      </c>
    </row>
    <row r="5" s="130" customFormat="1" customHeight="1" spans="1:7">
      <c r="A5" s="140" t="s">
        <v>314</v>
      </c>
      <c r="B5" s="140"/>
      <c r="C5" s="140" t="s">
        <v>315</v>
      </c>
      <c r="D5" s="140"/>
      <c r="E5" s="140"/>
      <c r="F5" s="140"/>
      <c r="G5" s="140"/>
    </row>
    <row r="6" s="130" customFormat="1" ht="45" customHeight="1" spans="1:7">
      <c r="A6" s="141" t="s">
        <v>316</v>
      </c>
      <c r="B6" s="141" t="s">
        <v>317</v>
      </c>
      <c r="C6" s="141" t="s">
        <v>316</v>
      </c>
      <c r="D6" s="141" t="s">
        <v>318</v>
      </c>
      <c r="E6" s="141" t="s">
        <v>319</v>
      </c>
      <c r="F6" s="141" t="s">
        <v>320</v>
      </c>
      <c r="G6" s="141" t="s">
        <v>321</v>
      </c>
    </row>
    <row r="7" s="130" customFormat="1" customHeight="1" spans="1:7">
      <c r="A7" s="142" t="s">
        <v>322</v>
      </c>
      <c r="B7" s="143">
        <f>SUM(B8:B10)</f>
        <v>1885.45</v>
      </c>
      <c r="C7" s="144" t="s">
        <v>323</v>
      </c>
      <c r="D7" s="145">
        <v>1885.45</v>
      </c>
      <c r="E7" s="145">
        <v>1885.45</v>
      </c>
      <c r="F7" s="145">
        <f t="shared" ref="F7:G7" si="0">SUM(F8:F14)</f>
        <v>0</v>
      </c>
      <c r="G7" s="145">
        <f t="shared" si="0"/>
        <v>0</v>
      </c>
    </row>
    <row r="8" s="130" customFormat="1" customHeight="1" spans="1:7">
      <c r="A8" s="146" t="s">
        <v>324</v>
      </c>
      <c r="B8" s="147">
        <v>1882.95</v>
      </c>
      <c r="C8" s="148" t="s">
        <v>325</v>
      </c>
      <c r="D8" s="149">
        <f>SUM(E8:G8)</f>
        <v>680.44</v>
      </c>
      <c r="E8" s="149">
        <v>680.44</v>
      </c>
      <c r="F8" s="150"/>
      <c r="G8" s="150"/>
    </row>
    <row r="9" s="130" customFormat="1" customHeight="1" spans="1:7">
      <c r="A9" s="146" t="s">
        <v>326</v>
      </c>
      <c r="B9" s="151"/>
      <c r="C9" s="152" t="s">
        <v>327</v>
      </c>
      <c r="D9" s="149">
        <f t="shared" ref="D9:D14" si="1">SUM(E9:G9)</f>
        <v>1.02</v>
      </c>
      <c r="E9" s="149">
        <v>1.02</v>
      </c>
      <c r="F9" s="150"/>
      <c r="G9" s="150"/>
    </row>
    <row r="10" s="130" customFormat="1" ht="26" customHeight="1" spans="1:7">
      <c r="A10" s="153" t="s">
        <v>328</v>
      </c>
      <c r="B10" s="154">
        <v>2.5</v>
      </c>
      <c r="C10" s="152" t="s">
        <v>329</v>
      </c>
      <c r="D10" s="149">
        <f t="shared" si="1"/>
        <v>26.96</v>
      </c>
      <c r="E10" s="149">
        <v>26.96</v>
      </c>
      <c r="F10" s="150"/>
      <c r="G10" s="150"/>
    </row>
    <row r="11" s="130" customFormat="1" customHeight="1" spans="1:7">
      <c r="A11" s="155" t="s">
        <v>330</v>
      </c>
      <c r="B11" s="143">
        <f>SUM(B12:B14)</f>
        <v>0</v>
      </c>
      <c r="C11" s="152" t="s">
        <v>331</v>
      </c>
      <c r="D11" s="149">
        <v>408.72</v>
      </c>
      <c r="E11" s="149">
        <v>408.72</v>
      </c>
      <c r="F11" s="150"/>
      <c r="G11" s="150"/>
    </row>
    <row r="12" s="130" customFormat="1" customHeight="1" spans="1:7">
      <c r="A12" s="153" t="s">
        <v>324</v>
      </c>
      <c r="B12" s="147"/>
      <c r="C12" s="152" t="s">
        <v>332</v>
      </c>
      <c r="D12" s="149">
        <f t="shared" si="1"/>
        <v>56.97</v>
      </c>
      <c r="E12" s="149">
        <v>56.97</v>
      </c>
      <c r="F12" s="150"/>
      <c r="G12" s="150"/>
    </row>
    <row r="13" s="130" customFormat="1" customHeight="1" spans="1:7">
      <c r="A13" s="153" t="s">
        <v>326</v>
      </c>
      <c r="B13" s="151"/>
      <c r="C13" s="152" t="s">
        <v>333</v>
      </c>
      <c r="D13" s="149">
        <f t="shared" si="1"/>
        <v>50</v>
      </c>
      <c r="E13" s="149">
        <v>50</v>
      </c>
      <c r="F13" s="150"/>
      <c r="G13" s="150"/>
    </row>
    <row r="14" s="130" customFormat="1" customHeight="1" spans="1:13">
      <c r="A14" s="146" t="s">
        <v>328</v>
      </c>
      <c r="B14" s="154"/>
      <c r="C14" s="152" t="s">
        <v>334</v>
      </c>
      <c r="D14" s="149">
        <v>607.57</v>
      </c>
      <c r="E14" s="149">
        <v>607.57</v>
      </c>
      <c r="F14" s="150"/>
      <c r="G14" s="150"/>
      <c r="M14" s="167"/>
    </row>
    <row r="15" s="130" customFormat="1" customHeight="1" spans="1:13">
      <c r="A15" s="146"/>
      <c r="B15" s="154"/>
      <c r="C15" s="152" t="s">
        <v>335</v>
      </c>
      <c r="D15" s="149">
        <v>53.77</v>
      </c>
      <c r="E15" s="149">
        <v>53.77</v>
      </c>
      <c r="F15" s="150"/>
      <c r="G15" s="150"/>
      <c r="M15" s="167"/>
    </row>
    <row r="16" s="130" customFormat="1" customHeight="1" spans="1:13">
      <c r="A16" s="146"/>
      <c r="B16" s="154"/>
      <c r="C16" s="156"/>
      <c r="D16" s="149"/>
      <c r="E16" s="150"/>
      <c r="F16" s="150"/>
      <c r="G16" s="150"/>
      <c r="M16" s="167"/>
    </row>
    <row r="17" s="130" customFormat="1" customHeight="1" spans="1:13">
      <c r="A17" s="146"/>
      <c r="B17" s="154"/>
      <c r="C17" s="156"/>
      <c r="D17" s="149"/>
      <c r="E17" s="150"/>
      <c r="F17" s="150"/>
      <c r="G17" s="150"/>
      <c r="M17" s="167"/>
    </row>
    <row r="18" s="130" customFormat="1" customHeight="1" spans="1:7">
      <c r="A18" s="155"/>
      <c r="B18" s="157"/>
      <c r="C18" s="158"/>
      <c r="D18" s="159"/>
      <c r="E18" s="159"/>
      <c r="F18" s="159"/>
      <c r="G18" s="159"/>
    </row>
    <row r="19" s="130" customFormat="1" customHeight="1" spans="1:7">
      <c r="A19" s="155"/>
      <c r="B19" s="157"/>
      <c r="C19" s="157" t="s">
        <v>336</v>
      </c>
      <c r="D19" s="160">
        <v>0</v>
      </c>
      <c r="E19" s="161">
        <v>0</v>
      </c>
      <c r="F19" s="161">
        <f>B9+B13-F7</f>
        <v>0</v>
      </c>
      <c r="G19" s="161">
        <v>0</v>
      </c>
    </row>
    <row r="20" s="130" customFormat="1" customHeight="1" spans="1:7">
      <c r="A20" s="155"/>
      <c r="B20" s="157"/>
      <c r="C20" s="157"/>
      <c r="D20" s="162"/>
      <c r="E20" s="162"/>
      <c r="F20" s="162"/>
      <c r="G20" s="163"/>
    </row>
    <row r="21" s="130" customFormat="1" customHeight="1" spans="1:7">
      <c r="A21" s="155" t="s">
        <v>337</v>
      </c>
      <c r="B21" s="164">
        <f>SUM(B7,B11)</f>
        <v>1885.45</v>
      </c>
      <c r="C21" s="165" t="s">
        <v>338</v>
      </c>
      <c r="D21" s="161">
        <f>SUM(E21:G21)</f>
        <v>1885.45</v>
      </c>
      <c r="E21" s="161">
        <f>SUM(E7,E19)</f>
        <v>1885.45</v>
      </c>
      <c r="F21" s="161">
        <f t="shared" ref="F21:G21" si="2">SUM(F7,F19)</f>
        <v>0</v>
      </c>
      <c r="G21" s="161">
        <f t="shared" si="2"/>
        <v>0</v>
      </c>
    </row>
    <row r="22" customHeight="1" spans="1:6">
      <c r="A22" s="166"/>
      <c r="B22" s="166"/>
      <c r="C22" s="166"/>
      <c r="D22" s="166"/>
      <c r="E22" s="166"/>
      <c r="F22" s="166"/>
    </row>
  </sheetData>
  <mergeCells count="3">
    <mergeCell ref="A2:G2"/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showGridLines="0" showZeros="0" workbookViewId="0">
      <selection activeCell="A8" sqref="$A8:$XFD8"/>
    </sheetView>
  </sheetViews>
  <sheetFormatPr defaultColWidth="6.875" defaultRowHeight="12.75" customHeight="1" outlineLevelCol="4"/>
  <cols>
    <col min="1" max="1" width="10.25" style="111" customWidth="1"/>
    <col min="2" max="2" width="43.25" style="111" customWidth="1"/>
    <col min="3" max="3" width="22.25" style="112" customWidth="1"/>
    <col min="4" max="4" width="16.75" style="112" customWidth="1"/>
    <col min="5" max="5" width="19.625" style="112" customWidth="1"/>
    <col min="6" max="255" width="6.875" style="1"/>
    <col min="256" max="256" width="23.625" style="1" customWidth="1"/>
    <col min="257" max="257" width="44.625" style="1" customWidth="1"/>
    <col min="258" max="258" width="16.5" style="1" customWidth="1"/>
    <col min="259" max="261" width="13.625" style="1" customWidth="1"/>
    <col min="262" max="511" width="6.875" style="1"/>
    <col min="512" max="512" width="23.625" style="1" customWidth="1"/>
    <col min="513" max="513" width="44.625" style="1" customWidth="1"/>
    <col min="514" max="514" width="16.5" style="1" customWidth="1"/>
    <col min="515" max="517" width="13.625" style="1" customWidth="1"/>
    <col min="518" max="767" width="6.875" style="1"/>
    <col min="768" max="768" width="23.625" style="1" customWidth="1"/>
    <col min="769" max="769" width="44.625" style="1" customWidth="1"/>
    <col min="770" max="770" width="16.5" style="1" customWidth="1"/>
    <col min="771" max="773" width="13.625" style="1" customWidth="1"/>
    <col min="774" max="1023" width="6.875" style="1"/>
    <col min="1024" max="1024" width="23.625" style="1" customWidth="1"/>
    <col min="1025" max="1025" width="44.625" style="1" customWidth="1"/>
    <col min="1026" max="1026" width="16.5" style="1" customWidth="1"/>
    <col min="1027" max="1029" width="13.625" style="1" customWidth="1"/>
    <col min="1030" max="1279" width="6.875" style="1"/>
    <col min="1280" max="1280" width="23.625" style="1" customWidth="1"/>
    <col min="1281" max="1281" width="44.625" style="1" customWidth="1"/>
    <col min="1282" max="1282" width="16.5" style="1" customWidth="1"/>
    <col min="1283" max="1285" width="13.625" style="1" customWidth="1"/>
    <col min="1286" max="1535" width="6.875" style="1"/>
    <col min="1536" max="1536" width="23.625" style="1" customWidth="1"/>
    <col min="1537" max="1537" width="44.625" style="1" customWidth="1"/>
    <col min="1538" max="1538" width="16.5" style="1" customWidth="1"/>
    <col min="1539" max="1541" width="13.625" style="1" customWidth="1"/>
    <col min="1542" max="1791" width="6.875" style="1"/>
    <col min="1792" max="1792" width="23.625" style="1" customWidth="1"/>
    <col min="1793" max="1793" width="44.625" style="1" customWidth="1"/>
    <col min="1794" max="1794" width="16.5" style="1" customWidth="1"/>
    <col min="1795" max="1797" width="13.625" style="1" customWidth="1"/>
    <col min="1798" max="2047" width="6.875" style="1"/>
    <col min="2048" max="2048" width="23.625" style="1" customWidth="1"/>
    <col min="2049" max="2049" width="44.625" style="1" customWidth="1"/>
    <col min="2050" max="2050" width="16.5" style="1" customWidth="1"/>
    <col min="2051" max="2053" width="13.625" style="1" customWidth="1"/>
    <col min="2054" max="2303" width="6.875" style="1"/>
    <col min="2304" max="2304" width="23.625" style="1" customWidth="1"/>
    <col min="2305" max="2305" width="44.625" style="1" customWidth="1"/>
    <col min="2306" max="2306" width="16.5" style="1" customWidth="1"/>
    <col min="2307" max="2309" width="13.625" style="1" customWidth="1"/>
    <col min="2310" max="2559" width="6.875" style="1"/>
    <col min="2560" max="2560" width="23.625" style="1" customWidth="1"/>
    <col min="2561" max="2561" width="44.625" style="1" customWidth="1"/>
    <col min="2562" max="2562" width="16.5" style="1" customWidth="1"/>
    <col min="2563" max="2565" width="13.625" style="1" customWidth="1"/>
    <col min="2566" max="2815" width="6.875" style="1"/>
    <col min="2816" max="2816" width="23.625" style="1" customWidth="1"/>
    <col min="2817" max="2817" width="44.625" style="1" customWidth="1"/>
    <col min="2818" max="2818" width="16.5" style="1" customWidth="1"/>
    <col min="2819" max="2821" width="13.625" style="1" customWidth="1"/>
    <col min="2822" max="3071" width="6.875" style="1"/>
    <col min="3072" max="3072" width="23.625" style="1" customWidth="1"/>
    <col min="3073" max="3073" width="44.625" style="1" customWidth="1"/>
    <col min="3074" max="3074" width="16.5" style="1" customWidth="1"/>
    <col min="3075" max="3077" width="13.625" style="1" customWidth="1"/>
    <col min="3078" max="3327" width="6.875" style="1"/>
    <col min="3328" max="3328" width="23.625" style="1" customWidth="1"/>
    <col min="3329" max="3329" width="44.625" style="1" customWidth="1"/>
    <col min="3330" max="3330" width="16.5" style="1" customWidth="1"/>
    <col min="3331" max="3333" width="13.625" style="1" customWidth="1"/>
    <col min="3334" max="3583" width="6.875" style="1"/>
    <col min="3584" max="3584" width="23.625" style="1" customWidth="1"/>
    <col min="3585" max="3585" width="44.625" style="1" customWidth="1"/>
    <col min="3586" max="3586" width="16.5" style="1" customWidth="1"/>
    <col min="3587" max="3589" width="13.625" style="1" customWidth="1"/>
    <col min="3590" max="3839" width="6.875" style="1"/>
    <col min="3840" max="3840" width="23.625" style="1" customWidth="1"/>
    <col min="3841" max="3841" width="44.625" style="1" customWidth="1"/>
    <col min="3842" max="3842" width="16.5" style="1" customWidth="1"/>
    <col min="3843" max="3845" width="13.625" style="1" customWidth="1"/>
    <col min="3846" max="4095" width="6.875" style="1"/>
    <col min="4096" max="4096" width="23.625" style="1" customWidth="1"/>
    <col min="4097" max="4097" width="44.625" style="1" customWidth="1"/>
    <col min="4098" max="4098" width="16.5" style="1" customWidth="1"/>
    <col min="4099" max="4101" width="13.625" style="1" customWidth="1"/>
    <col min="4102" max="4351" width="6.875" style="1"/>
    <col min="4352" max="4352" width="23.625" style="1" customWidth="1"/>
    <col min="4353" max="4353" width="44.625" style="1" customWidth="1"/>
    <col min="4354" max="4354" width="16.5" style="1" customWidth="1"/>
    <col min="4355" max="4357" width="13.625" style="1" customWidth="1"/>
    <col min="4358" max="4607" width="6.875" style="1"/>
    <col min="4608" max="4608" width="23.625" style="1" customWidth="1"/>
    <col min="4609" max="4609" width="44.625" style="1" customWidth="1"/>
    <col min="4610" max="4610" width="16.5" style="1" customWidth="1"/>
    <col min="4611" max="4613" width="13.625" style="1" customWidth="1"/>
    <col min="4614" max="4863" width="6.875" style="1"/>
    <col min="4864" max="4864" width="23.625" style="1" customWidth="1"/>
    <col min="4865" max="4865" width="44.625" style="1" customWidth="1"/>
    <col min="4866" max="4866" width="16.5" style="1" customWidth="1"/>
    <col min="4867" max="4869" width="13.625" style="1" customWidth="1"/>
    <col min="4870" max="5119" width="6.875" style="1"/>
    <col min="5120" max="5120" width="23.625" style="1" customWidth="1"/>
    <col min="5121" max="5121" width="44.625" style="1" customWidth="1"/>
    <col min="5122" max="5122" width="16.5" style="1" customWidth="1"/>
    <col min="5123" max="5125" width="13.625" style="1" customWidth="1"/>
    <col min="5126" max="5375" width="6.875" style="1"/>
    <col min="5376" max="5376" width="23.625" style="1" customWidth="1"/>
    <col min="5377" max="5377" width="44.625" style="1" customWidth="1"/>
    <col min="5378" max="5378" width="16.5" style="1" customWidth="1"/>
    <col min="5379" max="5381" width="13.625" style="1" customWidth="1"/>
    <col min="5382" max="5631" width="6.875" style="1"/>
    <col min="5632" max="5632" width="23.625" style="1" customWidth="1"/>
    <col min="5633" max="5633" width="44.625" style="1" customWidth="1"/>
    <col min="5634" max="5634" width="16.5" style="1" customWidth="1"/>
    <col min="5635" max="5637" width="13.625" style="1" customWidth="1"/>
    <col min="5638" max="5887" width="6.875" style="1"/>
    <col min="5888" max="5888" width="23.625" style="1" customWidth="1"/>
    <col min="5889" max="5889" width="44.625" style="1" customWidth="1"/>
    <col min="5890" max="5890" width="16.5" style="1" customWidth="1"/>
    <col min="5891" max="5893" width="13.625" style="1" customWidth="1"/>
    <col min="5894" max="6143" width="6.875" style="1"/>
    <col min="6144" max="6144" width="23.625" style="1" customWidth="1"/>
    <col min="6145" max="6145" width="44.625" style="1" customWidth="1"/>
    <col min="6146" max="6146" width="16.5" style="1" customWidth="1"/>
    <col min="6147" max="6149" width="13.625" style="1" customWidth="1"/>
    <col min="6150" max="6399" width="6.875" style="1"/>
    <col min="6400" max="6400" width="23.625" style="1" customWidth="1"/>
    <col min="6401" max="6401" width="44.625" style="1" customWidth="1"/>
    <col min="6402" max="6402" width="16.5" style="1" customWidth="1"/>
    <col min="6403" max="6405" width="13.625" style="1" customWidth="1"/>
    <col min="6406" max="6655" width="6.875" style="1"/>
    <col min="6656" max="6656" width="23.625" style="1" customWidth="1"/>
    <col min="6657" max="6657" width="44.625" style="1" customWidth="1"/>
    <col min="6658" max="6658" width="16.5" style="1" customWidth="1"/>
    <col min="6659" max="6661" width="13.625" style="1" customWidth="1"/>
    <col min="6662" max="6911" width="6.875" style="1"/>
    <col min="6912" max="6912" width="23.625" style="1" customWidth="1"/>
    <col min="6913" max="6913" width="44.625" style="1" customWidth="1"/>
    <col min="6914" max="6914" width="16.5" style="1" customWidth="1"/>
    <col min="6915" max="6917" width="13.625" style="1" customWidth="1"/>
    <col min="6918" max="7167" width="6.875" style="1"/>
    <col min="7168" max="7168" width="23.625" style="1" customWidth="1"/>
    <col min="7169" max="7169" width="44.625" style="1" customWidth="1"/>
    <col min="7170" max="7170" width="16.5" style="1" customWidth="1"/>
    <col min="7171" max="7173" width="13.625" style="1" customWidth="1"/>
    <col min="7174" max="7423" width="6.875" style="1"/>
    <col min="7424" max="7424" width="23.625" style="1" customWidth="1"/>
    <col min="7425" max="7425" width="44.625" style="1" customWidth="1"/>
    <col min="7426" max="7426" width="16.5" style="1" customWidth="1"/>
    <col min="7427" max="7429" width="13.625" style="1" customWidth="1"/>
    <col min="7430" max="7679" width="6.875" style="1"/>
    <col min="7680" max="7680" width="23.625" style="1" customWidth="1"/>
    <col min="7681" max="7681" width="44.625" style="1" customWidth="1"/>
    <col min="7682" max="7682" width="16.5" style="1" customWidth="1"/>
    <col min="7683" max="7685" width="13.625" style="1" customWidth="1"/>
    <col min="7686" max="7935" width="6.875" style="1"/>
    <col min="7936" max="7936" width="23.625" style="1" customWidth="1"/>
    <col min="7937" max="7937" width="44.625" style="1" customWidth="1"/>
    <col min="7938" max="7938" width="16.5" style="1" customWidth="1"/>
    <col min="7939" max="7941" width="13.625" style="1" customWidth="1"/>
    <col min="7942" max="8191" width="6.875" style="1"/>
    <col min="8192" max="8192" width="23.625" style="1" customWidth="1"/>
    <col min="8193" max="8193" width="44.625" style="1" customWidth="1"/>
    <col min="8194" max="8194" width="16.5" style="1" customWidth="1"/>
    <col min="8195" max="8197" width="13.625" style="1" customWidth="1"/>
    <col min="8198" max="8447" width="6.875" style="1"/>
    <col min="8448" max="8448" width="23.625" style="1" customWidth="1"/>
    <col min="8449" max="8449" width="44.625" style="1" customWidth="1"/>
    <col min="8450" max="8450" width="16.5" style="1" customWidth="1"/>
    <col min="8451" max="8453" width="13.625" style="1" customWidth="1"/>
    <col min="8454" max="8703" width="6.875" style="1"/>
    <col min="8704" max="8704" width="23.625" style="1" customWidth="1"/>
    <col min="8705" max="8705" width="44.625" style="1" customWidth="1"/>
    <col min="8706" max="8706" width="16.5" style="1" customWidth="1"/>
    <col min="8707" max="8709" width="13.625" style="1" customWidth="1"/>
    <col min="8710" max="8959" width="6.875" style="1"/>
    <col min="8960" max="8960" width="23.625" style="1" customWidth="1"/>
    <col min="8961" max="8961" width="44.625" style="1" customWidth="1"/>
    <col min="8962" max="8962" width="16.5" style="1" customWidth="1"/>
    <col min="8963" max="8965" width="13.625" style="1" customWidth="1"/>
    <col min="8966" max="9215" width="6.875" style="1"/>
    <col min="9216" max="9216" width="23.625" style="1" customWidth="1"/>
    <col min="9217" max="9217" width="44.625" style="1" customWidth="1"/>
    <col min="9218" max="9218" width="16.5" style="1" customWidth="1"/>
    <col min="9219" max="9221" width="13.625" style="1" customWidth="1"/>
    <col min="9222" max="9471" width="6.875" style="1"/>
    <col min="9472" max="9472" width="23.625" style="1" customWidth="1"/>
    <col min="9473" max="9473" width="44.625" style="1" customWidth="1"/>
    <col min="9474" max="9474" width="16.5" style="1" customWidth="1"/>
    <col min="9475" max="9477" width="13.625" style="1" customWidth="1"/>
    <col min="9478" max="9727" width="6.875" style="1"/>
    <col min="9728" max="9728" width="23.625" style="1" customWidth="1"/>
    <col min="9729" max="9729" width="44.625" style="1" customWidth="1"/>
    <col min="9730" max="9730" width="16.5" style="1" customWidth="1"/>
    <col min="9731" max="9733" width="13.625" style="1" customWidth="1"/>
    <col min="9734" max="9983" width="6.875" style="1"/>
    <col min="9984" max="9984" width="23.625" style="1" customWidth="1"/>
    <col min="9985" max="9985" width="44.625" style="1" customWidth="1"/>
    <col min="9986" max="9986" width="16.5" style="1" customWidth="1"/>
    <col min="9987" max="9989" width="13.625" style="1" customWidth="1"/>
    <col min="9990" max="10239" width="6.875" style="1"/>
    <col min="10240" max="10240" width="23.625" style="1" customWidth="1"/>
    <col min="10241" max="10241" width="44.625" style="1" customWidth="1"/>
    <col min="10242" max="10242" width="16.5" style="1" customWidth="1"/>
    <col min="10243" max="10245" width="13.625" style="1" customWidth="1"/>
    <col min="10246" max="10495" width="6.875" style="1"/>
    <col min="10496" max="10496" width="23.625" style="1" customWidth="1"/>
    <col min="10497" max="10497" width="44.625" style="1" customWidth="1"/>
    <col min="10498" max="10498" width="16.5" style="1" customWidth="1"/>
    <col min="10499" max="10501" width="13.625" style="1" customWidth="1"/>
    <col min="10502" max="10751" width="6.875" style="1"/>
    <col min="10752" max="10752" width="23.625" style="1" customWidth="1"/>
    <col min="10753" max="10753" width="44.625" style="1" customWidth="1"/>
    <col min="10754" max="10754" width="16.5" style="1" customWidth="1"/>
    <col min="10755" max="10757" width="13.625" style="1" customWidth="1"/>
    <col min="10758" max="11007" width="6.875" style="1"/>
    <col min="11008" max="11008" width="23.625" style="1" customWidth="1"/>
    <col min="11009" max="11009" width="44.625" style="1" customWidth="1"/>
    <col min="11010" max="11010" width="16.5" style="1" customWidth="1"/>
    <col min="11011" max="11013" width="13.625" style="1" customWidth="1"/>
    <col min="11014" max="11263" width="6.875" style="1"/>
    <col min="11264" max="11264" width="23.625" style="1" customWidth="1"/>
    <col min="11265" max="11265" width="44.625" style="1" customWidth="1"/>
    <col min="11266" max="11266" width="16.5" style="1" customWidth="1"/>
    <col min="11267" max="11269" width="13.625" style="1" customWidth="1"/>
    <col min="11270" max="11519" width="6.875" style="1"/>
    <col min="11520" max="11520" width="23.625" style="1" customWidth="1"/>
    <col min="11521" max="11521" width="44.625" style="1" customWidth="1"/>
    <col min="11522" max="11522" width="16.5" style="1" customWidth="1"/>
    <col min="11523" max="11525" width="13.625" style="1" customWidth="1"/>
    <col min="11526" max="11775" width="6.875" style="1"/>
    <col min="11776" max="11776" width="23.625" style="1" customWidth="1"/>
    <col min="11777" max="11777" width="44.625" style="1" customWidth="1"/>
    <col min="11778" max="11778" width="16.5" style="1" customWidth="1"/>
    <col min="11779" max="11781" width="13.625" style="1" customWidth="1"/>
    <col min="11782" max="12031" width="6.875" style="1"/>
    <col min="12032" max="12032" width="23.625" style="1" customWidth="1"/>
    <col min="12033" max="12033" width="44.625" style="1" customWidth="1"/>
    <col min="12034" max="12034" width="16.5" style="1" customWidth="1"/>
    <col min="12035" max="12037" width="13.625" style="1" customWidth="1"/>
    <col min="12038" max="12287" width="6.875" style="1"/>
    <col min="12288" max="12288" width="23.625" style="1" customWidth="1"/>
    <col min="12289" max="12289" width="44.625" style="1" customWidth="1"/>
    <col min="12290" max="12290" width="16.5" style="1" customWidth="1"/>
    <col min="12291" max="12293" width="13.625" style="1" customWidth="1"/>
    <col min="12294" max="12543" width="6.875" style="1"/>
    <col min="12544" max="12544" width="23.625" style="1" customWidth="1"/>
    <col min="12545" max="12545" width="44.625" style="1" customWidth="1"/>
    <col min="12546" max="12546" width="16.5" style="1" customWidth="1"/>
    <col min="12547" max="12549" width="13.625" style="1" customWidth="1"/>
    <col min="12550" max="12799" width="6.875" style="1"/>
    <col min="12800" max="12800" width="23.625" style="1" customWidth="1"/>
    <col min="12801" max="12801" width="44.625" style="1" customWidth="1"/>
    <col min="12802" max="12802" width="16.5" style="1" customWidth="1"/>
    <col min="12803" max="12805" width="13.625" style="1" customWidth="1"/>
    <col min="12806" max="13055" width="6.875" style="1"/>
    <col min="13056" max="13056" width="23.625" style="1" customWidth="1"/>
    <col min="13057" max="13057" width="44.625" style="1" customWidth="1"/>
    <col min="13058" max="13058" width="16.5" style="1" customWidth="1"/>
    <col min="13059" max="13061" width="13.625" style="1" customWidth="1"/>
    <col min="13062" max="13311" width="6.875" style="1"/>
    <col min="13312" max="13312" width="23.625" style="1" customWidth="1"/>
    <col min="13313" max="13313" width="44.625" style="1" customWidth="1"/>
    <col min="13314" max="13314" width="16.5" style="1" customWidth="1"/>
    <col min="13315" max="13317" width="13.625" style="1" customWidth="1"/>
    <col min="13318" max="13567" width="6.875" style="1"/>
    <col min="13568" max="13568" width="23.625" style="1" customWidth="1"/>
    <col min="13569" max="13569" width="44.625" style="1" customWidth="1"/>
    <col min="13570" max="13570" width="16.5" style="1" customWidth="1"/>
    <col min="13571" max="13573" width="13.625" style="1" customWidth="1"/>
    <col min="13574" max="13823" width="6.875" style="1"/>
    <col min="13824" max="13824" width="23.625" style="1" customWidth="1"/>
    <col min="13825" max="13825" width="44.625" style="1" customWidth="1"/>
    <col min="13826" max="13826" width="16.5" style="1" customWidth="1"/>
    <col min="13827" max="13829" width="13.625" style="1" customWidth="1"/>
    <col min="13830" max="14079" width="6.875" style="1"/>
    <col min="14080" max="14080" width="23.625" style="1" customWidth="1"/>
    <col min="14081" max="14081" width="44.625" style="1" customWidth="1"/>
    <col min="14082" max="14082" width="16.5" style="1" customWidth="1"/>
    <col min="14083" max="14085" width="13.625" style="1" customWidth="1"/>
    <col min="14086" max="14335" width="6.875" style="1"/>
    <col min="14336" max="14336" width="23.625" style="1" customWidth="1"/>
    <col min="14337" max="14337" width="44.625" style="1" customWidth="1"/>
    <col min="14338" max="14338" width="16.5" style="1" customWidth="1"/>
    <col min="14339" max="14341" width="13.625" style="1" customWidth="1"/>
    <col min="14342" max="14591" width="6.875" style="1"/>
    <col min="14592" max="14592" width="23.625" style="1" customWidth="1"/>
    <col min="14593" max="14593" width="44.625" style="1" customWidth="1"/>
    <col min="14594" max="14594" width="16.5" style="1" customWidth="1"/>
    <col min="14595" max="14597" width="13.625" style="1" customWidth="1"/>
    <col min="14598" max="14847" width="6.875" style="1"/>
    <col min="14848" max="14848" width="23.625" style="1" customWidth="1"/>
    <col min="14849" max="14849" width="44.625" style="1" customWidth="1"/>
    <col min="14850" max="14850" width="16.5" style="1" customWidth="1"/>
    <col min="14851" max="14853" width="13.625" style="1" customWidth="1"/>
    <col min="14854" max="15103" width="6.875" style="1"/>
    <col min="15104" max="15104" width="23.625" style="1" customWidth="1"/>
    <col min="15105" max="15105" width="44.625" style="1" customWidth="1"/>
    <col min="15106" max="15106" width="16.5" style="1" customWidth="1"/>
    <col min="15107" max="15109" width="13.625" style="1" customWidth="1"/>
    <col min="15110" max="15359" width="6.875" style="1"/>
    <col min="15360" max="15360" width="23.625" style="1" customWidth="1"/>
    <col min="15361" max="15361" width="44.625" style="1" customWidth="1"/>
    <col min="15362" max="15362" width="16.5" style="1" customWidth="1"/>
    <col min="15363" max="15365" width="13.625" style="1" customWidth="1"/>
    <col min="15366" max="15615" width="6.875" style="1"/>
    <col min="15616" max="15616" width="23.625" style="1" customWidth="1"/>
    <col min="15617" max="15617" width="44.625" style="1" customWidth="1"/>
    <col min="15618" max="15618" width="16.5" style="1" customWidth="1"/>
    <col min="15619" max="15621" width="13.625" style="1" customWidth="1"/>
    <col min="15622" max="15871" width="6.875" style="1"/>
    <col min="15872" max="15872" width="23.625" style="1" customWidth="1"/>
    <col min="15873" max="15873" width="44.625" style="1" customWidth="1"/>
    <col min="15874" max="15874" width="16.5" style="1" customWidth="1"/>
    <col min="15875" max="15877" width="13.625" style="1" customWidth="1"/>
    <col min="15878" max="16127" width="6.875" style="1"/>
    <col min="16128" max="16128" width="23.625" style="1" customWidth="1"/>
    <col min="16129" max="16129" width="44.625" style="1" customWidth="1"/>
    <col min="16130" max="16130" width="16.5" style="1" customWidth="1"/>
    <col min="16131" max="16133" width="13.625" style="1" customWidth="1"/>
    <col min="16134" max="16384" width="6.875" style="1"/>
  </cols>
  <sheetData>
    <row r="1" ht="20.1" customHeight="1" spans="1:1">
      <c r="A1" s="113" t="s">
        <v>339</v>
      </c>
    </row>
    <row r="2" ht="36" customHeight="1" spans="1:5">
      <c r="A2" s="114" t="s">
        <v>340</v>
      </c>
      <c r="B2" s="114"/>
      <c r="C2" s="115"/>
      <c r="D2" s="115"/>
      <c r="E2" s="115"/>
    </row>
    <row r="3" ht="20.1" customHeight="1" spans="1:5">
      <c r="A3" s="116"/>
      <c r="B3" s="117"/>
      <c r="C3" s="118"/>
      <c r="D3" s="118"/>
      <c r="E3" s="118"/>
    </row>
    <row r="4" ht="20.1" customHeight="1" spans="1:5">
      <c r="A4" s="119"/>
      <c r="B4" s="120"/>
      <c r="C4" s="121"/>
      <c r="D4" s="121"/>
      <c r="E4" s="122" t="s">
        <v>313</v>
      </c>
    </row>
    <row r="5" ht="20.1" customHeight="1" spans="1:5">
      <c r="A5" s="30" t="s">
        <v>341</v>
      </c>
      <c r="B5" s="30"/>
      <c r="C5" s="123" t="s">
        <v>342</v>
      </c>
      <c r="D5" s="123"/>
      <c r="E5" s="123"/>
    </row>
    <row r="6" ht="20.1" customHeight="1" spans="1:5">
      <c r="A6" s="124" t="s">
        <v>343</v>
      </c>
      <c r="B6" s="124" t="s">
        <v>344</v>
      </c>
      <c r="C6" s="125" t="s">
        <v>345</v>
      </c>
      <c r="D6" s="125" t="s">
        <v>346</v>
      </c>
      <c r="E6" s="125" t="s">
        <v>347</v>
      </c>
    </row>
    <row r="7" ht="20.1" customHeight="1" spans="1:5">
      <c r="A7" s="14" t="s">
        <v>318</v>
      </c>
      <c r="B7" s="15"/>
      <c r="C7" s="21">
        <v>1885.45</v>
      </c>
      <c r="D7" s="21">
        <v>1835.45</v>
      </c>
      <c r="E7" s="17">
        <v>50</v>
      </c>
    </row>
    <row r="8" ht="20.1" customHeight="1" spans="1:5">
      <c r="A8" s="19" t="s">
        <v>348</v>
      </c>
      <c r="B8" s="20" t="s">
        <v>349</v>
      </c>
      <c r="C8" s="21">
        <v>680.44</v>
      </c>
      <c r="D8" s="21">
        <v>680.44</v>
      </c>
      <c r="E8" s="21" t="s">
        <v>350</v>
      </c>
    </row>
    <row r="9" ht="20.1" customHeight="1" spans="1:5">
      <c r="A9" s="19" t="s">
        <v>351</v>
      </c>
      <c r="B9" s="20" t="s">
        <v>352</v>
      </c>
      <c r="C9" s="21">
        <v>680.44</v>
      </c>
      <c r="D9" s="21">
        <v>680.44</v>
      </c>
      <c r="E9" s="21" t="s">
        <v>350</v>
      </c>
    </row>
    <row r="10" ht="20.1" customHeight="1" spans="1:5">
      <c r="A10" s="19" t="s">
        <v>353</v>
      </c>
      <c r="B10" s="20" t="s">
        <v>354</v>
      </c>
      <c r="C10" s="21">
        <v>639.06</v>
      </c>
      <c r="D10" s="21">
        <v>639.06</v>
      </c>
      <c r="E10" s="21" t="s">
        <v>350</v>
      </c>
    </row>
    <row r="11" ht="20.1" customHeight="1" spans="1:5">
      <c r="A11" s="19" t="s">
        <v>355</v>
      </c>
      <c r="B11" s="20" t="s">
        <v>356</v>
      </c>
      <c r="C11" s="21">
        <v>41.38</v>
      </c>
      <c r="D11" s="21">
        <v>41.38</v>
      </c>
      <c r="E11" s="21" t="s">
        <v>350</v>
      </c>
    </row>
    <row r="12" ht="20.1" customHeight="1" spans="1:5">
      <c r="A12" s="19" t="s">
        <v>357</v>
      </c>
      <c r="B12" s="20" t="s">
        <v>358</v>
      </c>
      <c r="C12" s="21">
        <v>1.02</v>
      </c>
      <c r="D12" s="21">
        <v>1.02</v>
      </c>
      <c r="E12" s="21" t="s">
        <v>350</v>
      </c>
    </row>
    <row r="13" ht="20.1" customHeight="1" spans="1:5">
      <c r="A13" s="19" t="s">
        <v>359</v>
      </c>
      <c r="B13" s="20" t="s">
        <v>360</v>
      </c>
      <c r="C13" s="21">
        <v>1.02</v>
      </c>
      <c r="D13" s="21">
        <v>1.02</v>
      </c>
      <c r="E13" s="21" t="s">
        <v>350</v>
      </c>
    </row>
    <row r="14" ht="20.1" customHeight="1" spans="1:5">
      <c r="A14" s="19" t="s">
        <v>361</v>
      </c>
      <c r="B14" s="20" t="s">
        <v>362</v>
      </c>
      <c r="C14" s="21">
        <v>1.02</v>
      </c>
      <c r="D14" s="21">
        <v>1.02</v>
      </c>
      <c r="E14" s="21" t="s">
        <v>350</v>
      </c>
    </row>
    <row r="15" ht="20.1" customHeight="1" spans="1:5">
      <c r="A15" s="19" t="s">
        <v>363</v>
      </c>
      <c r="B15" s="20" t="s">
        <v>364</v>
      </c>
      <c r="C15" s="21">
        <v>26.96</v>
      </c>
      <c r="D15" s="21" t="s">
        <v>365</v>
      </c>
      <c r="E15" s="21" t="s">
        <v>350</v>
      </c>
    </row>
    <row r="16" ht="20.1" customHeight="1" spans="1:5">
      <c r="A16" s="19" t="s">
        <v>366</v>
      </c>
      <c r="B16" s="20" t="s">
        <v>367</v>
      </c>
      <c r="C16" s="21">
        <v>26.96</v>
      </c>
      <c r="D16" s="21" t="s">
        <v>365</v>
      </c>
      <c r="E16" s="21" t="s">
        <v>350</v>
      </c>
    </row>
    <row r="17" ht="20.1" customHeight="1" spans="1:5">
      <c r="A17" s="19" t="s">
        <v>368</v>
      </c>
      <c r="B17" s="20" t="s">
        <v>369</v>
      </c>
      <c r="C17" s="21">
        <v>26.96</v>
      </c>
      <c r="D17" s="21" t="s">
        <v>365</v>
      </c>
      <c r="E17" s="21" t="s">
        <v>350</v>
      </c>
    </row>
    <row r="18" ht="20.1" customHeight="1" spans="1:5">
      <c r="A18" s="19" t="s">
        <v>370</v>
      </c>
      <c r="B18" s="20" t="s">
        <v>371</v>
      </c>
      <c r="C18" s="21">
        <v>408.72</v>
      </c>
      <c r="D18" s="21">
        <v>408.72</v>
      </c>
      <c r="E18" s="21" t="s">
        <v>350</v>
      </c>
    </row>
    <row r="19" ht="20.1" customHeight="1" spans="1:5">
      <c r="A19" s="19" t="s">
        <v>372</v>
      </c>
      <c r="B19" s="20" t="s">
        <v>373</v>
      </c>
      <c r="C19" s="21">
        <v>55.73</v>
      </c>
      <c r="D19" s="21" t="s">
        <v>374</v>
      </c>
      <c r="E19" s="21" t="s">
        <v>350</v>
      </c>
    </row>
    <row r="20" ht="20.1" customHeight="1" spans="1:5">
      <c r="A20" s="19" t="s">
        <v>375</v>
      </c>
      <c r="B20" s="20" t="s">
        <v>376</v>
      </c>
      <c r="C20" s="21">
        <v>55.73</v>
      </c>
      <c r="D20" s="21" t="s">
        <v>374</v>
      </c>
      <c r="E20" s="21" t="s">
        <v>350</v>
      </c>
    </row>
    <row r="21" ht="20.1" customHeight="1" spans="1:5">
      <c r="A21" s="19" t="s">
        <v>377</v>
      </c>
      <c r="B21" s="20" t="s">
        <v>378</v>
      </c>
      <c r="C21" s="21">
        <v>106.54</v>
      </c>
      <c r="D21" s="21">
        <v>106.54</v>
      </c>
      <c r="E21" s="21" t="s">
        <v>350</v>
      </c>
    </row>
    <row r="22" ht="20.1" customHeight="1" spans="1:5">
      <c r="A22" s="19" t="s">
        <v>379</v>
      </c>
      <c r="B22" s="20" t="s">
        <v>380</v>
      </c>
      <c r="C22" s="21">
        <v>106.54</v>
      </c>
      <c r="D22" s="21">
        <v>106.54</v>
      </c>
      <c r="E22" s="21" t="s">
        <v>350</v>
      </c>
    </row>
    <row r="23" ht="20.1" customHeight="1" spans="1:5">
      <c r="A23" s="19" t="s">
        <v>381</v>
      </c>
      <c r="B23" s="20" t="s">
        <v>382</v>
      </c>
      <c r="C23" s="21">
        <v>154.05</v>
      </c>
      <c r="D23" s="21">
        <v>154.05</v>
      </c>
      <c r="E23" s="21" t="s">
        <v>350</v>
      </c>
    </row>
    <row r="24" ht="20.1" customHeight="1" spans="1:5">
      <c r="A24" s="19" t="s">
        <v>383</v>
      </c>
      <c r="B24" s="20" t="s">
        <v>384</v>
      </c>
      <c r="C24" s="25">
        <v>54</v>
      </c>
      <c r="D24" s="25">
        <v>54</v>
      </c>
      <c r="E24" s="21" t="s">
        <v>350</v>
      </c>
    </row>
    <row r="25" ht="20.1" customHeight="1" spans="1:5">
      <c r="A25" s="19" t="s">
        <v>385</v>
      </c>
      <c r="B25" s="20" t="s">
        <v>386</v>
      </c>
      <c r="C25" s="25">
        <v>6</v>
      </c>
      <c r="D25" s="25">
        <v>6</v>
      </c>
      <c r="E25" s="21" t="s">
        <v>350</v>
      </c>
    </row>
    <row r="26" ht="20.1" customHeight="1" spans="1:5">
      <c r="A26" s="19" t="s">
        <v>387</v>
      </c>
      <c r="B26" s="20" t="s">
        <v>388</v>
      </c>
      <c r="C26" s="21">
        <v>62.71</v>
      </c>
      <c r="D26" s="21">
        <v>62.71</v>
      </c>
      <c r="E26" s="21" t="s">
        <v>350</v>
      </c>
    </row>
    <row r="27" ht="20.1" customHeight="1" spans="1:5">
      <c r="A27" s="19" t="s">
        <v>389</v>
      </c>
      <c r="B27" s="20" t="s">
        <v>390</v>
      </c>
      <c r="C27" s="21">
        <v>31.34</v>
      </c>
      <c r="D27" s="21" t="s">
        <v>391</v>
      </c>
      <c r="E27" s="21" t="s">
        <v>350</v>
      </c>
    </row>
    <row r="28" ht="20.1" customHeight="1" spans="1:5">
      <c r="A28" s="19" t="s">
        <v>392</v>
      </c>
      <c r="B28" s="20" t="s">
        <v>393</v>
      </c>
      <c r="C28" s="21">
        <v>11.63</v>
      </c>
      <c r="D28" s="21" t="s">
        <v>394</v>
      </c>
      <c r="E28" s="21" t="s">
        <v>350</v>
      </c>
    </row>
    <row r="29" ht="20.1" customHeight="1" spans="1:5">
      <c r="A29" s="19" t="s">
        <v>395</v>
      </c>
      <c r="B29" s="20" t="s">
        <v>396</v>
      </c>
      <c r="C29" s="21">
        <v>11.63</v>
      </c>
      <c r="D29" s="21" t="s">
        <v>394</v>
      </c>
      <c r="E29" s="21" t="s">
        <v>350</v>
      </c>
    </row>
    <row r="30" ht="20.1" customHeight="1" spans="1:5">
      <c r="A30" s="19" t="s">
        <v>397</v>
      </c>
      <c r="B30" s="20" t="s">
        <v>398</v>
      </c>
      <c r="C30" s="21">
        <v>67.32</v>
      </c>
      <c r="D30" s="21" t="s">
        <v>399</v>
      </c>
      <c r="E30" s="21" t="s">
        <v>350</v>
      </c>
    </row>
    <row r="31" ht="20.1" customHeight="1" spans="1:5">
      <c r="A31" s="19" t="s">
        <v>400</v>
      </c>
      <c r="B31" s="20" t="s">
        <v>401</v>
      </c>
      <c r="C31" s="21">
        <v>67.32</v>
      </c>
      <c r="D31" s="21" t="s">
        <v>399</v>
      </c>
      <c r="E31" s="21" t="s">
        <v>350</v>
      </c>
    </row>
    <row r="32" ht="20.1" customHeight="1" spans="1:5">
      <c r="A32" s="19" t="s">
        <v>402</v>
      </c>
      <c r="B32" s="20" t="s">
        <v>403</v>
      </c>
      <c r="C32" s="21">
        <v>13.45</v>
      </c>
      <c r="D32" s="21" t="s">
        <v>404</v>
      </c>
      <c r="E32" s="21" t="s">
        <v>350</v>
      </c>
    </row>
    <row r="33" ht="20.1" customHeight="1" spans="1:5">
      <c r="A33" s="19" t="s">
        <v>405</v>
      </c>
      <c r="B33" s="20" t="s">
        <v>356</v>
      </c>
      <c r="C33" s="21" t="s">
        <v>404</v>
      </c>
      <c r="D33" s="21" t="s">
        <v>404</v>
      </c>
      <c r="E33" s="21" t="s">
        <v>350</v>
      </c>
    </row>
    <row r="34" ht="20.1" customHeight="1" spans="1:5">
      <c r="A34" s="19" t="s">
        <v>406</v>
      </c>
      <c r="B34" s="20" t="s">
        <v>407</v>
      </c>
      <c r="C34" s="21">
        <v>56.97</v>
      </c>
      <c r="D34" s="21">
        <v>56.97</v>
      </c>
      <c r="E34" s="21" t="s">
        <v>350</v>
      </c>
    </row>
    <row r="35" ht="20.1" customHeight="1" spans="1:5">
      <c r="A35" s="19" t="s">
        <v>408</v>
      </c>
      <c r="B35" s="20" t="s">
        <v>409</v>
      </c>
      <c r="C35" s="21">
        <v>56.97</v>
      </c>
      <c r="D35" s="21">
        <v>56.97</v>
      </c>
      <c r="E35" s="21" t="s">
        <v>350</v>
      </c>
    </row>
    <row r="36" ht="20.1" customHeight="1" spans="1:5">
      <c r="A36" s="19" t="s">
        <v>410</v>
      </c>
      <c r="B36" s="20" t="s">
        <v>411</v>
      </c>
      <c r="C36" s="21">
        <v>37.43</v>
      </c>
      <c r="D36" s="21" t="s">
        <v>412</v>
      </c>
      <c r="E36" s="21" t="s">
        <v>350</v>
      </c>
    </row>
    <row r="37" ht="20.1" customHeight="1" spans="1:5">
      <c r="A37" s="19" t="s">
        <v>413</v>
      </c>
      <c r="B37" s="20" t="s">
        <v>414</v>
      </c>
      <c r="C37" s="21">
        <v>19.54</v>
      </c>
      <c r="D37" s="21">
        <v>19.54</v>
      </c>
      <c r="E37" s="21" t="s">
        <v>350</v>
      </c>
    </row>
    <row r="38" ht="20.1" customHeight="1" spans="1:5">
      <c r="A38" s="19" t="s">
        <v>415</v>
      </c>
      <c r="B38" s="20" t="s">
        <v>416</v>
      </c>
      <c r="C38" s="25">
        <v>50</v>
      </c>
      <c r="D38" s="126" t="s">
        <v>350</v>
      </c>
      <c r="E38" s="25">
        <v>50</v>
      </c>
    </row>
    <row r="39" ht="20.1" customHeight="1" spans="1:5">
      <c r="A39" s="19" t="s">
        <v>417</v>
      </c>
      <c r="B39" s="20" t="s">
        <v>418</v>
      </c>
      <c r="C39" s="25">
        <v>50</v>
      </c>
      <c r="D39" s="126" t="s">
        <v>350</v>
      </c>
      <c r="E39" s="25">
        <v>50</v>
      </c>
    </row>
    <row r="40" ht="20.1" customHeight="1" spans="1:5">
      <c r="A40" s="19" t="s">
        <v>419</v>
      </c>
      <c r="B40" s="20" t="s">
        <v>420</v>
      </c>
      <c r="C40" s="25">
        <v>50</v>
      </c>
      <c r="D40" s="126" t="s">
        <v>350</v>
      </c>
      <c r="E40" s="25">
        <v>50</v>
      </c>
    </row>
    <row r="41" ht="20.1" customHeight="1" spans="1:5">
      <c r="A41" s="19" t="s">
        <v>421</v>
      </c>
      <c r="B41" s="20" t="s">
        <v>422</v>
      </c>
      <c r="C41" s="21">
        <v>607.57</v>
      </c>
      <c r="D41" s="21" t="s">
        <v>423</v>
      </c>
      <c r="E41" s="21" t="s">
        <v>350</v>
      </c>
    </row>
    <row r="42" ht="20.1" customHeight="1" spans="1:5">
      <c r="A42" s="19" t="s">
        <v>424</v>
      </c>
      <c r="B42" s="20" t="s">
        <v>425</v>
      </c>
      <c r="C42" s="21">
        <v>137.01</v>
      </c>
      <c r="D42" s="21" t="s">
        <v>426</v>
      </c>
      <c r="E42" s="21" t="s">
        <v>350</v>
      </c>
    </row>
    <row r="43" ht="20.1" customHeight="1" spans="1:5">
      <c r="A43" s="19" t="s">
        <v>427</v>
      </c>
      <c r="B43" s="20" t="s">
        <v>356</v>
      </c>
      <c r="C43" s="21">
        <v>137.01</v>
      </c>
      <c r="D43" s="21" t="s">
        <v>426</v>
      </c>
      <c r="E43" s="21" t="s">
        <v>350</v>
      </c>
    </row>
    <row r="44" ht="20.1" customHeight="1" spans="1:5">
      <c r="A44" s="19" t="s">
        <v>428</v>
      </c>
      <c r="B44" s="20" t="s">
        <v>429</v>
      </c>
      <c r="C44" s="21">
        <v>470.56</v>
      </c>
      <c r="D44" s="21" t="s">
        <v>430</v>
      </c>
      <c r="E44" s="21" t="s">
        <v>350</v>
      </c>
    </row>
    <row r="45" ht="20.1" customHeight="1" spans="1:5">
      <c r="A45" s="19" t="s">
        <v>431</v>
      </c>
      <c r="B45" s="20" t="s">
        <v>432</v>
      </c>
      <c r="C45" s="21">
        <v>470.56</v>
      </c>
      <c r="D45" s="21" t="s">
        <v>430</v>
      </c>
      <c r="E45" s="21" t="s">
        <v>350</v>
      </c>
    </row>
    <row r="46" ht="20.1" customHeight="1" spans="1:5">
      <c r="A46" s="19" t="s">
        <v>433</v>
      </c>
      <c r="B46" s="20" t="s">
        <v>434</v>
      </c>
      <c r="C46" s="21">
        <v>53.77</v>
      </c>
      <c r="D46" s="21" t="s">
        <v>435</v>
      </c>
      <c r="E46" s="21" t="s">
        <v>350</v>
      </c>
    </row>
    <row r="47" ht="20.1" customHeight="1" spans="1:5">
      <c r="A47" s="19" t="s">
        <v>436</v>
      </c>
      <c r="B47" s="20" t="s">
        <v>437</v>
      </c>
      <c r="C47" s="21">
        <v>53.77</v>
      </c>
      <c r="D47" s="21" t="s">
        <v>435</v>
      </c>
      <c r="E47" s="21" t="s">
        <v>350</v>
      </c>
    </row>
    <row r="48" ht="20.1" customHeight="1" spans="1:5">
      <c r="A48" s="19" t="s">
        <v>438</v>
      </c>
      <c r="B48" s="20" t="s">
        <v>439</v>
      </c>
      <c r="C48" s="21">
        <v>53.77</v>
      </c>
      <c r="D48" s="21" t="s">
        <v>435</v>
      </c>
      <c r="E48" s="21" t="s">
        <v>350</v>
      </c>
    </row>
    <row r="49" ht="20.1" customHeight="1" spans="1:5">
      <c r="A49" s="127" t="s">
        <v>440</v>
      </c>
      <c r="B49" s="128"/>
      <c r="C49" s="129"/>
      <c r="D49" s="129"/>
      <c r="E49" s="129"/>
    </row>
    <row r="50" customHeight="1" spans="1:5">
      <c r="A50" s="128"/>
      <c r="B50" s="128"/>
      <c r="C50" s="129"/>
      <c r="D50" s="129"/>
      <c r="E50" s="129"/>
    </row>
    <row r="51" customHeight="1" spans="1:5">
      <c r="A51" s="128"/>
      <c r="B51" s="128"/>
      <c r="C51" s="129"/>
      <c r="D51" s="129"/>
      <c r="E51" s="129"/>
    </row>
    <row r="52" customHeight="1" spans="1:5">
      <c r="A52" s="128"/>
      <c r="B52" s="128"/>
      <c r="C52" s="129"/>
      <c r="D52" s="129"/>
      <c r="E52" s="129"/>
    </row>
    <row r="53" customHeight="1" spans="1:5">
      <c r="A53" s="128"/>
      <c r="B53" s="128"/>
      <c r="D53" s="129"/>
      <c r="E53" s="129"/>
    </row>
    <row r="54" customHeight="1" spans="1:5">
      <c r="A54" s="128"/>
      <c r="B54" s="128"/>
      <c r="D54" s="129"/>
      <c r="E54" s="129"/>
    </row>
    <row r="55" s="3" customFormat="1" customHeight="1" spans="1:5">
      <c r="A55" s="128"/>
      <c r="B55" s="128"/>
      <c r="C55" s="129"/>
      <c r="D55" s="129"/>
      <c r="E55" s="129"/>
    </row>
    <row r="56" customHeight="1" spans="1:2">
      <c r="A56" s="128"/>
      <c r="B56" s="128"/>
    </row>
    <row r="57" customHeight="1" spans="1:4">
      <c r="A57" s="128"/>
      <c r="B57" s="128"/>
      <c r="D57" s="129"/>
    </row>
    <row r="58" customHeight="1" spans="1:2">
      <c r="A58" s="128"/>
      <c r="B58" s="128"/>
    </row>
    <row r="59" customHeight="1" spans="1:2">
      <c r="A59" s="128"/>
      <c r="B59" s="128"/>
    </row>
    <row r="60" customHeight="1" spans="2:3">
      <c r="B60" s="128"/>
      <c r="C60" s="129"/>
    </row>
    <row r="62" customHeight="1" spans="1:1">
      <c r="A62" s="128"/>
    </row>
    <row r="64" customHeight="1" spans="2:2">
      <c r="B64" s="128"/>
    </row>
    <row r="65" customHeight="1" spans="2:2">
      <c r="B65" s="128"/>
    </row>
  </sheetData>
  <mergeCells count="4">
    <mergeCell ref="A2:E2"/>
    <mergeCell ref="A5:B5"/>
    <mergeCell ref="C5:E5"/>
    <mergeCell ref="A7:B7"/>
  </mergeCells>
  <printOptions horizontalCentered="1"/>
  <pageMargins left="0.47244094488189" right="0.47244094488189" top="0.984251968503937" bottom="0.984251968503937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topLeftCell="A16" workbookViewId="0">
      <selection activeCell="E22" sqref="E22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441</v>
      </c>
      <c r="E1" s="103"/>
    </row>
    <row r="2" ht="58" customHeight="1" spans="1:5">
      <c r="A2" s="104" t="s">
        <v>442</v>
      </c>
      <c r="B2" s="104"/>
      <c r="C2" s="104"/>
      <c r="D2" s="104"/>
      <c r="E2" s="104"/>
    </row>
    <row r="3" customHeight="1" spans="1:5">
      <c r="A3" s="105"/>
      <c r="B3" s="105"/>
      <c r="C3" s="105"/>
      <c r="D3" s="105"/>
      <c r="E3" s="105"/>
    </row>
    <row r="4" s="92" customFormat="1" customHeight="1" spans="1:5">
      <c r="A4" s="10"/>
      <c r="B4" s="9"/>
      <c r="C4" s="9"/>
      <c r="D4" s="9"/>
      <c r="E4" s="106" t="s">
        <v>313</v>
      </c>
    </row>
    <row r="5" s="92" customFormat="1" customHeight="1" spans="1:5">
      <c r="A5" s="30" t="s">
        <v>443</v>
      </c>
      <c r="B5" s="30"/>
      <c r="C5" s="30" t="s">
        <v>444</v>
      </c>
      <c r="D5" s="30"/>
      <c r="E5" s="30"/>
    </row>
    <row r="6" s="92" customFormat="1" customHeight="1" spans="1:5">
      <c r="A6" s="30" t="s">
        <v>343</v>
      </c>
      <c r="B6" s="30" t="s">
        <v>344</v>
      </c>
      <c r="C6" s="30" t="s">
        <v>318</v>
      </c>
      <c r="D6" s="30" t="s">
        <v>445</v>
      </c>
      <c r="E6" s="30" t="s">
        <v>446</v>
      </c>
    </row>
    <row r="7" s="92" customFormat="1" customHeight="1" spans="1:10">
      <c r="A7" s="14" t="s">
        <v>447</v>
      </c>
      <c r="B7" s="15"/>
      <c r="C7" s="22">
        <f>SUM(C8,C21,C50)</f>
        <v>1835.45</v>
      </c>
      <c r="D7" s="22">
        <f t="shared" ref="D7:E7" si="0">SUM(D8,D21,D50)</f>
        <v>1486.78</v>
      </c>
      <c r="E7" s="22">
        <f t="shared" si="0"/>
        <v>348.67</v>
      </c>
      <c r="J7" s="77"/>
    </row>
    <row r="8" s="92" customFormat="1" customHeight="1" spans="1:7">
      <c r="A8" s="107" t="s">
        <v>448</v>
      </c>
      <c r="B8" s="108" t="s">
        <v>449</v>
      </c>
      <c r="C8" s="22">
        <f>SUM(D8:E8)</f>
        <v>841.2</v>
      </c>
      <c r="D8" s="109">
        <f>SUM(D9:D20)</f>
        <v>841.2</v>
      </c>
      <c r="E8" s="109">
        <f>SUM(E9:E20)</f>
        <v>0</v>
      </c>
      <c r="G8" s="77"/>
    </row>
    <row r="9" s="92" customFormat="1" customHeight="1" spans="1:11">
      <c r="A9" s="107" t="s">
        <v>450</v>
      </c>
      <c r="B9" s="108" t="s">
        <v>451</v>
      </c>
      <c r="C9" s="22">
        <f>SUM(D9:E9)</f>
        <v>201.07</v>
      </c>
      <c r="D9" s="18">
        <v>201.07</v>
      </c>
      <c r="E9" s="18"/>
      <c r="F9" s="77"/>
      <c r="G9" s="77"/>
      <c r="K9" s="77"/>
    </row>
    <row r="10" s="92" customFormat="1" customHeight="1" spans="1:8">
      <c r="A10" s="107" t="s">
        <v>452</v>
      </c>
      <c r="B10" s="108" t="s">
        <v>453</v>
      </c>
      <c r="C10" s="22">
        <f t="shared" ref="C10:C57" si="1">SUM(D10:E10)</f>
        <v>110.08</v>
      </c>
      <c r="D10" s="18">
        <v>110.08</v>
      </c>
      <c r="E10" s="18"/>
      <c r="F10" s="77"/>
      <c r="H10" s="77"/>
    </row>
    <row r="11" s="92" customFormat="1" customHeight="1" spans="1:8">
      <c r="A11" s="107" t="s">
        <v>454</v>
      </c>
      <c r="B11" s="108" t="s">
        <v>455</v>
      </c>
      <c r="C11" s="22">
        <f t="shared" si="1"/>
        <v>22.45</v>
      </c>
      <c r="D11" s="18">
        <v>22.45</v>
      </c>
      <c r="E11" s="18"/>
      <c r="F11" s="77"/>
      <c r="H11" s="77"/>
    </row>
    <row r="12" s="92" customFormat="1" customHeight="1" spans="1:8">
      <c r="A12" s="107" t="s">
        <v>456</v>
      </c>
      <c r="B12" s="108" t="s">
        <v>457</v>
      </c>
      <c r="C12" s="22">
        <f t="shared" si="1"/>
        <v>60.68</v>
      </c>
      <c r="D12" s="18">
        <v>60.68</v>
      </c>
      <c r="E12" s="18"/>
      <c r="F12" s="77"/>
      <c r="G12" s="77"/>
      <c r="H12" s="77"/>
    </row>
    <row r="13" s="92" customFormat="1" customHeight="1" spans="1:10">
      <c r="A13" s="107" t="s">
        <v>458</v>
      </c>
      <c r="B13" s="108" t="s">
        <v>459</v>
      </c>
      <c r="C13" s="22">
        <f t="shared" si="1"/>
        <v>62.7</v>
      </c>
      <c r="D13" s="18">
        <v>62.7</v>
      </c>
      <c r="E13" s="18"/>
      <c r="F13" s="77"/>
      <c r="J13" s="77"/>
    </row>
    <row r="14" s="92" customFormat="1" customHeight="1" spans="1:11">
      <c r="A14" s="107" t="s">
        <v>460</v>
      </c>
      <c r="B14" s="108" t="s">
        <v>461</v>
      </c>
      <c r="C14" s="22">
        <f t="shared" si="1"/>
        <v>31.35</v>
      </c>
      <c r="D14" s="18">
        <v>31.35</v>
      </c>
      <c r="E14" s="18"/>
      <c r="F14" s="77"/>
      <c r="G14" s="77"/>
      <c r="K14" s="77"/>
    </row>
    <row r="15" s="92" customFormat="1" customHeight="1" spans="1:11">
      <c r="A15" s="107" t="s">
        <v>462</v>
      </c>
      <c r="B15" s="108" t="s">
        <v>463</v>
      </c>
      <c r="C15" s="22">
        <f t="shared" si="1"/>
        <v>31.54</v>
      </c>
      <c r="D15" s="18">
        <v>31.54</v>
      </c>
      <c r="E15" s="18"/>
      <c r="F15" s="77"/>
      <c r="G15" s="77"/>
      <c r="H15" s="77"/>
      <c r="K15" s="77"/>
    </row>
    <row r="16" s="92" customFormat="1" customHeight="1" spans="1:11">
      <c r="A16" s="107" t="s">
        <v>464</v>
      </c>
      <c r="B16" s="108" t="s">
        <v>465</v>
      </c>
      <c r="C16" s="22">
        <f t="shared" si="1"/>
        <v>0</v>
      </c>
      <c r="D16" s="18"/>
      <c r="E16" s="18"/>
      <c r="F16" s="77"/>
      <c r="G16" s="77"/>
      <c r="K16" s="77"/>
    </row>
    <row r="17" s="92" customFormat="1" customHeight="1" spans="1:11">
      <c r="A17" s="107" t="s">
        <v>466</v>
      </c>
      <c r="B17" s="108" t="s">
        <v>467</v>
      </c>
      <c r="C17" s="22">
        <f t="shared" si="1"/>
        <v>24.71</v>
      </c>
      <c r="D17" s="18">
        <v>24.71</v>
      </c>
      <c r="E17" s="18"/>
      <c r="F17" s="77"/>
      <c r="G17" s="77"/>
      <c r="K17" s="77"/>
    </row>
    <row r="18" s="92" customFormat="1" customHeight="1" spans="1:11">
      <c r="A18" s="107" t="s">
        <v>468</v>
      </c>
      <c r="B18" s="108" t="s">
        <v>469</v>
      </c>
      <c r="C18" s="22">
        <f t="shared" si="1"/>
        <v>47.32</v>
      </c>
      <c r="D18" s="18">
        <v>47.32</v>
      </c>
      <c r="E18" s="18"/>
      <c r="F18" s="77"/>
      <c r="G18" s="77"/>
      <c r="K18" s="77"/>
    </row>
    <row r="19" s="92" customFormat="1" customHeight="1" spans="1:11">
      <c r="A19" s="107" t="s">
        <v>470</v>
      </c>
      <c r="B19" s="108" t="s">
        <v>471</v>
      </c>
      <c r="C19" s="22">
        <f t="shared" si="1"/>
        <v>0</v>
      </c>
      <c r="D19" s="18"/>
      <c r="E19" s="18"/>
      <c r="F19" s="77"/>
      <c r="G19" s="77"/>
      <c r="I19" s="77"/>
      <c r="K19" s="77"/>
    </row>
    <row r="20" s="92" customFormat="1" customHeight="1" spans="1:11">
      <c r="A20" s="107" t="s">
        <v>472</v>
      </c>
      <c r="B20" s="108" t="s">
        <v>473</v>
      </c>
      <c r="C20" s="22">
        <f t="shared" si="1"/>
        <v>249.3</v>
      </c>
      <c r="D20" s="18">
        <v>249.3</v>
      </c>
      <c r="E20" s="18"/>
      <c r="F20" s="77"/>
      <c r="G20" s="77"/>
      <c r="K20" s="77"/>
    </row>
    <row r="21" s="92" customFormat="1" customHeight="1" spans="1:7">
      <c r="A21" s="107" t="s">
        <v>474</v>
      </c>
      <c r="B21" s="108" t="s">
        <v>475</v>
      </c>
      <c r="C21" s="22">
        <f t="shared" si="1"/>
        <v>348.67</v>
      </c>
      <c r="D21" s="109">
        <f>SUM(D22:D49)</f>
        <v>0</v>
      </c>
      <c r="E21" s="109">
        <f>SUM(E22:E49)</f>
        <v>348.67</v>
      </c>
      <c r="F21" s="77"/>
      <c r="G21" s="77"/>
    </row>
    <row r="22" s="92" customFormat="1" customHeight="1" spans="1:14">
      <c r="A22" s="107" t="s">
        <v>476</v>
      </c>
      <c r="B22" s="37" t="s">
        <v>477</v>
      </c>
      <c r="C22" s="22">
        <f t="shared" si="1"/>
        <v>142.8</v>
      </c>
      <c r="D22" s="18"/>
      <c r="E22" s="18">
        <v>142.8</v>
      </c>
      <c r="F22" s="77"/>
      <c r="G22" s="77"/>
      <c r="H22" s="77"/>
      <c r="N22" s="77"/>
    </row>
    <row r="23" s="92" customFormat="1" customHeight="1" spans="1:7">
      <c r="A23" s="107" t="s">
        <v>478</v>
      </c>
      <c r="B23" s="110" t="s">
        <v>479</v>
      </c>
      <c r="C23" s="22">
        <f t="shared" si="1"/>
        <v>0</v>
      </c>
      <c r="D23" s="18"/>
      <c r="E23" s="18"/>
      <c r="F23" s="77"/>
      <c r="G23" s="77"/>
    </row>
    <row r="24" s="92" customFormat="1" customHeight="1" spans="1:10">
      <c r="A24" s="107" t="s">
        <v>480</v>
      </c>
      <c r="B24" s="110" t="s">
        <v>481</v>
      </c>
      <c r="C24" s="22">
        <f t="shared" si="1"/>
        <v>0</v>
      </c>
      <c r="D24" s="18"/>
      <c r="E24" s="18"/>
      <c r="F24" s="77"/>
      <c r="H24" s="77"/>
      <c r="J24" s="77"/>
    </row>
    <row r="25" s="92" customFormat="1" customHeight="1" spans="1:8">
      <c r="A25" s="107" t="s">
        <v>482</v>
      </c>
      <c r="B25" s="110" t="s">
        <v>483</v>
      </c>
      <c r="C25" s="22">
        <f t="shared" si="1"/>
        <v>0</v>
      </c>
      <c r="D25" s="18"/>
      <c r="E25" s="18"/>
      <c r="F25" s="77"/>
      <c r="G25" s="77"/>
      <c r="H25" s="77"/>
    </row>
    <row r="26" s="92" customFormat="1" customHeight="1" spans="1:6">
      <c r="A26" s="107" t="s">
        <v>484</v>
      </c>
      <c r="B26" s="110" t="s">
        <v>485</v>
      </c>
      <c r="C26" s="22">
        <f t="shared" si="1"/>
        <v>1.15</v>
      </c>
      <c r="D26" s="18"/>
      <c r="E26" s="18">
        <v>1.15</v>
      </c>
      <c r="F26" s="77"/>
    </row>
    <row r="27" s="92" customFormat="1" customHeight="1" spans="1:12">
      <c r="A27" s="107" t="s">
        <v>486</v>
      </c>
      <c r="B27" s="110" t="s">
        <v>487</v>
      </c>
      <c r="C27" s="22">
        <f t="shared" si="1"/>
        <v>3.9</v>
      </c>
      <c r="D27" s="18"/>
      <c r="E27" s="18">
        <v>3.9</v>
      </c>
      <c r="F27" s="77"/>
      <c r="G27" s="77"/>
      <c r="I27" s="77"/>
      <c r="L27" s="77"/>
    </row>
    <row r="28" s="92" customFormat="1" customHeight="1" spans="1:8">
      <c r="A28" s="107" t="s">
        <v>488</v>
      </c>
      <c r="B28" s="110" t="s">
        <v>489</v>
      </c>
      <c r="C28" s="22">
        <f t="shared" si="1"/>
        <v>6.32</v>
      </c>
      <c r="D28" s="18"/>
      <c r="E28" s="18">
        <v>6.32</v>
      </c>
      <c r="F28" s="77"/>
      <c r="G28" s="77"/>
      <c r="H28" s="77"/>
    </row>
    <row r="29" s="92" customFormat="1" customHeight="1" spans="1:7">
      <c r="A29" s="107" t="s">
        <v>490</v>
      </c>
      <c r="B29" s="110" t="s">
        <v>491</v>
      </c>
      <c r="C29" s="22">
        <f t="shared" si="1"/>
        <v>0</v>
      </c>
      <c r="D29" s="18"/>
      <c r="E29" s="18"/>
      <c r="F29" s="77"/>
      <c r="G29" s="77"/>
    </row>
    <row r="30" s="92" customFormat="1" customHeight="1" spans="1:7">
      <c r="A30" s="107" t="s">
        <v>492</v>
      </c>
      <c r="B30" s="110" t="s">
        <v>493</v>
      </c>
      <c r="C30" s="22">
        <f t="shared" si="1"/>
        <v>0</v>
      </c>
      <c r="D30" s="18"/>
      <c r="E30" s="18"/>
      <c r="F30" s="77"/>
      <c r="G30" s="77"/>
    </row>
    <row r="31" s="92" customFormat="1" customHeight="1" spans="1:7">
      <c r="A31" s="107" t="s">
        <v>494</v>
      </c>
      <c r="B31" s="37" t="s">
        <v>495</v>
      </c>
      <c r="C31" s="22">
        <f t="shared" si="1"/>
        <v>89.32</v>
      </c>
      <c r="D31" s="18"/>
      <c r="E31" s="18">
        <v>89.32</v>
      </c>
      <c r="F31" s="77"/>
      <c r="G31" s="77"/>
    </row>
    <row r="32" s="92" customFormat="1" customHeight="1" spans="1:16">
      <c r="A32" s="107" t="s">
        <v>496</v>
      </c>
      <c r="B32" s="37" t="s">
        <v>497</v>
      </c>
      <c r="C32" s="22">
        <f t="shared" si="1"/>
        <v>0</v>
      </c>
      <c r="D32" s="18"/>
      <c r="E32" s="18"/>
      <c r="F32" s="77"/>
      <c r="G32" s="77"/>
      <c r="P32" s="77"/>
    </row>
    <row r="33" s="92" customFormat="1" customHeight="1" spans="1:11">
      <c r="A33" s="107" t="s">
        <v>498</v>
      </c>
      <c r="B33" s="110" t="s">
        <v>499</v>
      </c>
      <c r="C33" s="22">
        <f t="shared" si="1"/>
        <v>14.7</v>
      </c>
      <c r="D33" s="18"/>
      <c r="E33" s="18">
        <v>14.7</v>
      </c>
      <c r="F33" s="77"/>
      <c r="G33" s="77"/>
      <c r="H33" s="77"/>
      <c r="K33" s="77"/>
    </row>
    <row r="34" s="92" customFormat="1" customHeight="1" spans="1:9">
      <c r="A34" s="107" t="s">
        <v>500</v>
      </c>
      <c r="B34" s="110" t="s">
        <v>501</v>
      </c>
      <c r="C34" s="22">
        <f t="shared" si="1"/>
        <v>0</v>
      </c>
      <c r="D34" s="18"/>
      <c r="E34" s="18"/>
      <c r="F34" s="77"/>
      <c r="G34" s="77"/>
      <c r="H34" s="77"/>
      <c r="I34" s="77"/>
    </row>
    <row r="35" s="92" customFormat="1" customHeight="1" spans="1:10">
      <c r="A35" s="107" t="s">
        <v>502</v>
      </c>
      <c r="B35" s="110" t="s">
        <v>503</v>
      </c>
      <c r="C35" s="22">
        <f t="shared" si="1"/>
        <v>8.13</v>
      </c>
      <c r="D35" s="18"/>
      <c r="E35" s="18">
        <v>8.13</v>
      </c>
      <c r="F35" s="77"/>
      <c r="G35" s="77"/>
      <c r="H35" s="77"/>
      <c r="I35" s="77"/>
      <c r="J35" s="77"/>
    </row>
    <row r="36" s="92" customFormat="1" customHeight="1" spans="1:8">
      <c r="A36" s="107" t="s">
        <v>504</v>
      </c>
      <c r="B36" s="110" t="s">
        <v>505</v>
      </c>
      <c r="C36" s="22">
        <f t="shared" si="1"/>
        <v>5.13</v>
      </c>
      <c r="D36" s="18"/>
      <c r="E36" s="18">
        <v>5.13</v>
      </c>
      <c r="F36" s="77"/>
      <c r="G36" s="77"/>
      <c r="H36" s="77"/>
    </row>
    <row r="37" s="92" customFormat="1" customHeight="1" spans="1:9">
      <c r="A37" s="107" t="s">
        <v>506</v>
      </c>
      <c r="B37" s="110" t="s">
        <v>507</v>
      </c>
      <c r="C37" s="22">
        <f t="shared" si="1"/>
        <v>0</v>
      </c>
      <c r="D37" s="18"/>
      <c r="E37" s="18"/>
      <c r="F37" s="77"/>
      <c r="I37" s="77"/>
    </row>
    <row r="38" s="92" customFormat="1" customHeight="1" spans="1:8">
      <c r="A38" s="107" t="s">
        <v>508</v>
      </c>
      <c r="B38" s="110" t="s">
        <v>509</v>
      </c>
      <c r="C38" s="22">
        <f t="shared" si="1"/>
        <v>0</v>
      </c>
      <c r="D38" s="18"/>
      <c r="E38" s="18"/>
      <c r="F38" s="77"/>
      <c r="G38" s="77"/>
      <c r="H38" s="77"/>
    </row>
    <row r="39" s="92" customFormat="1" customHeight="1" spans="1:6">
      <c r="A39" s="107" t="s">
        <v>510</v>
      </c>
      <c r="B39" s="110" t="s">
        <v>511</v>
      </c>
      <c r="C39" s="22">
        <f t="shared" si="1"/>
        <v>0</v>
      </c>
      <c r="D39" s="18"/>
      <c r="E39" s="18"/>
      <c r="F39" s="77"/>
    </row>
    <row r="40" s="92" customFormat="1" customHeight="1" spans="1:8">
      <c r="A40" s="107" t="s">
        <v>512</v>
      </c>
      <c r="B40" s="110" t="s">
        <v>513</v>
      </c>
      <c r="C40" s="22">
        <f t="shared" si="1"/>
        <v>0</v>
      </c>
      <c r="D40" s="18"/>
      <c r="E40" s="18"/>
      <c r="F40" s="77"/>
      <c r="G40" s="77"/>
      <c r="H40" s="77"/>
    </row>
    <row r="41" s="92" customFormat="1" customHeight="1" spans="1:8">
      <c r="A41" s="107" t="s">
        <v>514</v>
      </c>
      <c r="B41" s="110" t="s">
        <v>515</v>
      </c>
      <c r="C41" s="22">
        <f t="shared" si="1"/>
        <v>0</v>
      </c>
      <c r="D41" s="18"/>
      <c r="E41" s="18"/>
      <c r="F41" s="77"/>
      <c r="G41" s="77"/>
      <c r="H41" s="77"/>
    </row>
    <row r="42" s="92" customFormat="1" customHeight="1" spans="1:19">
      <c r="A42" s="107" t="s">
        <v>516</v>
      </c>
      <c r="B42" s="110" t="s">
        <v>517</v>
      </c>
      <c r="C42" s="22">
        <f t="shared" si="1"/>
        <v>1.63</v>
      </c>
      <c r="D42" s="18"/>
      <c r="E42" s="18">
        <v>1.63</v>
      </c>
      <c r="F42" s="77"/>
      <c r="G42" s="77"/>
      <c r="J42" s="77"/>
      <c r="S42" s="77"/>
    </row>
    <row r="43" s="92" customFormat="1" customHeight="1" spans="1:7">
      <c r="A43" s="107" t="s">
        <v>518</v>
      </c>
      <c r="B43" s="110" t="s">
        <v>519</v>
      </c>
      <c r="C43" s="22">
        <f t="shared" si="1"/>
        <v>0</v>
      </c>
      <c r="D43" s="18"/>
      <c r="E43" s="18"/>
      <c r="F43" s="77"/>
      <c r="G43" s="77"/>
    </row>
    <row r="44" s="92" customFormat="1" customHeight="1" spans="1:9">
      <c r="A44" s="107" t="s">
        <v>520</v>
      </c>
      <c r="B44" s="37" t="s">
        <v>521</v>
      </c>
      <c r="C44" s="22">
        <f t="shared" si="1"/>
        <v>34.48</v>
      </c>
      <c r="D44" s="18"/>
      <c r="E44" s="18">
        <v>34.48</v>
      </c>
      <c r="F44" s="77"/>
      <c r="G44" s="77"/>
      <c r="H44" s="77"/>
      <c r="I44" s="77"/>
    </row>
    <row r="45" s="92" customFormat="1" customHeight="1" spans="1:7">
      <c r="A45" s="107" t="s">
        <v>522</v>
      </c>
      <c r="B45" s="110" t="s">
        <v>523</v>
      </c>
      <c r="C45" s="22">
        <f t="shared" si="1"/>
        <v>6.03</v>
      </c>
      <c r="D45" s="18"/>
      <c r="E45" s="18">
        <v>6.03</v>
      </c>
      <c r="F45" s="77"/>
      <c r="G45" s="77"/>
    </row>
    <row r="46" s="92" customFormat="1" customHeight="1" spans="1:16">
      <c r="A46" s="107" t="s">
        <v>524</v>
      </c>
      <c r="B46" s="110" t="s">
        <v>525</v>
      </c>
      <c r="C46" s="22">
        <f t="shared" si="1"/>
        <v>2.5</v>
      </c>
      <c r="D46" s="18"/>
      <c r="E46" s="18">
        <v>2.5</v>
      </c>
      <c r="F46" s="77"/>
      <c r="G46" s="77"/>
      <c r="I46" s="77"/>
      <c r="P46" s="77"/>
    </row>
    <row r="47" s="92" customFormat="1" customHeight="1" spans="1:16">
      <c r="A47" s="107" t="s">
        <v>526</v>
      </c>
      <c r="B47" s="110" t="s">
        <v>527</v>
      </c>
      <c r="C47" s="22">
        <f t="shared" si="1"/>
        <v>30.08</v>
      </c>
      <c r="D47" s="18"/>
      <c r="E47" s="18">
        <v>30.08</v>
      </c>
      <c r="F47" s="77"/>
      <c r="G47" s="77"/>
      <c r="H47" s="77"/>
      <c r="P47" s="77"/>
    </row>
    <row r="48" s="92" customFormat="1" customHeight="1" spans="1:10">
      <c r="A48" s="107" t="s">
        <v>528</v>
      </c>
      <c r="B48" s="110" t="s">
        <v>529</v>
      </c>
      <c r="C48" s="22">
        <f t="shared" si="1"/>
        <v>0</v>
      </c>
      <c r="D48" s="18"/>
      <c r="E48" s="18"/>
      <c r="F48" s="77"/>
      <c r="G48" s="77"/>
      <c r="H48" s="77"/>
      <c r="J48" s="77"/>
    </row>
    <row r="49" s="92" customFormat="1" customHeight="1" spans="1:9">
      <c r="A49" s="107" t="s">
        <v>530</v>
      </c>
      <c r="B49" s="110" t="s">
        <v>531</v>
      </c>
      <c r="C49" s="22">
        <f t="shared" si="1"/>
        <v>2.5</v>
      </c>
      <c r="D49" s="18"/>
      <c r="E49" s="18">
        <v>2.5</v>
      </c>
      <c r="F49" s="77"/>
      <c r="G49" s="77"/>
      <c r="H49" s="77"/>
      <c r="I49" s="77"/>
    </row>
    <row r="50" s="92" customFormat="1" customHeight="1" spans="1:8">
      <c r="A50" s="107" t="s">
        <v>532</v>
      </c>
      <c r="B50" s="108" t="s">
        <v>533</v>
      </c>
      <c r="C50" s="22">
        <f t="shared" si="1"/>
        <v>645.58</v>
      </c>
      <c r="D50" s="109">
        <f>SUM(D51:D58)</f>
        <v>645.58</v>
      </c>
      <c r="E50" s="109">
        <f>SUM(E51:E58)</f>
        <v>0</v>
      </c>
      <c r="F50" s="77"/>
      <c r="H50" s="77"/>
    </row>
    <row r="51" s="92" customFormat="1" customHeight="1" spans="1:7">
      <c r="A51" s="107" t="s">
        <v>534</v>
      </c>
      <c r="B51" s="110" t="s">
        <v>535</v>
      </c>
      <c r="C51" s="22">
        <f t="shared" si="1"/>
        <v>11.63</v>
      </c>
      <c r="D51" s="18">
        <v>11.63</v>
      </c>
      <c r="E51" s="18"/>
      <c r="F51" s="77"/>
      <c r="G51" s="77"/>
    </row>
    <row r="52" s="92" customFormat="1" customHeight="1" spans="1:7">
      <c r="A52" s="107" t="s">
        <v>536</v>
      </c>
      <c r="B52" s="110" t="s">
        <v>537</v>
      </c>
      <c r="C52" s="22">
        <v>485.03</v>
      </c>
      <c r="D52" s="18">
        <v>485.03</v>
      </c>
      <c r="E52" s="18"/>
      <c r="F52" s="77"/>
      <c r="G52" s="77"/>
    </row>
    <row r="53" s="92" customFormat="1" customHeight="1" spans="1:10">
      <c r="A53" s="107" t="s">
        <v>538</v>
      </c>
      <c r="B53" s="110" t="s">
        <v>539</v>
      </c>
      <c r="C53" s="22">
        <f t="shared" ref="C53:C58" si="2">SUM(D53:E53)</f>
        <v>0</v>
      </c>
      <c r="D53" s="18"/>
      <c r="E53" s="18"/>
      <c r="F53" s="77"/>
      <c r="G53" s="77"/>
      <c r="I53" s="77"/>
      <c r="J53" s="77"/>
    </row>
    <row r="54" s="92" customFormat="1" customHeight="1" spans="1:8">
      <c r="A54" s="107" t="s">
        <v>540</v>
      </c>
      <c r="B54" s="110" t="s">
        <v>471</v>
      </c>
      <c r="C54" s="22">
        <f t="shared" si="2"/>
        <v>0</v>
      </c>
      <c r="D54" s="18"/>
      <c r="E54" s="18"/>
      <c r="F54" s="77"/>
      <c r="G54" s="77"/>
      <c r="H54" s="77"/>
    </row>
    <row r="55" s="92" customFormat="1" customHeight="1" spans="1:7">
      <c r="A55" s="107" t="s">
        <v>541</v>
      </c>
      <c r="B55" s="110" t="s">
        <v>542</v>
      </c>
      <c r="C55" s="22">
        <f t="shared" si="2"/>
        <v>0</v>
      </c>
      <c r="D55" s="18"/>
      <c r="E55" s="18"/>
      <c r="F55" s="77"/>
      <c r="G55" s="77"/>
    </row>
    <row r="56" s="92" customFormat="1" customHeight="1" spans="1:7">
      <c r="A56" s="107" t="s">
        <v>543</v>
      </c>
      <c r="B56" s="110" t="s">
        <v>544</v>
      </c>
      <c r="C56" s="22">
        <f t="shared" si="2"/>
        <v>0</v>
      </c>
      <c r="D56" s="18"/>
      <c r="E56" s="18"/>
      <c r="F56" s="77"/>
      <c r="G56" s="77"/>
    </row>
    <row r="57" s="92" customFormat="1" customHeight="1" spans="1:7">
      <c r="A57" s="107" t="s">
        <v>545</v>
      </c>
      <c r="B57" s="110" t="s">
        <v>546</v>
      </c>
      <c r="C57" s="22">
        <f t="shared" si="2"/>
        <v>0</v>
      </c>
      <c r="D57" s="18"/>
      <c r="E57" s="18"/>
      <c r="F57" s="77"/>
      <c r="G57" s="77"/>
    </row>
    <row r="58" s="92" customFormat="1" customHeight="1" spans="1:6">
      <c r="A58" s="107" t="s">
        <v>547</v>
      </c>
      <c r="B58" s="110" t="s">
        <v>548</v>
      </c>
      <c r="C58" s="22">
        <f t="shared" si="2"/>
        <v>148.92</v>
      </c>
      <c r="D58" s="18">
        <v>148.92</v>
      </c>
      <c r="E58" s="18"/>
      <c r="F58" s="77"/>
    </row>
    <row r="59" customHeight="1" spans="3:5">
      <c r="C59" s="3"/>
      <c r="D59" s="3"/>
      <c r="E59" s="3"/>
    </row>
    <row r="60" customHeight="1" spans="4:14">
      <c r="D60" s="3"/>
      <c r="E60" s="3"/>
      <c r="F60" s="3"/>
      <c r="N60" s="3"/>
    </row>
  </sheetData>
  <mergeCells count="4">
    <mergeCell ref="A2:E2"/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K11" sqref="K11"/>
    </sheetView>
  </sheetViews>
  <sheetFormatPr defaultColWidth="6.875" defaultRowHeight="12.75" customHeight="1"/>
  <cols>
    <col min="1" max="5" width="11.625" style="1" hidden="1" customWidth="1"/>
    <col min="6" max="6" width="16.5" style="1" hidden="1" customWidth="1"/>
    <col min="7" max="12" width="19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339</v>
      </c>
      <c r="G1" s="2" t="s">
        <v>549</v>
      </c>
      <c r="L1" s="99"/>
    </row>
    <row r="2" ht="42" customHeight="1" spans="1:12">
      <c r="A2" s="90" t="s">
        <v>550</v>
      </c>
      <c r="B2" s="79"/>
      <c r="C2" s="79"/>
      <c r="D2" s="79"/>
      <c r="E2" s="79"/>
      <c r="F2" s="79"/>
      <c r="G2" s="78" t="s">
        <v>551</v>
      </c>
      <c r="H2" s="78"/>
      <c r="I2" s="78"/>
      <c r="J2" s="78"/>
      <c r="K2" s="78"/>
      <c r="L2" s="78"/>
    </row>
    <row r="3" ht="20.1" customHeight="1" spans="1:12">
      <c r="A3" s="9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20.1" customHeight="1" spans="1:1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11" t="s">
        <v>313</v>
      </c>
    </row>
    <row r="5" ht="28.5" customHeight="1" spans="1:12">
      <c r="A5" s="30" t="s">
        <v>552</v>
      </c>
      <c r="B5" s="30"/>
      <c r="C5" s="30"/>
      <c r="D5" s="30"/>
      <c r="E5" s="30"/>
      <c r="F5" s="83"/>
      <c r="G5" s="30" t="s">
        <v>342</v>
      </c>
      <c r="H5" s="30"/>
      <c r="I5" s="30"/>
      <c r="J5" s="30"/>
      <c r="K5" s="30"/>
      <c r="L5" s="30"/>
    </row>
    <row r="6" ht="28.5" customHeight="1" spans="1:12">
      <c r="A6" s="51" t="s">
        <v>318</v>
      </c>
      <c r="B6" s="93" t="s">
        <v>553</v>
      </c>
      <c r="C6" s="51" t="s">
        <v>554</v>
      </c>
      <c r="D6" s="51"/>
      <c r="E6" s="51"/>
      <c r="F6" s="94" t="s">
        <v>555</v>
      </c>
      <c r="G6" s="30" t="s">
        <v>318</v>
      </c>
      <c r="H6" s="12" t="s">
        <v>553</v>
      </c>
      <c r="I6" s="30" t="s">
        <v>554</v>
      </c>
      <c r="J6" s="30"/>
      <c r="K6" s="30"/>
      <c r="L6" s="30" t="s">
        <v>555</v>
      </c>
    </row>
    <row r="7" ht="28.5" customHeight="1" spans="1:12">
      <c r="A7" s="84"/>
      <c r="B7" s="13"/>
      <c r="C7" s="85" t="s">
        <v>345</v>
      </c>
      <c r="D7" s="95" t="s">
        <v>556</v>
      </c>
      <c r="E7" s="95" t="s">
        <v>557</v>
      </c>
      <c r="F7" s="84"/>
      <c r="G7" s="30"/>
      <c r="H7" s="12"/>
      <c r="I7" s="30" t="s">
        <v>345</v>
      </c>
      <c r="J7" s="12" t="s">
        <v>556</v>
      </c>
      <c r="K7" s="12" t="s">
        <v>557</v>
      </c>
      <c r="L7" s="30"/>
    </row>
    <row r="8" ht="28.5" customHeight="1" spans="1:12">
      <c r="A8" s="96"/>
      <c r="B8" s="96"/>
      <c r="C8" s="96"/>
      <c r="D8" s="96"/>
      <c r="E8" s="96"/>
      <c r="F8" s="97"/>
      <c r="G8" s="98">
        <f>SUM(H8:I8,L8)</f>
        <v>2.5</v>
      </c>
      <c r="H8" s="18">
        <v>0</v>
      </c>
      <c r="I8" s="100">
        <f>SUM(J8:K8)</f>
        <v>2.5</v>
      </c>
      <c r="J8" s="101">
        <v>0</v>
      </c>
      <c r="K8" s="102">
        <v>2.5</v>
      </c>
      <c r="L8" s="18">
        <v>0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  <row r="15" customHeight="1" spans="10:10">
      <c r="J15" s="3"/>
    </row>
    <row r="16" customHeight="1" spans="11:12">
      <c r="K16" s="3"/>
      <c r="L16" s="3"/>
    </row>
    <row r="20" customHeight="1" spans="8:8">
      <c r="H20" s="3"/>
    </row>
  </sheetData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showZeros="0" workbookViewId="0">
      <selection activeCell="A2" sqref="A2:E2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558</v>
      </c>
      <c r="E1" s="45"/>
    </row>
    <row r="2" ht="42.75" customHeight="1" spans="1:5">
      <c r="A2" s="78" t="s">
        <v>559</v>
      </c>
      <c r="B2" s="78"/>
      <c r="C2" s="78"/>
      <c r="D2" s="78"/>
      <c r="E2" s="78"/>
    </row>
    <row r="3" ht="20.1" customHeight="1" spans="1:5">
      <c r="A3" s="79"/>
      <c r="B3" s="79"/>
      <c r="C3" s="79"/>
      <c r="D3" s="79"/>
      <c r="E3" s="79"/>
    </row>
    <row r="4" ht="20.1" customHeight="1" spans="1:5">
      <c r="A4" s="80"/>
      <c r="B4" s="81"/>
      <c r="C4" s="81"/>
      <c r="D4" s="81"/>
      <c r="E4" s="82" t="s">
        <v>313</v>
      </c>
    </row>
    <row r="5" ht="20.1" customHeight="1" spans="1:5">
      <c r="A5" s="30" t="s">
        <v>343</v>
      </c>
      <c r="B5" s="83" t="s">
        <v>344</v>
      </c>
      <c r="C5" s="30" t="s">
        <v>560</v>
      </c>
      <c r="D5" s="30"/>
      <c r="E5" s="30"/>
    </row>
    <row r="6" ht="20.1" customHeight="1" spans="1:5">
      <c r="A6" s="84"/>
      <c r="B6" s="84"/>
      <c r="C6" s="85" t="s">
        <v>318</v>
      </c>
      <c r="D6" s="85" t="s">
        <v>346</v>
      </c>
      <c r="E6" s="85" t="s">
        <v>347</v>
      </c>
    </row>
    <row r="7" ht="20.1" customHeight="1" spans="1:5">
      <c r="A7" s="14" t="s">
        <v>318</v>
      </c>
      <c r="B7" s="15"/>
      <c r="C7" s="18"/>
      <c r="D7" s="18"/>
      <c r="E7" s="18"/>
    </row>
    <row r="8" ht="20.1" customHeight="1" spans="1:5">
      <c r="A8" s="86" t="s">
        <v>370</v>
      </c>
      <c r="B8" s="87" t="s">
        <v>561</v>
      </c>
      <c r="C8" s="18"/>
      <c r="D8" s="18"/>
      <c r="E8" s="18"/>
    </row>
    <row r="9" ht="20.1" customHeight="1" spans="1:5">
      <c r="A9" s="86" t="s">
        <v>562</v>
      </c>
      <c r="B9" s="87" t="s">
        <v>563</v>
      </c>
      <c r="C9" s="22">
        <f t="shared" ref="C9:C16" si="0">SUM(D9:E9)</f>
        <v>0</v>
      </c>
      <c r="D9" s="22">
        <f>SUM(D10:D12)</f>
        <v>0</v>
      </c>
      <c r="E9" s="22">
        <f>SUM(E10:E12)</f>
        <v>0</v>
      </c>
    </row>
    <row r="10" ht="20.1" customHeight="1" spans="1:5">
      <c r="A10" s="86" t="s">
        <v>564</v>
      </c>
      <c r="B10" s="87" t="s">
        <v>565</v>
      </c>
      <c r="C10" s="22">
        <f t="shared" si="0"/>
        <v>0</v>
      </c>
      <c r="D10" s="18"/>
      <c r="E10" s="18"/>
    </row>
    <row r="11" ht="20.1" customHeight="1" spans="1:5">
      <c r="A11" s="86" t="s">
        <v>566</v>
      </c>
      <c r="B11" s="87" t="s">
        <v>567</v>
      </c>
      <c r="C11" s="22">
        <f t="shared" si="0"/>
        <v>0</v>
      </c>
      <c r="D11" s="18"/>
      <c r="E11" s="18"/>
    </row>
    <row r="12" ht="20.1" customHeight="1" spans="1:5">
      <c r="A12" s="86" t="s">
        <v>568</v>
      </c>
      <c r="B12" s="87" t="s">
        <v>569</v>
      </c>
      <c r="C12" s="22">
        <f t="shared" si="0"/>
        <v>0</v>
      </c>
      <c r="D12" s="18"/>
      <c r="E12" s="18"/>
    </row>
    <row r="13" ht="20.1" customHeight="1" spans="1:5">
      <c r="A13" s="88"/>
      <c r="B13" s="87"/>
      <c r="C13" s="18">
        <f t="shared" si="0"/>
        <v>0</v>
      </c>
      <c r="D13" s="18"/>
      <c r="E13" s="18"/>
    </row>
    <row r="14" ht="20.1" customHeight="1" spans="1:5">
      <c r="A14" s="88"/>
      <c r="B14" s="87"/>
      <c r="C14" s="18">
        <f t="shared" si="0"/>
        <v>0</v>
      </c>
      <c r="D14" s="18"/>
      <c r="E14" s="18"/>
    </row>
    <row r="15" ht="20.1" customHeight="1" spans="1:5">
      <c r="A15" s="88"/>
      <c r="B15" s="87"/>
      <c r="C15" s="18">
        <f t="shared" si="0"/>
        <v>0</v>
      </c>
      <c r="D15" s="18"/>
      <c r="E15" s="18"/>
    </row>
    <row r="16" ht="20.1" customHeight="1" spans="1:5">
      <c r="A16" s="88"/>
      <c r="B16" s="87"/>
      <c r="C16" s="18">
        <f t="shared" si="0"/>
        <v>0</v>
      </c>
      <c r="D16" s="18"/>
      <c r="E16" s="18"/>
    </row>
    <row r="17" ht="20.25" customHeight="1" spans="1:5">
      <c r="A17" s="89" t="s">
        <v>570</v>
      </c>
      <c r="B17" s="3"/>
      <c r="C17" s="3"/>
      <c r="D17" s="3"/>
      <c r="E17" s="3"/>
    </row>
    <row r="18" ht="20.25" customHeight="1" spans="1:5">
      <c r="A18" s="3"/>
      <c r="B18" s="3"/>
      <c r="C18" s="3"/>
      <c r="D18" s="3"/>
      <c r="E18" s="3"/>
    </row>
    <row r="19" customHeight="1" spans="1:5">
      <c r="A19" s="3"/>
      <c r="B19" s="3"/>
      <c r="C19" s="3"/>
      <c r="E19" s="3"/>
    </row>
    <row r="20" customHeight="1" spans="1:5">
      <c r="A20" s="3"/>
      <c r="B20" s="3"/>
      <c r="C20" s="3"/>
      <c r="D20" s="3"/>
      <c r="E20" s="3"/>
    </row>
    <row r="21" customHeight="1" spans="1:5">
      <c r="A21" s="3"/>
      <c r="B21" s="3"/>
      <c r="C21" s="3"/>
      <c r="E21" s="3"/>
    </row>
    <row r="22" customHeight="1" spans="1:5">
      <c r="A22" s="3"/>
      <c r="B22" s="3"/>
      <c r="D22" s="3"/>
      <c r="E22" s="3"/>
    </row>
    <row r="23" customHeight="1" spans="1:5">
      <c r="A23" s="3"/>
      <c r="E23" s="3"/>
    </row>
    <row r="24" customHeight="1" spans="2:2">
      <c r="B24" s="3"/>
    </row>
    <row r="25" customHeight="1" spans="2:2">
      <c r="B25" s="3"/>
    </row>
    <row r="26" customHeight="1" spans="2:2">
      <c r="B26" s="3"/>
    </row>
    <row r="27" customHeight="1" spans="2:2">
      <c r="B27" s="3"/>
    </row>
    <row r="28" customHeight="1" spans="2:2">
      <c r="B28" s="3"/>
    </row>
    <row r="29" customHeight="1" spans="2:2">
      <c r="B29" s="3"/>
    </row>
    <row r="31" customHeight="1" spans="2:2">
      <c r="B31" s="3"/>
    </row>
    <row r="32" customHeight="1" spans="2:2">
      <c r="B32" s="3"/>
    </row>
    <row r="34" customHeight="1" spans="2:2">
      <c r="B34" s="3"/>
    </row>
    <row r="35" customHeight="1" spans="2:2">
      <c r="B35" s="3"/>
    </row>
    <row r="36" customHeight="1" spans="4:4">
      <c r="D36" s="3"/>
    </row>
  </sheetData>
  <mergeCells count="5">
    <mergeCell ref="A2:E2"/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6"/>
  <sheetViews>
    <sheetView showGridLines="0" showZeros="0" workbookViewId="0">
      <selection activeCell="C23" sqref="C23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571</v>
      </c>
      <c r="B1" s="43"/>
      <c r="C1" s="44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ht="38.25" customHeight="1" spans="1:251">
      <c r="A2" s="46" t="s">
        <v>572</v>
      </c>
      <c r="B2" s="46"/>
      <c r="C2" s="46"/>
      <c r="D2" s="46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ht="12.75" customHeight="1" spans="1:251">
      <c r="A3" s="47"/>
      <c r="B3" s="47"/>
      <c r="C3" s="48"/>
      <c r="D3" s="47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customHeight="1" spans="1:251">
      <c r="A4" s="10"/>
      <c r="B4" s="49"/>
      <c r="C4" s="50"/>
      <c r="D4" s="11" t="s">
        <v>313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ht="23.25" customHeight="1" spans="1:251">
      <c r="A5" s="30" t="s">
        <v>314</v>
      </c>
      <c r="B5" s="30"/>
      <c r="C5" s="30" t="s">
        <v>315</v>
      </c>
      <c r="D5" s="30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ht="24" customHeight="1" spans="1:251">
      <c r="A6" s="51" t="s">
        <v>316</v>
      </c>
      <c r="B6" s="52" t="s">
        <v>317</v>
      </c>
      <c r="C6" s="51" t="s">
        <v>316</v>
      </c>
      <c r="D6" s="51" t="s">
        <v>317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customHeight="1" spans="1:251">
      <c r="A7" s="53" t="s">
        <v>573</v>
      </c>
      <c r="B7" s="22">
        <f>'1 财政拨款收支总表'!B8</f>
        <v>1882.95</v>
      </c>
      <c r="C7" s="54" t="s">
        <v>325</v>
      </c>
      <c r="D7" s="55">
        <v>680.44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customHeight="1" spans="1:251">
      <c r="A8" s="56" t="s">
        <v>574</v>
      </c>
      <c r="B8" s="22">
        <f>'1 财政拨款收支总表'!B9</f>
        <v>0</v>
      </c>
      <c r="C8" s="57" t="s">
        <v>327</v>
      </c>
      <c r="D8" s="58">
        <v>1.02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customHeight="1" spans="1:251">
      <c r="A9" s="59" t="s">
        <v>575</v>
      </c>
      <c r="B9" s="22">
        <f>'1 财政拨款收支总表'!B10</f>
        <v>2.5</v>
      </c>
      <c r="C9" s="57" t="s">
        <v>329</v>
      </c>
      <c r="D9" s="58">
        <v>26.96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customHeight="1" spans="1:251">
      <c r="A10" s="60" t="s">
        <v>576</v>
      </c>
      <c r="B10" s="61"/>
      <c r="C10" s="57" t="s">
        <v>331</v>
      </c>
      <c r="D10" s="58">
        <v>408.72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customHeight="1" spans="1:251">
      <c r="A11" s="60" t="s">
        <v>577</v>
      </c>
      <c r="B11" s="61"/>
      <c r="C11" s="57" t="s">
        <v>332</v>
      </c>
      <c r="D11" s="58">
        <v>56.97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customHeight="1" spans="1:251">
      <c r="A12" s="60" t="s">
        <v>578</v>
      </c>
      <c r="B12" s="18"/>
      <c r="C12" s="62" t="s">
        <v>333</v>
      </c>
      <c r="D12" s="58">
        <v>50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customHeight="1" spans="1:251">
      <c r="A13" s="60"/>
      <c r="B13" s="63"/>
      <c r="C13" s="62" t="s">
        <v>334</v>
      </c>
      <c r="D13" s="58">
        <v>607.57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customHeight="1" spans="1:251">
      <c r="A14" s="60"/>
      <c r="B14" s="63"/>
      <c r="C14" s="62" t="s">
        <v>335</v>
      </c>
      <c r="D14" s="58">
        <v>53.77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customHeight="1" spans="1:251">
      <c r="A15" s="60"/>
      <c r="B15" s="64"/>
      <c r="C15" s="65"/>
      <c r="D15" s="58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customHeight="1" spans="1:251">
      <c r="A16" s="66" t="s">
        <v>579</v>
      </c>
      <c r="B16" s="67">
        <f>SUM(B7:B12)</f>
        <v>1885.45</v>
      </c>
      <c r="C16" s="68" t="s">
        <v>580</v>
      </c>
      <c r="D16" s="69">
        <f>SUM(D7:D14)</f>
        <v>1885.45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customHeight="1" spans="1:251">
      <c r="A17" s="60" t="s">
        <v>581</v>
      </c>
      <c r="B17" s="70"/>
      <c r="C17" s="71" t="s">
        <v>582</v>
      </c>
      <c r="D17" s="69">
        <f>B19-D16</f>
        <v>0</v>
      </c>
      <c r="E17" s="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customHeight="1" spans="1:251">
      <c r="A18" s="60" t="s">
        <v>583</v>
      </c>
      <c r="B18" s="18"/>
      <c r="C18" s="72"/>
      <c r="D18" s="73"/>
      <c r="E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customHeight="1" spans="1:5">
      <c r="A19" s="74" t="s">
        <v>584</v>
      </c>
      <c r="B19" s="75">
        <f>SUM(B16:B18)</f>
        <v>1885.45</v>
      </c>
      <c r="C19" s="76" t="s">
        <v>585</v>
      </c>
      <c r="D19" s="69">
        <f>SUM(D16:D17)</f>
        <v>1885.45</v>
      </c>
      <c r="E19" s="3"/>
    </row>
    <row r="26" customHeight="1" spans="3:3">
      <c r="C26" s="3"/>
    </row>
  </sheetData>
  <mergeCells count="3">
    <mergeCell ref="A2:D2"/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4"/>
  <sheetViews>
    <sheetView showGridLines="0" showZeros="0" workbookViewId="0">
      <selection activeCell="G24" sqref="G24"/>
    </sheetView>
  </sheetViews>
  <sheetFormatPr defaultColWidth="6.875" defaultRowHeight="12.75" customHeight="1"/>
  <cols>
    <col min="1" max="1" width="9.875" style="1" customWidth="1"/>
    <col min="2" max="2" width="42.625" style="1" customWidth="1"/>
    <col min="3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586</v>
      </c>
      <c r="L1" s="40"/>
    </row>
    <row r="2" ht="43.5" customHeight="1" spans="1:12">
      <c r="A2" s="4" t="s">
        <v>587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0.1" customHeight="1" spans="1:1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ht="20.1" customHeight="1" spans="1:1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41" t="s">
        <v>313</v>
      </c>
    </row>
    <row r="5" ht="24" customHeight="1" spans="1:12">
      <c r="A5" s="30" t="s">
        <v>588</v>
      </c>
      <c r="B5" s="30"/>
      <c r="C5" s="31" t="s">
        <v>318</v>
      </c>
      <c r="D5" s="12" t="s">
        <v>583</v>
      </c>
      <c r="E5" s="12" t="s">
        <v>573</v>
      </c>
      <c r="F5" s="12" t="s">
        <v>574</v>
      </c>
      <c r="G5" s="12" t="s">
        <v>575</v>
      </c>
      <c r="H5" s="32" t="s">
        <v>576</v>
      </c>
      <c r="I5" s="31"/>
      <c r="J5" s="12" t="s">
        <v>577</v>
      </c>
      <c r="K5" s="12" t="s">
        <v>578</v>
      </c>
      <c r="L5" s="42" t="s">
        <v>581</v>
      </c>
    </row>
    <row r="6" ht="42" customHeight="1" spans="1:12">
      <c r="A6" s="33" t="s">
        <v>343</v>
      </c>
      <c r="B6" s="34" t="s">
        <v>344</v>
      </c>
      <c r="C6" s="13"/>
      <c r="D6" s="13"/>
      <c r="E6" s="13"/>
      <c r="F6" s="13"/>
      <c r="G6" s="13"/>
      <c r="H6" s="12" t="s">
        <v>589</v>
      </c>
      <c r="I6" s="12" t="s">
        <v>590</v>
      </c>
      <c r="J6" s="13"/>
      <c r="K6" s="13"/>
      <c r="L6" s="13"/>
    </row>
    <row r="7" s="27" customFormat="1" ht="20.1" customHeight="1" spans="1:12">
      <c r="A7" s="14" t="s">
        <v>318</v>
      </c>
      <c r="B7" s="15"/>
      <c r="C7" s="35">
        <v>1885.45</v>
      </c>
      <c r="D7" s="35"/>
      <c r="E7" s="35">
        <v>1882.95</v>
      </c>
      <c r="F7" s="35"/>
      <c r="G7" s="35"/>
      <c r="H7" s="35"/>
      <c r="I7" s="35"/>
      <c r="J7" s="35"/>
      <c r="K7" s="35">
        <v>2.5</v>
      </c>
      <c r="L7" s="35"/>
    </row>
    <row r="8" s="27" customFormat="1" ht="20.1" customHeight="1" spans="1:12">
      <c r="A8" s="19" t="s">
        <v>348</v>
      </c>
      <c r="B8" s="20" t="s">
        <v>349</v>
      </c>
      <c r="C8" s="18">
        <v>680.44</v>
      </c>
      <c r="D8" s="18"/>
      <c r="E8" s="18">
        <v>677.94</v>
      </c>
      <c r="F8" s="18"/>
      <c r="G8" s="18"/>
      <c r="H8" s="18"/>
      <c r="I8" s="18"/>
      <c r="J8" s="18"/>
      <c r="K8" s="18">
        <v>2.5</v>
      </c>
      <c r="L8" s="18"/>
    </row>
    <row r="9" s="27" customFormat="1" ht="20.1" customHeight="1" spans="1:12">
      <c r="A9" s="19" t="s">
        <v>351</v>
      </c>
      <c r="B9" s="20" t="s">
        <v>352</v>
      </c>
      <c r="C9" s="22">
        <f t="shared" ref="C9:C20" si="0">SUM(D9:L9)</f>
        <v>680.44</v>
      </c>
      <c r="D9" s="22">
        <f>SUM(D10:D20)</f>
        <v>0</v>
      </c>
      <c r="E9" s="22">
        <v>677.94</v>
      </c>
      <c r="F9" s="22">
        <f t="shared" ref="E9:L9" si="1">SUM(F10:F20)</f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2.5</v>
      </c>
      <c r="L9" s="22">
        <f t="shared" si="1"/>
        <v>0</v>
      </c>
    </row>
    <row r="10" s="27" customFormat="1" ht="20.1" customHeight="1" spans="1:12">
      <c r="A10" s="19" t="s">
        <v>353</v>
      </c>
      <c r="B10" s="20" t="s">
        <v>354</v>
      </c>
      <c r="C10" s="22">
        <f t="shared" si="0"/>
        <v>639.06</v>
      </c>
      <c r="D10" s="18"/>
      <c r="E10" s="18">
        <v>636.56</v>
      </c>
      <c r="F10" s="18"/>
      <c r="G10" s="18"/>
      <c r="H10" s="18"/>
      <c r="I10" s="18"/>
      <c r="J10" s="18"/>
      <c r="K10" s="18">
        <v>2.5</v>
      </c>
      <c r="L10" s="18"/>
    </row>
    <row r="11" s="27" customFormat="1" ht="20.1" customHeight="1" spans="1:12">
      <c r="A11" s="19" t="s">
        <v>355</v>
      </c>
      <c r="B11" s="20" t="s">
        <v>356</v>
      </c>
      <c r="C11" s="22">
        <f t="shared" si="0"/>
        <v>41.38</v>
      </c>
      <c r="D11" s="18"/>
      <c r="E11" s="18">
        <v>41.38</v>
      </c>
      <c r="F11" s="18"/>
      <c r="G11" s="18"/>
      <c r="H11" s="18"/>
      <c r="I11" s="18"/>
      <c r="J11" s="18"/>
      <c r="K11" s="18"/>
      <c r="L11" s="18"/>
    </row>
    <row r="12" s="27" customFormat="1" ht="20.1" customHeight="1" spans="1:12">
      <c r="A12" s="19" t="s">
        <v>357</v>
      </c>
      <c r="B12" s="20" t="s">
        <v>358</v>
      </c>
      <c r="C12" s="22">
        <f t="shared" si="0"/>
        <v>1.02</v>
      </c>
      <c r="D12" s="18"/>
      <c r="E12" s="18">
        <v>1.02</v>
      </c>
      <c r="F12" s="18"/>
      <c r="G12" s="18"/>
      <c r="H12" s="18"/>
      <c r="I12" s="18"/>
      <c r="J12" s="18"/>
      <c r="K12" s="18"/>
      <c r="L12" s="18"/>
    </row>
    <row r="13" s="27" customFormat="1" ht="20.1" customHeight="1" spans="1:12">
      <c r="A13" s="19" t="s">
        <v>359</v>
      </c>
      <c r="B13" s="20" t="s">
        <v>360</v>
      </c>
      <c r="C13" s="22">
        <f t="shared" si="0"/>
        <v>1.02</v>
      </c>
      <c r="D13" s="18"/>
      <c r="E13" s="18">
        <v>1.02</v>
      </c>
      <c r="F13" s="18"/>
      <c r="G13" s="18"/>
      <c r="H13" s="18"/>
      <c r="I13" s="18"/>
      <c r="J13" s="18"/>
      <c r="K13" s="18"/>
      <c r="L13" s="18"/>
    </row>
    <row r="14" s="27" customFormat="1" ht="20.1" customHeight="1" spans="1:12">
      <c r="A14" s="19" t="s">
        <v>361</v>
      </c>
      <c r="B14" s="20" t="s">
        <v>362</v>
      </c>
      <c r="C14" s="22">
        <f t="shared" si="0"/>
        <v>1.02</v>
      </c>
      <c r="D14" s="18"/>
      <c r="E14" s="18">
        <v>1.02</v>
      </c>
      <c r="F14" s="18"/>
      <c r="G14" s="18"/>
      <c r="H14" s="18"/>
      <c r="I14" s="18"/>
      <c r="J14" s="18"/>
      <c r="K14" s="18"/>
      <c r="L14" s="18"/>
    </row>
    <row r="15" s="27" customFormat="1" ht="20.1" customHeight="1" spans="1:12">
      <c r="A15" s="19" t="s">
        <v>363</v>
      </c>
      <c r="B15" s="20" t="s">
        <v>364</v>
      </c>
      <c r="C15" s="22">
        <f t="shared" si="0"/>
        <v>26.96</v>
      </c>
      <c r="D15" s="18"/>
      <c r="E15" s="18">
        <v>26.96</v>
      </c>
      <c r="F15" s="18"/>
      <c r="G15" s="18"/>
      <c r="H15" s="18"/>
      <c r="I15" s="18"/>
      <c r="J15" s="18"/>
      <c r="K15" s="18"/>
      <c r="L15" s="18"/>
    </row>
    <row r="16" s="27" customFormat="1" ht="20.1" customHeight="1" spans="1:12">
      <c r="A16" s="19" t="s">
        <v>366</v>
      </c>
      <c r="B16" s="20" t="s">
        <v>367</v>
      </c>
      <c r="C16" s="22">
        <f t="shared" si="0"/>
        <v>26.96</v>
      </c>
      <c r="D16" s="18"/>
      <c r="E16" s="18">
        <v>26.96</v>
      </c>
      <c r="F16" s="18"/>
      <c r="G16" s="18"/>
      <c r="H16" s="36"/>
      <c r="I16" s="18"/>
      <c r="J16" s="18"/>
      <c r="K16" s="18"/>
      <c r="L16" s="18"/>
    </row>
    <row r="17" s="27" customFormat="1" ht="20.1" customHeight="1" spans="1:12">
      <c r="A17" s="19" t="s">
        <v>368</v>
      </c>
      <c r="B17" s="20" t="s">
        <v>369</v>
      </c>
      <c r="C17" s="22">
        <f t="shared" si="0"/>
        <v>26.96</v>
      </c>
      <c r="D17" s="18"/>
      <c r="E17" s="18">
        <v>26.96</v>
      </c>
      <c r="F17" s="18"/>
      <c r="G17" s="18"/>
      <c r="H17" s="36"/>
      <c r="I17" s="18"/>
      <c r="J17" s="18"/>
      <c r="K17" s="18"/>
      <c r="L17" s="18"/>
    </row>
    <row r="18" s="27" customFormat="1" ht="20.1" customHeight="1" spans="1:12">
      <c r="A18" s="19" t="s">
        <v>370</v>
      </c>
      <c r="B18" s="20" t="s">
        <v>371</v>
      </c>
      <c r="C18" s="22">
        <f t="shared" si="0"/>
        <v>408.72</v>
      </c>
      <c r="D18" s="18"/>
      <c r="E18" s="18">
        <v>408.72</v>
      </c>
      <c r="F18" s="18"/>
      <c r="G18" s="18"/>
      <c r="H18" s="36"/>
      <c r="I18" s="18"/>
      <c r="J18" s="18"/>
      <c r="K18" s="18"/>
      <c r="L18" s="18"/>
    </row>
    <row r="19" s="27" customFormat="1" ht="20.1" customHeight="1" spans="1:12">
      <c r="A19" s="19" t="s">
        <v>372</v>
      </c>
      <c r="B19" s="20" t="s">
        <v>373</v>
      </c>
      <c r="C19" s="22">
        <f t="shared" si="0"/>
        <v>55.73</v>
      </c>
      <c r="D19" s="18"/>
      <c r="E19" s="18">
        <v>55.73</v>
      </c>
      <c r="F19" s="18"/>
      <c r="G19" s="18"/>
      <c r="H19" s="36"/>
      <c r="I19" s="18"/>
      <c r="J19" s="18"/>
      <c r="K19" s="18"/>
      <c r="L19" s="18"/>
    </row>
    <row r="20" s="27" customFormat="1" ht="21" customHeight="1" spans="1:12">
      <c r="A20" s="19" t="s">
        <v>375</v>
      </c>
      <c r="B20" s="20" t="s">
        <v>376</v>
      </c>
      <c r="C20" s="22">
        <f t="shared" si="0"/>
        <v>55.73</v>
      </c>
      <c r="D20" s="37"/>
      <c r="E20" s="37">
        <v>55.73</v>
      </c>
      <c r="F20" s="36"/>
      <c r="G20" s="36"/>
      <c r="H20" s="36"/>
      <c r="I20" s="36"/>
      <c r="J20" s="36"/>
      <c r="K20" s="36"/>
      <c r="L20" s="36"/>
    </row>
    <row r="21" s="27" customFormat="1" ht="21" customHeight="1" spans="1:12">
      <c r="A21" s="19" t="s">
        <v>377</v>
      </c>
      <c r="B21" s="20" t="s">
        <v>378</v>
      </c>
      <c r="C21" s="22">
        <v>106.54</v>
      </c>
      <c r="D21" s="37"/>
      <c r="E21" s="37">
        <v>106.54</v>
      </c>
      <c r="F21" s="36"/>
      <c r="G21" s="36"/>
      <c r="H21" s="36"/>
      <c r="I21" s="36"/>
      <c r="J21" s="36"/>
      <c r="K21" s="36"/>
      <c r="L21" s="36"/>
    </row>
    <row r="22" s="27" customFormat="1" ht="21" customHeight="1" spans="1:12">
      <c r="A22" s="19" t="s">
        <v>379</v>
      </c>
      <c r="B22" s="20" t="s">
        <v>380</v>
      </c>
      <c r="C22" s="22">
        <v>106.54</v>
      </c>
      <c r="D22" s="37"/>
      <c r="E22" s="37">
        <v>106.54</v>
      </c>
      <c r="F22" s="36"/>
      <c r="G22" s="36"/>
      <c r="H22" s="36"/>
      <c r="I22" s="36"/>
      <c r="J22" s="36"/>
      <c r="K22" s="36"/>
      <c r="L22" s="36"/>
    </row>
    <row r="23" s="27" customFormat="1" ht="21" customHeight="1" spans="1:12">
      <c r="A23" s="19" t="s">
        <v>381</v>
      </c>
      <c r="B23" s="20" t="s">
        <v>382</v>
      </c>
      <c r="C23" s="22">
        <v>154.05</v>
      </c>
      <c r="D23" s="37"/>
      <c r="E23" s="37">
        <v>154.05</v>
      </c>
      <c r="F23" s="36"/>
      <c r="G23" s="36"/>
      <c r="H23" s="36"/>
      <c r="I23" s="36"/>
      <c r="J23" s="36"/>
      <c r="K23" s="36"/>
      <c r="L23" s="36"/>
    </row>
    <row r="24" s="27" customFormat="1" ht="21" customHeight="1" spans="1:12">
      <c r="A24" s="19" t="s">
        <v>383</v>
      </c>
      <c r="B24" s="20" t="s">
        <v>384</v>
      </c>
      <c r="C24" s="22">
        <v>54</v>
      </c>
      <c r="D24" s="37"/>
      <c r="E24" s="38">
        <v>54</v>
      </c>
      <c r="F24" s="36"/>
      <c r="G24" s="36"/>
      <c r="H24" s="36"/>
      <c r="I24" s="36"/>
      <c r="J24" s="36"/>
      <c r="K24" s="36"/>
      <c r="L24" s="36"/>
    </row>
    <row r="25" s="27" customFormat="1" ht="21" customHeight="1" spans="1:12">
      <c r="A25" s="19" t="s">
        <v>385</v>
      </c>
      <c r="B25" s="20" t="s">
        <v>386</v>
      </c>
      <c r="C25" s="22">
        <v>6</v>
      </c>
      <c r="D25" s="37"/>
      <c r="E25" s="38">
        <v>6</v>
      </c>
      <c r="F25" s="36"/>
      <c r="G25" s="36"/>
      <c r="H25" s="36"/>
      <c r="I25" s="36"/>
      <c r="J25" s="36"/>
      <c r="K25" s="36"/>
      <c r="L25" s="36"/>
    </row>
    <row r="26" s="27" customFormat="1" ht="21" customHeight="1" spans="1:12">
      <c r="A26" s="19" t="s">
        <v>387</v>
      </c>
      <c r="B26" s="20" t="s">
        <v>388</v>
      </c>
      <c r="C26" s="22">
        <v>62.71</v>
      </c>
      <c r="D26" s="37"/>
      <c r="E26" s="37">
        <v>62.71</v>
      </c>
      <c r="F26" s="36"/>
      <c r="G26" s="36"/>
      <c r="H26" s="36"/>
      <c r="I26" s="36"/>
      <c r="J26" s="36"/>
      <c r="K26" s="36"/>
      <c r="L26" s="36"/>
    </row>
    <row r="27" s="27" customFormat="1" ht="21" customHeight="1" spans="1:12">
      <c r="A27" s="19" t="s">
        <v>389</v>
      </c>
      <c r="B27" s="20" t="s">
        <v>390</v>
      </c>
      <c r="C27" s="22">
        <v>31.34</v>
      </c>
      <c r="D27" s="37"/>
      <c r="E27" s="37">
        <v>31.34</v>
      </c>
      <c r="F27" s="36"/>
      <c r="G27" s="36"/>
      <c r="H27" s="36"/>
      <c r="I27" s="36"/>
      <c r="J27" s="36"/>
      <c r="K27" s="36"/>
      <c r="L27" s="36"/>
    </row>
    <row r="28" s="27" customFormat="1" ht="21" customHeight="1" spans="1:12">
      <c r="A28" s="19" t="s">
        <v>392</v>
      </c>
      <c r="B28" s="20" t="s">
        <v>393</v>
      </c>
      <c r="C28" s="22">
        <v>11.63</v>
      </c>
      <c r="D28" s="37"/>
      <c r="E28" s="37">
        <v>11.63</v>
      </c>
      <c r="F28" s="36"/>
      <c r="G28" s="36"/>
      <c r="H28" s="36"/>
      <c r="I28" s="36"/>
      <c r="J28" s="36"/>
      <c r="K28" s="36"/>
      <c r="L28" s="36"/>
    </row>
    <row r="29" s="27" customFormat="1" ht="21" customHeight="1" spans="1:12">
      <c r="A29" s="19" t="s">
        <v>395</v>
      </c>
      <c r="B29" s="20" t="s">
        <v>396</v>
      </c>
      <c r="C29" s="22">
        <v>11.63</v>
      </c>
      <c r="D29" s="37"/>
      <c r="E29" s="37">
        <v>11.63</v>
      </c>
      <c r="F29" s="36"/>
      <c r="G29" s="36"/>
      <c r="H29" s="36"/>
      <c r="I29" s="36"/>
      <c r="J29" s="36"/>
      <c r="K29" s="36"/>
      <c r="L29" s="36"/>
    </row>
    <row r="30" s="27" customFormat="1" ht="21" customHeight="1" spans="1:12">
      <c r="A30" s="19" t="s">
        <v>397</v>
      </c>
      <c r="B30" s="20" t="s">
        <v>398</v>
      </c>
      <c r="C30" s="22">
        <v>67.32</v>
      </c>
      <c r="D30" s="37"/>
      <c r="E30" s="37">
        <v>67.32</v>
      </c>
      <c r="F30" s="36"/>
      <c r="G30" s="36"/>
      <c r="H30" s="36"/>
      <c r="I30" s="36"/>
      <c r="J30" s="36"/>
      <c r="K30" s="36"/>
      <c r="L30" s="36"/>
    </row>
    <row r="31" s="27" customFormat="1" ht="21" customHeight="1" spans="1:12">
      <c r="A31" s="19" t="s">
        <v>400</v>
      </c>
      <c r="B31" s="20" t="s">
        <v>401</v>
      </c>
      <c r="C31" s="22">
        <v>67.32</v>
      </c>
      <c r="D31" s="37"/>
      <c r="E31" s="37">
        <v>67.32</v>
      </c>
      <c r="F31" s="36"/>
      <c r="G31" s="36"/>
      <c r="H31" s="36"/>
      <c r="I31" s="36"/>
      <c r="J31" s="36"/>
      <c r="K31" s="36"/>
      <c r="L31" s="36"/>
    </row>
    <row r="32" s="27" customFormat="1" ht="21" customHeight="1" spans="1:12">
      <c r="A32" s="19" t="s">
        <v>402</v>
      </c>
      <c r="B32" s="20" t="s">
        <v>403</v>
      </c>
      <c r="C32" s="22">
        <v>13.45</v>
      </c>
      <c r="D32" s="37"/>
      <c r="E32" s="37">
        <v>13.45</v>
      </c>
      <c r="F32" s="36"/>
      <c r="G32" s="36"/>
      <c r="H32" s="36"/>
      <c r="I32" s="36"/>
      <c r="J32" s="36"/>
      <c r="K32" s="36"/>
      <c r="L32" s="36"/>
    </row>
    <row r="33" s="27" customFormat="1" ht="21" customHeight="1" spans="1:12">
      <c r="A33" s="19" t="s">
        <v>405</v>
      </c>
      <c r="B33" s="20" t="s">
        <v>356</v>
      </c>
      <c r="C33" s="22" t="s">
        <v>404</v>
      </c>
      <c r="D33" s="37"/>
      <c r="E33" s="39">
        <v>13.45</v>
      </c>
      <c r="F33" s="36"/>
      <c r="G33" s="36"/>
      <c r="H33" s="36"/>
      <c r="I33" s="36"/>
      <c r="J33" s="36"/>
      <c r="K33" s="36"/>
      <c r="L33" s="36"/>
    </row>
    <row r="34" s="27" customFormat="1" ht="21" customHeight="1" spans="1:12">
      <c r="A34" s="19" t="s">
        <v>406</v>
      </c>
      <c r="B34" s="20" t="s">
        <v>407</v>
      </c>
      <c r="C34" s="22">
        <v>56.97</v>
      </c>
      <c r="D34" s="37"/>
      <c r="E34" s="37">
        <v>56.97</v>
      </c>
      <c r="F34" s="36"/>
      <c r="G34" s="36"/>
      <c r="H34" s="36"/>
      <c r="I34" s="36"/>
      <c r="J34" s="36"/>
      <c r="K34" s="36"/>
      <c r="L34" s="36"/>
    </row>
    <row r="35" s="27" customFormat="1" ht="21" customHeight="1" spans="1:12">
      <c r="A35" s="19" t="s">
        <v>408</v>
      </c>
      <c r="B35" s="20" t="s">
        <v>409</v>
      </c>
      <c r="C35" s="22">
        <v>56.97</v>
      </c>
      <c r="D35" s="37"/>
      <c r="E35" s="37">
        <v>56.97</v>
      </c>
      <c r="F35" s="36"/>
      <c r="G35" s="36"/>
      <c r="H35" s="36"/>
      <c r="I35" s="36"/>
      <c r="J35" s="36"/>
      <c r="K35" s="36"/>
      <c r="L35" s="36"/>
    </row>
    <row r="36" s="27" customFormat="1" ht="21" customHeight="1" spans="1:12">
      <c r="A36" s="19" t="s">
        <v>410</v>
      </c>
      <c r="B36" s="20" t="s">
        <v>411</v>
      </c>
      <c r="C36" s="22">
        <v>37.43</v>
      </c>
      <c r="D36" s="37"/>
      <c r="E36" s="37">
        <v>37.43</v>
      </c>
      <c r="F36" s="36"/>
      <c r="G36" s="36"/>
      <c r="H36" s="36"/>
      <c r="I36" s="36"/>
      <c r="J36" s="36"/>
      <c r="K36" s="36"/>
      <c r="L36" s="36"/>
    </row>
    <row r="37" s="27" customFormat="1" ht="21" customHeight="1" spans="1:12">
      <c r="A37" s="19" t="s">
        <v>413</v>
      </c>
      <c r="B37" s="20" t="s">
        <v>414</v>
      </c>
      <c r="C37" s="22">
        <v>19.54</v>
      </c>
      <c r="D37" s="37"/>
      <c r="E37" s="37">
        <v>19.54</v>
      </c>
      <c r="F37" s="36"/>
      <c r="G37" s="36"/>
      <c r="H37" s="36"/>
      <c r="I37" s="36"/>
      <c r="J37" s="36"/>
      <c r="K37" s="36"/>
      <c r="L37" s="36"/>
    </row>
    <row r="38" s="27" customFormat="1" ht="21" customHeight="1" spans="1:12">
      <c r="A38" s="19" t="s">
        <v>415</v>
      </c>
      <c r="B38" s="20" t="s">
        <v>416</v>
      </c>
      <c r="C38" s="22">
        <v>50</v>
      </c>
      <c r="D38" s="37"/>
      <c r="E38" s="38">
        <v>50</v>
      </c>
      <c r="F38" s="36"/>
      <c r="G38" s="36"/>
      <c r="H38" s="36"/>
      <c r="I38" s="36"/>
      <c r="J38" s="36"/>
      <c r="K38" s="36"/>
      <c r="L38" s="36"/>
    </row>
    <row r="39" s="27" customFormat="1" ht="21" customHeight="1" spans="1:12">
      <c r="A39" s="19" t="s">
        <v>417</v>
      </c>
      <c r="B39" s="20" t="s">
        <v>418</v>
      </c>
      <c r="C39" s="22">
        <v>50</v>
      </c>
      <c r="D39" s="37"/>
      <c r="E39" s="38">
        <v>50</v>
      </c>
      <c r="F39" s="36"/>
      <c r="G39" s="36"/>
      <c r="H39" s="36"/>
      <c r="I39" s="36"/>
      <c r="J39" s="36"/>
      <c r="K39" s="36"/>
      <c r="L39" s="36"/>
    </row>
    <row r="40" s="27" customFormat="1" ht="21" customHeight="1" spans="1:12">
      <c r="A40" s="19" t="s">
        <v>419</v>
      </c>
      <c r="B40" s="20" t="s">
        <v>420</v>
      </c>
      <c r="C40" s="22">
        <v>50</v>
      </c>
      <c r="D40" s="37"/>
      <c r="E40" s="38">
        <v>50</v>
      </c>
      <c r="F40" s="36"/>
      <c r="G40" s="36"/>
      <c r="H40" s="36"/>
      <c r="I40" s="36"/>
      <c r="J40" s="36"/>
      <c r="K40" s="36"/>
      <c r="L40" s="36"/>
    </row>
    <row r="41" s="27" customFormat="1" ht="21" customHeight="1" spans="1:12">
      <c r="A41" s="19" t="s">
        <v>421</v>
      </c>
      <c r="B41" s="20" t="s">
        <v>422</v>
      </c>
      <c r="C41" s="22">
        <v>607.57</v>
      </c>
      <c r="D41" s="37"/>
      <c r="E41" s="37">
        <v>607.57</v>
      </c>
      <c r="F41" s="36"/>
      <c r="G41" s="36"/>
      <c r="H41" s="36"/>
      <c r="I41" s="36"/>
      <c r="J41" s="36"/>
      <c r="K41" s="36"/>
      <c r="L41" s="36"/>
    </row>
    <row r="42" s="27" customFormat="1" ht="21" customHeight="1" spans="1:12">
      <c r="A42" s="19" t="s">
        <v>424</v>
      </c>
      <c r="B42" s="20" t="s">
        <v>425</v>
      </c>
      <c r="C42" s="22">
        <v>137.01</v>
      </c>
      <c r="D42" s="37"/>
      <c r="E42" s="37">
        <v>137.01</v>
      </c>
      <c r="F42" s="36"/>
      <c r="G42" s="36"/>
      <c r="H42" s="36"/>
      <c r="I42" s="36"/>
      <c r="J42" s="36"/>
      <c r="K42" s="36"/>
      <c r="L42" s="36"/>
    </row>
    <row r="43" s="27" customFormat="1" ht="21" customHeight="1" spans="1:12">
      <c r="A43" s="19" t="s">
        <v>427</v>
      </c>
      <c r="B43" s="20" t="s">
        <v>356</v>
      </c>
      <c r="C43" s="22">
        <v>137.01</v>
      </c>
      <c r="D43" s="37"/>
      <c r="E43" s="37">
        <v>137.01</v>
      </c>
      <c r="F43" s="36"/>
      <c r="G43" s="36"/>
      <c r="H43" s="36"/>
      <c r="I43" s="36"/>
      <c r="J43" s="36"/>
      <c r="K43" s="36"/>
      <c r="L43" s="36"/>
    </row>
    <row r="44" s="27" customFormat="1" ht="21" customHeight="1" spans="1:12">
      <c r="A44" s="19" t="s">
        <v>428</v>
      </c>
      <c r="B44" s="20" t="s">
        <v>429</v>
      </c>
      <c r="C44" s="22">
        <v>470.56</v>
      </c>
      <c r="D44" s="37"/>
      <c r="E44" s="37">
        <v>470.56</v>
      </c>
      <c r="F44" s="36"/>
      <c r="G44" s="36"/>
      <c r="H44" s="36"/>
      <c r="I44" s="36"/>
      <c r="J44" s="36"/>
      <c r="K44" s="36"/>
      <c r="L44" s="36"/>
    </row>
    <row r="45" s="27" customFormat="1" ht="21" customHeight="1" spans="1:12">
      <c r="A45" s="19" t="s">
        <v>431</v>
      </c>
      <c r="B45" s="20" t="s">
        <v>432</v>
      </c>
      <c r="C45" s="22">
        <v>470.56</v>
      </c>
      <c r="D45" s="37"/>
      <c r="E45" s="37">
        <v>470.56</v>
      </c>
      <c r="F45" s="36"/>
      <c r="G45" s="36"/>
      <c r="H45" s="36"/>
      <c r="I45" s="36"/>
      <c r="J45" s="36"/>
      <c r="K45" s="36"/>
      <c r="L45" s="36"/>
    </row>
    <row r="46" s="27" customFormat="1" ht="21" customHeight="1" spans="1:12">
      <c r="A46" s="19" t="s">
        <v>433</v>
      </c>
      <c r="B46" s="20" t="s">
        <v>434</v>
      </c>
      <c r="C46" s="22">
        <v>53.77</v>
      </c>
      <c r="D46" s="37"/>
      <c r="E46" s="37">
        <v>53.77</v>
      </c>
      <c r="F46" s="36"/>
      <c r="G46" s="36"/>
      <c r="H46" s="36"/>
      <c r="I46" s="36"/>
      <c r="J46" s="36"/>
      <c r="K46" s="36"/>
      <c r="L46" s="36"/>
    </row>
    <row r="47" s="27" customFormat="1" ht="21" customHeight="1" spans="1:12">
      <c r="A47" s="19" t="s">
        <v>436</v>
      </c>
      <c r="B47" s="20" t="s">
        <v>437</v>
      </c>
      <c r="C47" s="22">
        <v>53.77</v>
      </c>
      <c r="D47" s="37"/>
      <c r="E47" s="37">
        <v>53.77</v>
      </c>
      <c r="F47" s="36"/>
      <c r="G47" s="36"/>
      <c r="H47" s="36"/>
      <c r="I47" s="36"/>
      <c r="J47" s="36"/>
      <c r="K47" s="36"/>
      <c r="L47" s="36"/>
    </row>
    <row r="48" s="27" customFormat="1" ht="21" customHeight="1" spans="1:12">
      <c r="A48" s="19" t="s">
        <v>438</v>
      </c>
      <c r="B48" s="20" t="s">
        <v>439</v>
      </c>
      <c r="C48" s="22">
        <v>53.77</v>
      </c>
      <c r="D48" s="37"/>
      <c r="E48" s="37">
        <v>53.77</v>
      </c>
      <c r="F48" s="36"/>
      <c r="G48" s="36"/>
      <c r="H48" s="36"/>
      <c r="I48" s="36"/>
      <c r="J48" s="36"/>
      <c r="K48" s="36"/>
      <c r="L48" s="36"/>
    </row>
    <row r="49" ht="21" customHeight="1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customHeight="1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customHeight="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customHeight="1" spans="2:12">
      <c r="B52" s="3"/>
      <c r="C52" s="3"/>
      <c r="D52" s="3"/>
      <c r="F52" s="3"/>
      <c r="G52" s="3"/>
      <c r="H52" s="3"/>
      <c r="I52" s="3"/>
      <c r="J52" s="3"/>
      <c r="K52" s="3"/>
      <c r="L52" s="3"/>
    </row>
    <row r="53" customHeight="1" spans="2:12">
      <c r="B53" s="3"/>
      <c r="C53" s="3"/>
      <c r="I53" s="3"/>
      <c r="J53" s="3"/>
      <c r="K53" s="3"/>
      <c r="L53" s="3"/>
    </row>
    <row r="54" customHeight="1" spans="2:11">
      <c r="B54" s="3"/>
      <c r="J54" s="3"/>
      <c r="K54" s="3"/>
    </row>
    <row r="55" customHeight="1" spans="2:12">
      <c r="B55" s="3"/>
      <c r="J55" s="3"/>
      <c r="K55" s="3"/>
      <c r="L55" s="3"/>
    </row>
    <row r="56" customHeight="1" spans="2:10">
      <c r="B56" s="3"/>
      <c r="E56" s="3"/>
      <c r="J56" s="3"/>
    </row>
    <row r="57" customHeight="1" spans="2:10">
      <c r="B57" s="3"/>
      <c r="I57" s="3"/>
      <c r="J57" s="3"/>
    </row>
    <row r="58" customHeight="1" spans="2:9">
      <c r="B58" s="3"/>
      <c r="I58" s="3"/>
    </row>
    <row r="59" customHeight="1" spans="2:11">
      <c r="B59" s="3"/>
      <c r="I59" s="3"/>
      <c r="K59" s="3"/>
    </row>
    <row r="60" customHeight="1" spans="2:2">
      <c r="B60" s="3"/>
    </row>
    <row r="61" customHeight="1" spans="2:6">
      <c r="B61" s="3"/>
      <c r="C61" s="3"/>
      <c r="F61" s="3"/>
    </row>
    <row r="62" customHeight="1" spans="2:2">
      <c r="B62" s="3"/>
    </row>
    <row r="63" customHeight="1" spans="2:4">
      <c r="B63" s="3"/>
      <c r="C63" s="3"/>
      <c r="D63" s="3"/>
    </row>
    <row r="64" customHeight="1" spans="2:11">
      <c r="B64" s="3"/>
      <c r="K64" s="3"/>
    </row>
  </sheetData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7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showGridLines="0" showZeros="0" tabSelected="1" workbookViewId="0">
      <selection activeCell="G23" sqref="G23"/>
    </sheetView>
  </sheetViews>
  <sheetFormatPr defaultColWidth="6.875" defaultRowHeight="12.75" customHeight="1"/>
  <cols>
    <col min="1" max="1" width="12.75" style="1" customWidth="1"/>
    <col min="2" max="2" width="43" style="1" customWidth="1"/>
    <col min="3" max="3" width="14.875" style="1" customWidth="1"/>
    <col min="4" max="5" width="13.875" style="1" customWidth="1"/>
    <col min="6" max="6" width="18" style="1" customWidth="1"/>
    <col min="7" max="7" width="19.5" style="1" customWidth="1"/>
    <col min="8" max="8" width="21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2" t="s">
        <v>591</v>
      </c>
      <c r="B1" s="3"/>
    </row>
    <row r="2" ht="44.25" customHeight="1" spans="1:8">
      <c r="A2" s="4" t="s">
        <v>592</v>
      </c>
      <c r="B2" s="4"/>
      <c r="C2" s="4"/>
      <c r="D2" s="4"/>
      <c r="E2" s="4"/>
      <c r="F2" s="4"/>
      <c r="G2" s="4"/>
      <c r="H2" s="4"/>
    </row>
    <row r="3" ht="20.1" customHeight="1" spans="1:8">
      <c r="A3" s="5"/>
      <c r="B3" s="6"/>
      <c r="C3" s="7"/>
      <c r="D3" s="7"/>
      <c r="E3" s="7"/>
      <c r="F3" s="7"/>
      <c r="G3" s="7"/>
      <c r="H3" s="8"/>
    </row>
    <row r="4" ht="25.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0.1" customHeight="1" spans="1:8">
      <c r="A5" s="12" t="s">
        <v>343</v>
      </c>
      <c r="B5" s="12" t="s">
        <v>344</v>
      </c>
      <c r="C5" s="13" t="s">
        <v>318</v>
      </c>
      <c r="D5" s="13" t="s">
        <v>346</v>
      </c>
      <c r="E5" s="13" t="s">
        <v>347</v>
      </c>
      <c r="F5" s="12" t="s">
        <v>593</v>
      </c>
      <c r="G5" s="12" t="s">
        <v>594</v>
      </c>
      <c r="H5" s="12" t="s">
        <v>595</v>
      </c>
    </row>
    <row r="6" ht="20.1" customHeight="1" spans="1:8">
      <c r="A6" s="14" t="s">
        <v>318</v>
      </c>
      <c r="B6" s="15"/>
      <c r="C6" s="16">
        <v>1885.45</v>
      </c>
      <c r="D6" s="16">
        <v>1835.45</v>
      </c>
      <c r="E6" s="17">
        <v>50</v>
      </c>
      <c r="F6" s="18"/>
      <c r="G6" s="18"/>
      <c r="H6" s="18"/>
    </row>
    <row r="7" ht="20.1" customHeight="1" spans="1:8">
      <c r="A7" s="19" t="s">
        <v>348</v>
      </c>
      <c r="B7" s="20" t="s">
        <v>349</v>
      </c>
      <c r="C7" s="21">
        <v>680.44</v>
      </c>
      <c r="D7" s="21">
        <v>680.44</v>
      </c>
      <c r="E7" s="21" t="s">
        <v>350</v>
      </c>
      <c r="F7" s="18"/>
      <c r="G7" s="18"/>
      <c r="H7" s="18"/>
    </row>
    <row r="8" ht="20.1" customHeight="1" spans="1:8">
      <c r="A8" s="19" t="s">
        <v>351</v>
      </c>
      <c r="B8" s="20" t="s">
        <v>352</v>
      </c>
      <c r="C8" s="21">
        <v>680.44</v>
      </c>
      <c r="D8" s="21">
        <v>680.44</v>
      </c>
      <c r="E8" s="21" t="s">
        <v>350</v>
      </c>
      <c r="F8" s="22">
        <f t="shared" ref="E8:H8" si="0">SUM(F9:F19)</f>
        <v>0</v>
      </c>
      <c r="G8" s="22">
        <f t="shared" si="0"/>
        <v>0</v>
      </c>
      <c r="H8" s="22">
        <f t="shared" si="0"/>
        <v>0</v>
      </c>
    </row>
    <row r="9" ht="20.1" customHeight="1" spans="1:8">
      <c r="A9" s="19" t="s">
        <v>353</v>
      </c>
      <c r="B9" s="20" t="s">
        <v>354</v>
      </c>
      <c r="C9" s="21">
        <v>639.06</v>
      </c>
      <c r="D9" s="21">
        <v>639.06</v>
      </c>
      <c r="E9" s="21" t="s">
        <v>350</v>
      </c>
      <c r="F9" s="18"/>
      <c r="G9" s="18"/>
      <c r="H9" s="18"/>
    </row>
    <row r="10" ht="20.1" customHeight="1" spans="1:8">
      <c r="A10" s="19" t="s">
        <v>355</v>
      </c>
      <c r="B10" s="20" t="s">
        <v>356</v>
      </c>
      <c r="C10" s="21">
        <v>41.38</v>
      </c>
      <c r="D10" s="21">
        <v>41.38</v>
      </c>
      <c r="E10" s="21" t="s">
        <v>350</v>
      </c>
      <c r="F10" s="18"/>
      <c r="G10" s="18"/>
      <c r="H10" s="18"/>
    </row>
    <row r="11" ht="20.1" customHeight="1" spans="1:8">
      <c r="A11" s="19" t="s">
        <v>357</v>
      </c>
      <c r="B11" s="20" t="s">
        <v>358</v>
      </c>
      <c r="C11" s="21">
        <v>1.02</v>
      </c>
      <c r="D11" s="21">
        <v>1.02</v>
      </c>
      <c r="E11" s="21" t="s">
        <v>350</v>
      </c>
      <c r="F11" s="18"/>
      <c r="G11" s="18"/>
      <c r="H11" s="18"/>
    </row>
    <row r="12" ht="20.1" customHeight="1" spans="1:8">
      <c r="A12" s="19" t="s">
        <v>359</v>
      </c>
      <c r="B12" s="20" t="s">
        <v>360</v>
      </c>
      <c r="C12" s="21">
        <v>1.02</v>
      </c>
      <c r="D12" s="21">
        <v>1.02</v>
      </c>
      <c r="E12" s="21" t="s">
        <v>350</v>
      </c>
      <c r="F12" s="18"/>
      <c r="G12" s="18"/>
      <c r="H12" s="18"/>
    </row>
    <row r="13" ht="20.1" customHeight="1" spans="1:8">
      <c r="A13" s="19" t="s">
        <v>361</v>
      </c>
      <c r="B13" s="20" t="s">
        <v>362</v>
      </c>
      <c r="C13" s="21">
        <v>1.02</v>
      </c>
      <c r="D13" s="21">
        <v>1.02</v>
      </c>
      <c r="E13" s="21" t="s">
        <v>350</v>
      </c>
      <c r="F13" s="18"/>
      <c r="G13" s="18"/>
      <c r="H13" s="18"/>
    </row>
    <row r="14" ht="20.1" customHeight="1" spans="1:8">
      <c r="A14" s="19" t="s">
        <v>363</v>
      </c>
      <c r="B14" s="20" t="s">
        <v>364</v>
      </c>
      <c r="C14" s="21">
        <v>26.96</v>
      </c>
      <c r="D14" s="21" t="s">
        <v>365</v>
      </c>
      <c r="E14" s="21" t="s">
        <v>350</v>
      </c>
      <c r="F14" s="23"/>
      <c r="G14" s="23"/>
      <c r="H14" s="23"/>
    </row>
    <row r="15" ht="20.1" customHeight="1" spans="1:8">
      <c r="A15" s="19" t="s">
        <v>366</v>
      </c>
      <c r="B15" s="20" t="s">
        <v>367</v>
      </c>
      <c r="C15" s="21">
        <v>26.96</v>
      </c>
      <c r="D15" s="21" t="s">
        <v>365</v>
      </c>
      <c r="E15" s="21" t="s">
        <v>350</v>
      </c>
      <c r="F15" s="23"/>
      <c r="G15" s="23"/>
      <c r="H15" s="23"/>
    </row>
    <row r="16" ht="20.1" customHeight="1" spans="1:8">
      <c r="A16" s="19" t="s">
        <v>368</v>
      </c>
      <c r="B16" s="20" t="s">
        <v>369</v>
      </c>
      <c r="C16" s="21">
        <v>26.96</v>
      </c>
      <c r="D16" s="21" t="s">
        <v>365</v>
      </c>
      <c r="E16" s="21" t="s">
        <v>350</v>
      </c>
      <c r="F16" s="23"/>
      <c r="G16" s="23"/>
      <c r="H16" s="23"/>
    </row>
    <row r="17" ht="20.1" customHeight="1" spans="1:9">
      <c r="A17" s="19" t="s">
        <v>370</v>
      </c>
      <c r="B17" s="20" t="s">
        <v>371</v>
      </c>
      <c r="C17" s="21">
        <v>408.72</v>
      </c>
      <c r="D17" s="21">
        <v>408.72</v>
      </c>
      <c r="E17" s="21" t="s">
        <v>350</v>
      </c>
      <c r="F17" s="23"/>
      <c r="G17" s="23"/>
      <c r="H17" s="23"/>
      <c r="I17" s="3"/>
    </row>
    <row r="18" ht="20.1" customHeight="1" spans="1:8">
      <c r="A18" s="19" t="s">
        <v>372</v>
      </c>
      <c r="B18" s="20" t="s">
        <v>373</v>
      </c>
      <c r="C18" s="21">
        <v>55.73</v>
      </c>
      <c r="D18" s="21" t="s">
        <v>374</v>
      </c>
      <c r="E18" s="21" t="s">
        <v>350</v>
      </c>
      <c r="F18" s="23"/>
      <c r="G18" s="23"/>
      <c r="H18" s="23"/>
    </row>
    <row r="19" ht="20.1" customHeight="1" spans="1:8">
      <c r="A19" s="19" t="s">
        <v>375</v>
      </c>
      <c r="B19" s="20" t="s">
        <v>376</v>
      </c>
      <c r="C19" s="21">
        <v>55.73</v>
      </c>
      <c r="D19" s="21" t="s">
        <v>374</v>
      </c>
      <c r="E19" s="21" t="s">
        <v>350</v>
      </c>
      <c r="F19" s="23"/>
      <c r="G19" s="23"/>
      <c r="H19" s="24"/>
    </row>
    <row r="20" ht="20.1" customHeight="1" spans="1:8">
      <c r="A20" s="19" t="s">
        <v>377</v>
      </c>
      <c r="B20" s="20" t="s">
        <v>378</v>
      </c>
      <c r="C20" s="21">
        <v>106.54</v>
      </c>
      <c r="D20" s="21">
        <v>106.54</v>
      </c>
      <c r="E20" s="21" t="s">
        <v>350</v>
      </c>
      <c r="F20" s="23"/>
      <c r="G20" s="23"/>
      <c r="H20" s="24"/>
    </row>
    <row r="21" ht="20.1" customHeight="1" spans="1:8">
      <c r="A21" s="19" t="s">
        <v>379</v>
      </c>
      <c r="B21" s="20" t="s">
        <v>380</v>
      </c>
      <c r="C21" s="21">
        <v>106.54</v>
      </c>
      <c r="D21" s="21">
        <v>106.54</v>
      </c>
      <c r="E21" s="21" t="s">
        <v>350</v>
      </c>
      <c r="F21" s="23"/>
      <c r="G21" s="23"/>
      <c r="H21" s="24"/>
    </row>
    <row r="22" ht="20.1" customHeight="1" spans="1:8">
      <c r="A22" s="19" t="s">
        <v>381</v>
      </c>
      <c r="B22" s="20" t="s">
        <v>382</v>
      </c>
      <c r="C22" s="21">
        <v>154.05</v>
      </c>
      <c r="D22" s="21">
        <v>154.05</v>
      </c>
      <c r="E22" s="21" t="s">
        <v>350</v>
      </c>
      <c r="F22" s="23"/>
      <c r="G22" s="23"/>
      <c r="H22" s="24"/>
    </row>
    <row r="23" ht="20.1" customHeight="1" spans="1:8">
      <c r="A23" s="19" t="s">
        <v>383</v>
      </c>
      <c r="B23" s="20" t="s">
        <v>384</v>
      </c>
      <c r="C23" s="25">
        <v>54</v>
      </c>
      <c r="D23" s="25">
        <v>54</v>
      </c>
      <c r="E23" s="21" t="s">
        <v>350</v>
      </c>
      <c r="F23" s="23"/>
      <c r="G23" s="23"/>
      <c r="H23" s="24"/>
    </row>
    <row r="24" ht="20.1" customHeight="1" spans="1:8">
      <c r="A24" s="19" t="s">
        <v>385</v>
      </c>
      <c r="B24" s="20" t="s">
        <v>386</v>
      </c>
      <c r="C24" s="25">
        <v>6</v>
      </c>
      <c r="D24" s="25">
        <v>6</v>
      </c>
      <c r="E24" s="21" t="s">
        <v>350</v>
      </c>
      <c r="F24" s="23"/>
      <c r="G24" s="23"/>
      <c r="H24" s="24"/>
    </row>
    <row r="25" ht="20.1" customHeight="1" spans="1:8">
      <c r="A25" s="19" t="s">
        <v>387</v>
      </c>
      <c r="B25" s="20" t="s">
        <v>388</v>
      </c>
      <c r="C25" s="21">
        <v>62.71</v>
      </c>
      <c r="D25" s="21">
        <v>62.71</v>
      </c>
      <c r="E25" s="21" t="s">
        <v>350</v>
      </c>
      <c r="F25" s="23"/>
      <c r="G25" s="23"/>
      <c r="H25" s="24"/>
    </row>
    <row r="26" ht="20.1" customHeight="1" spans="1:8">
      <c r="A26" s="19" t="s">
        <v>389</v>
      </c>
      <c r="B26" s="20" t="s">
        <v>390</v>
      </c>
      <c r="C26" s="21">
        <v>31.34</v>
      </c>
      <c r="D26" s="21" t="s">
        <v>391</v>
      </c>
      <c r="E26" s="21" t="s">
        <v>350</v>
      </c>
      <c r="F26" s="23"/>
      <c r="G26" s="23"/>
      <c r="H26" s="24"/>
    </row>
    <row r="27" ht="20.1" customHeight="1" spans="1:8">
      <c r="A27" s="19" t="s">
        <v>392</v>
      </c>
      <c r="B27" s="20" t="s">
        <v>393</v>
      </c>
      <c r="C27" s="21">
        <v>11.63</v>
      </c>
      <c r="D27" s="21" t="s">
        <v>394</v>
      </c>
      <c r="E27" s="21" t="s">
        <v>350</v>
      </c>
      <c r="F27" s="23"/>
      <c r="G27" s="23"/>
      <c r="H27" s="24"/>
    </row>
    <row r="28" ht="20.1" customHeight="1" spans="1:8">
      <c r="A28" s="19" t="s">
        <v>395</v>
      </c>
      <c r="B28" s="20" t="s">
        <v>396</v>
      </c>
      <c r="C28" s="21">
        <v>11.63</v>
      </c>
      <c r="D28" s="21" t="s">
        <v>394</v>
      </c>
      <c r="E28" s="21" t="s">
        <v>350</v>
      </c>
      <c r="F28" s="23"/>
      <c r="G28" s="23"/>
      <c r="H28" s="24"/>
    </row>
    <row r="29" ht="20.1" customHeight="1" spans="1:8">
      <c r="A29" s="19" t="s">
        <v>397</v>
      </c>
      <c r="B29" s="20" t="s">
        <v>398</v>
      </c>
      <c r="C29" s="21">
        <v>67.32</v>
      </c>
      <c r="D29" s="21" t="s">
        <v>399</v>
      </c>
      <c r="E29" s="21" t="s">
        <v>350</v>
      </c>
      <c r="F29" s="23"/>
      <c r="G29" s="23"/>
      <c r="H29" s="24"/>
    </row>
    <row r="30" ht="20.1" customHeight="1" spans="1:8">
      <c r="A30" s="19" t="s">
        <v>400</v>
      </c>
      <c r="B30" s="20" t="s">
        <v>401</v>
      </c>
      <c r="C30" s="21">
        <v>67.32</v>
      </c>
      <c r="D30" s="21" t="s">
        <v>399</v>
      </c>
      <c r="E30" s="21" t="s">
        <v>350</v>
      </c>
      <c r="F30" s="23"/>
      <c r="G30" s="23"/>
      <c r="H30" s="24"/>
    </row>
    <row r="31" ht="20.1" customHeight="1" spans="1:8">
      <c r="A31" s="19" t="s">
        <v>402</v>
      </c>
      <c r="B31" s="20" t="s">
        <v>403</v>
      </c>
      <c r="C31" s="21">
        <v>13.45</v>
      </c>
      <c r="D31" s="21" t="s">
        <v>404</v>
      </c>
      <c r="E31" s="21" t="s">
        <v>350</v>
      </c>
      <c r="F31" s="23"/>
      <c r="G31" s="23"/>
      <c r="H31" s="24"/>
    </row>
    <row r="32" ht="20.1" customHeight="1" spans="1:8">
      <c r="A32" s="19" t="s">
        <v>405</v>
      </c>
      <c r="B32" s="20" t="s">
        <v>356</v>
      </c>
      <c r="C32" s="21" t="s">
        <v>404</v>
      </c>
      <c r="D32" s="21" t="s">
        <v>404</v>
      </c>
      <c r="E32" s="21" t="s">
        <v>350</v>
      </c>
      <c r="F32" s="23"/>
      <c r="G32" s="23"/>
      <c r="H32" s="24"/>
    </row>
    <row r="33" ht="20.1" customHeight="1" spans="1:8">
      <c r="A33" s="19" t="s">
        <v>406</v>
      </c>
      <c r="B33" s="20" t="s">
        <v>407</v>
      </c>
      <c r="C33" s="21">
        <v>56.97</v>
      </c>
      <c r="D33" s="21">
        <v>56.97</v>
      </c>
      <c r="E33" s="21" t="s">
        <v>350</v>
      </c>
      <c r="F33" s="23"/>
      <c r="G33" s="23"/>
      <c r="H33" s="24"/>
    </row>
    <row r="34" ht="20.1" customHeight="1" spans="1:8">
      <c r="A34" s="19" t="s">
        <v>408</v>
      </c>
      <c r="B34" s="20" t="s">
        <v>409</v>
      </c>
      <c r="C34" s="21">
        <v>56.97</v>
      </c>
      <c r="D34" s="21">
        <v>56.97</v>
      </c>
      <c r="E34" s="21" t="s">
        <v>350</v>
      </c>
      <c r="F34" s="23"/>
      <c r="G34" s="23"/>
      <c r="H34" s="24"/>
    </row>
    <row r="35" ht="20.1" customHeight="1" spans="1:8">
      <c r="A35" s="19" t="s">
        <v>410</v>
      </c>
      <c r="B35" s="20" t="s">
        <v>411</v>
      </c>
      <c r="C35" s="21">
        <v>37.43</v>
      </c>
      <c r="D35" s="21" t="s">
        <v>412</v>
      </c>
      <c r="E35" s="21" t="s">
        <v>350</v>
      </c>
      <c r="F35" s="23"/>
      <c r="G35" s="23"/>
      <c r="H35" s="24"/>
    </row>
    <row r="36" ht="20.1" customHeight="1" spans="1:8">
      <c r="A36" s="19" t="s">
        <v>413</v>
      </c>
      <c r="B36" s="20" t="s">
        <v>414</v>
      </c>
      <c r="C36" s="21">
        <v>19.54</v>
      </c>
      <c r="D36" s="21">
        <v>19.54</v>
      </c>
      <c r="E36" s="21" t="s">
        <v>350</v>
      </c>
      <c r="F36" s="23"/>
      <c r="G36" s="23"/>
      <c r="H36" s="24"/>
    </row>
    <row r="37" ht="20.1" customHeight="1" spans="1:8">
      <c r="A37" s="19" t="s">
        <v>415</v>
      </c>
      <c r="B37" s="20" t="s">
        <v>416</v>
      </c>
      <c r="C37" s="25">
        <v>50</v>
      </c>
      <c r="D37" s="25" t="s">
        <v>350</v>
      </c>
      <c r="E37" s="25">
        <v>50</v>
      </c>
      <c r="F37" s="26"/>
      <c r="G37" s="23"/>
      <c r="H37" s="24"/>
    </row>
    <row r="38" ht="20.1" customHeight="1" spans="1:8">
      <c r="A38" s="19" t="s">
        <v>417</v>
      </c>
      <c r="B38" s="20" t="s">
        <v>418</v>
      </c>
      <c r="C38" s="25">
        <v>50</v>
      </c>
      <c r="D38" s="25" t="s">
        <v>350</v>
      </c>
      <c r="E38" s="25">
        <v>50</v>
      </c>
      <c r="F38" s="26"/>
      <c r="G38" s="23"/>
      <c r="H38" s="24"/>
    </row>
    <row r="39" ht="20.1" customHeight="1" spans="1:8">
      <c r="A39" s="19" t="s">
        <v>419</v>
      </c>
      <c r="B39" s="20" t="s">
        <v>420</v>
      </c>
      <c r="C39" s="25">
        <v>50</v>
      </c>
      <c r="D39" s="25" t="s">
        <v>350</v>
      </c>
      <c r="E39" s="25">
        <v>50</v>
      </c>
      <c r="F39" s="26"/>
      <c r="G39" s="23"/>
      <c r="H39" s="24"/>
    </row>
    <row r="40" ht="20.1" customHeight="1" spans="1:8">
      <c r="A40" s="19" t="s">
        <v>421</v>
      </c>
      <c r="B40" s="20" t="s">
        <v>422</v>
      </c>
      <c r="C40" s="21">
        <v>607.57</v>
      </c>
      <c r="D40" s="21" t="s">
        <v>423</v>
      </c>
      <c r="E40" s="21" t="s">
        <v>350</v>
      </c>
      <c r="F40" s="23"/>
      <c r="G40" s="23"/>
      <c r="H40" s="24"/>
    </row>
    <row r="41" ht="20.1" customHeight="1" spans="1:8">
      <c r="A41" s="19" t="s">
        <v>424</v>
      </c>
      <c r="B41" s="20" t="s">
        <v>425</v>
      </c>
      <c r="C41" s="21">
        <v>137.01</v>
      </c>
      <c r="D41" s="21" t="s">
        <v>426</v>
      </c>
      <c r="E41" s="21" t="s">
        <v>350</v>
      </c>
      <c r="F41" s="23"/>
      <c r="G41" s="23"/>
      <c r="H41" s="24"/>
    </row>
    <row r="42" ht="20.1" customHeight="1" spans="1:8">
      <c r="A42" s="19" t="s">
        <v>427</v>
      </c>
      <c r="B42" s="20" t="s">
        <v>356</v>
      </c>
      <c r="C42" s="21">
        <v>137.01</v>
      </c>
      <c r="D42" s="21" t="s">
        <v>426</v>
      </c>
      <c r="E42" s="21" t="s">
        <v>350</v>
      </c>
      <c r="F42" s="23"/>
      <c r="G42" s="23"/>
      <c r="H42" s="24"/>
    </row>
    <row r="43" ht="20.1" customHeight="1" spans="1:8">
      <c r="A43" s="19" t="s">
        <v>428</v>
      </c>
      <c r="B43" s="20" t="s">
        <v>429</v>
      </c>
      <c r="C43" s="21">
        <v>470.56</v>
      </c>
      <c r="D43" s="21" t="s">
        <v>430</v>
      </c>
      <c r="E43" s="21" t="s">
        <v>350</v>
      </c>
      <c r="F43" s="23"/>
      <c r="G43" s="23"/>
      <c r="H43" s="24"/>
    </row>
    <row r="44" ht="20.1" customHeight="1" spans="1:8">
      <c r="A44" s="19" t="s">
        <v>431</v>
      </c>
      <c r="B44" s="20" t="s">
        <v>432</v>
      </c>
      <c r="C44" s="21">
        <v>470.56</v>
      </c>
      <c r="D44" s="21" t="s">
        <v>430</v>
      </c>
      <c r="E44" s="21" t="s">
        <v>350</v>
      </c>
      <c r="F44" s="23"/>
      <c r="G44" s="23"/>
      <c r="H44" s="24"/>
    </row>
    <row r="45" ht="20.1" customHeight="1" spans="1:8">
      <c r="A45" s="19" t="s">
        <v>433</v>
      </c>
      <c r="B45" s="20" t="s">
        <v>434</v>
      </c>
      <c r="C45" s="21">
        <v>53.77</v>
      </c>
      <c r="D45" s="21" t="s">
        <v>435</v>
      </c>
      <c r="E45" s="21" t="s">
        <v>350</v>
      </c>
      <c r="F45" s="23"/>
      <c r="G45" s="23"/>
      <c r="H45" s="24"/>
    </row>
    <row r="46" ht="20.1" customHeight="1" spans="1:8">
      <c r="A46" s="19" t="s">
        <v>436</v>
      </c>
      <c r="B46" s="20" t="s">
        <v>437</v>
      </c>
      <c r="C46" s="21">
        <v>53.77</v>
      </c>
      <c r="D46" s="21" t="s">
        <v>435</v>
      </c>
      <c r="E46" s="21" t="s">
        <v>350</v>
      </c>
      <c r="F46" s="23"/>
      <c r="G46" s="23"/>
      <c r="H46" s="24"/>
    </row>
    <row r="47" ht="20.1" customHeight="1" spans="1:8">
      <c r="A47" s="19" t="s">
        <v>438</v>
      </c>
      <c r="B47" s="20" t="s">
        <v>439</v>
      </c>
      <c r="C47" s="21">
        <v>53.77</v>
      </c>
      <c r="D47" s="21" t="s">
        <v>435</v>
      </c>
      <c r="E47" s="21" t="s">
        <v>350</v>
      </c>
      <c r="F47" s="23"/>
      <c r="G47" s="23"/>
      <c r="H47" s="24"/>
    </row>
    <row r="48" customHeight="1" spans="1:9">
      <c r="A48" s="3"/>
      <c r="B48" s="3"/>
      <c r="C48" s="3"/>
      <c r="D48" s="3"/>
      <c r="E48" s="3"/>
      <c r="F48" s="3"/>
      <c r="G48" s="3"/>
      <c r="I48" s="3"/>
    </row>
    <row r="49" customHeight="1" spans="2:8">
      <c r="B49" s="3"/>
      <c r="F49" s="3"/>
      <c r="G49" s="3"/>
      <c r="H49" s="3"/>
    </row>
    <row r="50" customHeight="1" spans="1:7">
      <c r="A50" s="3"/>
      <c r="B50" s="3"/>
      <c r="F50" s="3"/>
      <c r="G50" s="3"/>
    </row>
    <row r="51" customHeight="1" spans="2:6">
      <c r="B51" s="3"/>
      <c r="F51" s="3"/>
    </row>
    <row r="52" customHeight="1" spans="1:8">
      <c r="A52" s="3"/>
      <c r="B52" s="3"/>
      <c r="H52" s="3"/>
    </row>
    <row r="53" customHeight="1" spans="1:5">
      <c r="A53" s="3"/>
      <c r="B53" s="3"/>
      <c r="E53" s="3"/>
    </row>
    <row r="54" customHeight="1" spans="3:6">
      <c r="C54" s="3"/>
      <c r="F54" s="3"/>
    </row>
    <row r="55" customHeight="1" spans="2:2">
      <c r="B55" s="3"/>
    </row>
    <row r="56" customHeight="1" spans="2:2">
      <c r="B56" s="3"/>
    </row>
    <row r="57" customHeight="1" spans="7:7">
      <c r="G57" s="3"/>
    </row>
    <row r="58" customHeight="1" spans="2:2">
      <c r="B58" s="3"/>
    </row>
    <row r="59" customHeight="1" spans="3:7">
      <c r="C59" s="3"/>
      <c r="G59" s="3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2021-03-26T03:16:26Z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DB24596E80BE4BB396DE159317E9FFDE</vt:lpwstr>
  </property>
  <property fmtid="{D5CDD505-2E9C-101B-9397-08002B2CF9AE}" pid="3" name="KSOProductBuildVer">
    <vt:lpwstr>2052-11.1.0.10356</vt:lpwstr>
  </property>
</Properties>
</file>