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财政拨款收支总表'!$A$1:$G$20</definedName>
    <definedName name="_xlnm.Print_Area" localSheetId="2">'2 一般公共预算支出-无上年数'!$A$1:$E$7</definedName>
    <definedName name="_xlnm.Print_Area" localSheetId="3">'3 一般公共预算财政基本支出'!$A$1:$E$18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部门收支总表'!$A$1:$D$20</definedName>
    <definedName name="_xlnm.Print_Area" localSheetId="7">'7 部门收入总表'!$A$1:$L$7</definedName>
    <definedName name="_xlnm.Print_Area" localSheetId="8">'8 部门支出总表'!$A$1:$H$18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<sst xmlns="http://schemas.openxmlformats.org/spreadsheetml/2006/main" count="1406" uniqueCount="508">
  <si>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</si>
  <si>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</si>
  <si>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</si>
  <si>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</si>
  <si>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</si>
  <si>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</si>
  <si>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</si>
  <si>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</si>
  <si>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</si>
  <si>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</si>
  <si>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</si>
  <si>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</si>
  <si>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</si>
  <si>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</si>
  <si>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</si>
  <si>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</si>
  <si>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</si>
  <si>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</si>
  <si>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</si>
  <si>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</si>
  <si>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</si>
  <si>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</si>
  <si>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</si>
  <si>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</si>
  <si>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</si>
  <si>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</si>
  <si>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</si>
  <si>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</si>
  <si>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</si>
  <si>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</si>
  <si>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</si>
  <si>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</si>
  <si>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</si>
  <si>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</si>
  <si>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</si>
  <si>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</si>
  <si>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</si>
  <si>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</si>
  <si>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</si>
  <si>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</si>
  <si>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</si>
  <si>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</si>
  <si>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</si>
  <si>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</si>
  <si>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</si>
  <si>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</si>
  <si>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</si>
  <si>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</si>
  <si>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</si>
  <si>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</si>
  <si>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</si>
  <si>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</si>
  <si>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</si>
  <si>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</si>
  <si>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</si>
  <si>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</si>
  <si>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</si>
  <si>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</si>
  <si>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</si>
  <si>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</si>
  <si>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</si>
  <si>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</si>
  <si>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</si>
  <si>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</si>
  <si>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</si>
  <si>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</si>
  <si>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</si>
  <si>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</si>
  <si>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</si>
  <si>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</si>
  <si>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</si>
  <si>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</si>
  <si>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</si>
  <si>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</si>
  <si>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</si>
  <si>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</si>
  <si>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</si>
  <si>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</si>
  <si>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</si>
  <si>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</si>
  <si>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</si>
  <si>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</si>
  <si>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</si>
  <si>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</si>
  <si>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</si>
  <si>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</si>
  <si>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</si>
  <si>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</si>
  <si>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</si>
  <si>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</si>
  <si>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</si>
  <si>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</si>
  <si>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</si>
  <si>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</si>
  <si>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</si>
  <si>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</si>
  <si>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</si>
  <si>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</si>
  <si>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</si>
  <si>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</si>
  <si>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</si>
  <si>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</si>
  <si>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</si>
  <si>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</si>
  <si>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</si>
  <si>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</si>
  <si>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</si>
  <si>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</si>
  <si>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</si>
  <si>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</si>
  <si>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</si>
  <si>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</si>
  <si>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</si>
  <si>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</si>
  <si>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</si>
  <si>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</si>
  <si>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</si>
  <si>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</si>
  <si>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</si>
  <si>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</si>
  <si>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</si>
  <si>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</si>
  <si>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</si>
  <si>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</si>
  <si>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</si>
  <si>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</si>
  <si>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</si>
  <si>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</si>
  <si>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</si>
  <si>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</si>
  <si>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</si>
  <si>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</si>
  <si>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</si>
  <si>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</si>
  <si>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</si>
  <si>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</si>
  <si>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</si>
  <si>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</si>
  <si>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</si>
  <si>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</si>
  <si>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</si>
  <si>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</si>
  <si>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</si>
  <si>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</si>
  <si>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</si>
  <si>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</si>
  <si>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</si>
  <si>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</si>
  <si>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</si>
  <si>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</si>
  <si>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</si>
  <si>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</si>
  <si>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</si>
  <si>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</si>
  <si>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</si>
  <si>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</si>
  <si>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</si>
  <si>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</si>
  <si>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</si>
  <si>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</si>
  <si>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</si>
  <si>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</si>
  <si>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</si>
  <si>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</si>
  <si>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</si>
  <si>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</si>
  <si>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</si>
  <si>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</si>
  <si>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</si>
  <si>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</si>
  <si>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</si>
  <si>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</si>
  <si>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</si>
  <si>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</si>
  <si>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</si>
  <si>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</si>
  <si>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</si>
  <si>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</si>
  <si>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</si>
  <si>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</si>
  <si>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</si>
  <si>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</si>
  <si>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</si>
  <si>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</si>
  <si>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</si>
  <si>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</si>
  <si>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</si>
  <si>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</si>
  <si>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</si>
  <si>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</si>
  <si>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</si>
  <si>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</si>
  <si>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</si>
  <si>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</si>
  <si>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</si>
  <si>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</si>
  <si>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</si>
  <si>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</si>
  <si>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</si>
  <si>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</si>
  <si>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</si>
  <si>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</si>
  <si>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</si>
  <si>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</si>
  <si>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</si>
  <si>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</si>
  <si>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</si>
  <si>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</si>
  <si>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</si>
  <si>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</si>
  <si>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</si>
  <si>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</si>
  <si>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</si>
  <si>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</si>
  <si>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</si>
  <si>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</si>
  <si>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</si>
  <si>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</si>
  <si>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</si>
  <si>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</si>
  <si>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</si>
  <si>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</si>
  <si>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</si>
  <si>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</si>
  <si>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</si>
  <si>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</si>
  <si>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</si>
  <si>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</si>
  <si>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</si>
  <si>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</si>
  <si>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</si>
  <si>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</si>
  <si>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</si>
  <si>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</si>
  <si>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</si>
  <si>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</si>
  <si>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</si>
  <si>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</si>
  <si>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</si>
  <si>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</si>
  <si>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</si>
  <si>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</si>
  <si>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</si>
  <si>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</si>
  <si>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</si>
  <si>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</si>
  <si>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</si>
  <si>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</si>
  <si>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</si>
  <si>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</si>
  <si>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</si>
  <si>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</si>
  <si>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</si>
  <si>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</si>
  <si>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</si>
  <si>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</si>
  <si>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</si>
  <si>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</si>
  <si>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</si>
  <si>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</si>
  <si>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</si>
  <si>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</si>
  <si>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</si>
  <si>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</si>
  <si>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</si>
  <si>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</si>
  <si>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</si>
  <si>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</si>
  <si>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</si>
  <si>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</si>
  <si>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</si>
  <si>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</si>
  <si>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</si>
  <si>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</si>
  <si>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</si>
  <si>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</si>
  <si>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</si>
  <si>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</si>
  <si>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</si>
  <si>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</si>
  <si>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</si>
  <si>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</si>
  <si>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</si>
  <si>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</si>
  <si>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</si>
  <si>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</si>
  <si>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</si>
  <si>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</si>
  <si>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</si>
  <si>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</si>
  <si>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</si>
  <si>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</si>
  <si>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</si>
  <si>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</si>
  <si>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</si>
  <si>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</si>
  <si>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</si>
  <si>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</si>
  <si>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</si>
  <si>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</si>
  <si>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</si>
  <si>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</si>
  <si>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</si>
  <si>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</si>
  <si>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</si>
  <si>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</si>
  <si>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</si>
  <si>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</si>
  <si>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</si>
  <si>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</si>
  <si>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</si>
  <si>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</si>
  <si>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重庆市梁平区回龙镇文化服务中心财政拨款收支总表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</si>
  <si>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</si>
  <si>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</si>
  <si>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</si>
  <si>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</si>
  <si>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</si>
  <si>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</si>
  <si>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</si>
  <si>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</si>
  <si>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</si>
  <si>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</si>
  <si>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</si>
  <si>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</si>
  <si>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</si>
  <si>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</si>
  <si>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国防支出</t>
  </si>
  <si>
    <t>国有资本经营预算拨款</t>
  </si>
  <si>
    <t>社会保障和就业支出</t>
  </si>
  <si>
    <t>二、上年结转</t>
  </si>
  <si>
    <t>卫生健康支出</t>
  </si>
  <si>
    <t>节能环保</t>
  </si>
  <si>
    <t>城乡社区事务</t>
  </si>
  <si>
    <t>住房保障支出</t>
  </si>
  <si>
    <t>公共安全</t>
  </si>
  <si>
    <t>农林水支出</t>
  </si>
  <si>
    <t>文化旅游体育与传媒支出</t>
  </si>
  <si>
    <t>二、结转下年</t>
  </si>
  <si>
    <t>收入总数</t>
  </si>
  <si>
    <t>支出总数</t>
  </si>
  <si>
    <t>附件3-2</t>
  </si>
  <si>
    <t>重庆市梁平区回龙镇文化服务中心
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</si>
  <si>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</si>
  <si>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</si>
  <si>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</si>
  <si>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</si>
  <si>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</si>
  <si>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</si>
  <si>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</si>
  <si>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</si>
  <si>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</si>
  <si>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</si>
  <si>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</si>
  <si>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 2070109</t>
  </si>
  <si>
    <t xml:space="preserve">    群众文化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</si>
  <si>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</si>
  <si>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</si>
  <si>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</si>
  <si>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</si>
  <si>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2080502</t>
  </si>
  <si>
    <t xml:space="preserve">    事业单位离退休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</si>
  <si>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</si>
  <si>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</si>
  <si>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</si>
  <si>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</si>
  <si>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</si>
  <si>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</si>
  <si>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</si>
  <si>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</si>
  <si>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</si>
  <si>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</si>
  <si>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</si>
  <si>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</si>
  <si>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</si>
  <si>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</si>
  <si>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</si>
  <si>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</si>
  <si>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</si>
  <si>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附件3-3</t>
  </si>
  <si>
    <t>重庆市梁平区回龙镇文化服务中心
一般公共预算财政拨款基本支出预算表</t>
  </si>
  <si>
    <t>经济分类科目</t>
  </si>
  <si>
    <t>2022年基本支出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</si>
  <si>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</si>
  <si>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</si>
  <si>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</si>
  <si>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</si>
  <si>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</si>
  <si>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</si>
  <si>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</si>
  <si>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</si>
  <si>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</si>
  <si>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</si>
  <si>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</si>
  <si>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机关事业单位基本养老保险缴费支出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</si>
  <si>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</si>
  <si>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</si>
  <si>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</si>
  <si>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</si>
  <si>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</si>
  <si>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</si>
  <si>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</si>
  <si>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</si>
  <si>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</si>
  <si>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</si>
  <si>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</si>
  <si>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</si>
  <si>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</si>
  <si>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</si>
  <si>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</si>
  <si>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</si>
  <si>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30211</t>
  </si>
  <si>
    <t xml:space="preserve">   差旅费</t>
  </si>
  <si>
    <t xml:space="preserve">   30213</t>
  </si>
  <si>
    <t xml:space="preserve">   维修（护）费</t>
  </si>
  <si>
    <t xml:space="preserve">   30216</t>
  </si>
  <si>
    <t xml:space="preserve">   培训费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</si>
  <si>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</si>
  <si>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</si>
  <si>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</si>
  <si>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</si>
  <si>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</si>
  <si>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</si>
  <si>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</si>
  <si>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</si>
  <si>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</si>
  <si>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</si>
  <si>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</si>
  <si>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</si>
  <si>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附件3-4</t>
  </si>
  <si>
    <t>XXXXX（单位全称）一般公共预算“三公”经费支出表</t>
  </si>
  <si>
    <t>重庆市梁平区回龙镇文化服务中心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</si>
  <si>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</si>
  <si>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</si>
  <si>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</si>
  <si>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</si>
  <si>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</si>
  <si>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</si>
  <si>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</si>
  <si>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重庆市梁平区回龙镇文化服务中心政府性基金预算支出表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</si>
  <si>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</si>
  <si>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</si>
  <si>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</si>
  <si>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重庆市梁平区回龙镇文化服务中心部门收支总表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</si>
  <si>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</si>
  <si>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</si>
  <si>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</si>
  <si>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</si>
  <si>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</si>
  <si>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</si>
  <si>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</si>
  <si>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</si>
  <si>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</si>
  <si>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</si>
  <si>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</si>
  <si>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</si>
  <si>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</si>
  <si>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</si>
  <si>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重庆市梁平区回龙镇文化服务中心部门收入总表</t>
  </si>
  <si>
    <t>科目</t>
  </si>
  <si>
    <t>非教育收费收入预算</t>
  </si>
  <si>
    <t>教育收费预算收入</t>
  </si>
  <si>
    <t xml:space="preserve">    2080505</t>
  </si>
  <si>
    <t>附件3-8</t>
  </si>
  <si>
    <r>
      <rPr>
        <sz val="22"/>
        <rFont val="华文细黑"/>
        <charset val="134"/>
      </rPr>
      <t>重庆市梁平区回龙镇文化服务中心</t>
    </r>
    <r>
      <rPr>
        <b/>
        <sz val="22"/>
        <rFont val="华文细黑"/>
        <charset val="134"/>
      </rPr>
      <t>部门支出总表</t>
    </r>
  </si>
  <si>
    <t>上缴上级支出</t>
  </si>
  <si>
    <t>事业单位经营支出</t>
  </si>
  <si>
    <t>对下级单位补助支出</t>
  </si>
  <si>
    <t>附件3-9</t>
  </si>
  <si>
    <t>重庆市梁平区回龙镇文化服务中心政府采购预算明细表</t>
  </si>
  <si>
    <t>教育收费收入预算</t>
  </si>
  <si>
    <t>货物类</t>
  </si>
  <si>
    <t>服务类</t>
  </si>
  <si>
    <t>工程类</t>
  </si>
  <si>
    <t>附件3-10</t>
  </si>
  <si>
    <t>2022年部门预算整体绩效目标表</t>
  </si>
  <si>
    <t>部门（单位）名称</t>
  </si>
  <si>
    <t>重庆市梁平区回龙镇文化服务中心</t>
  </si>
  <si>
    <t>支出预算总量</t>
  </si>
  <si>
    <t>其中：部门预算支出</t>
  </si>
  <si>
    <t>当年整体绩效目标</t>
  </si>
  <si>
    <t>全面贯彻执行区委、区政府各项路线、方针、政策，将继续解放思想、开拓创新，坚持习近平新时代中国特色社会主义思想为指导，全面贯彻十九届二中、三中、四中、五中、六中全会精神，着力加强精神文明建设，提高辖区群众满意度。</t>
  </si>
  <si>
    <t>绩效指标</t>
  </si>
  <si>
    <t>指标名称</t>
  </si>
  <si>
    <t>指标权重</t>
  </si>
  <si>
    <t>计量单位</t>
  </si>
  <si>
    <t>指标性质</t>
  </si>
  <si>
    <t>指标值</t>
  </si>
  <si>
    <t>履职效能</t>
  </si>
  <si>
    <t>次/年</t>
  </si>
  <si>
    <t>≥</t>
  </si>
  <si>
    <t>12</t>
  </si>
  <si>
    <t>服务对象满意度</t>
  </si>
  <si>
    <t>%</t>
  </si>
  <si>
    <t>95</t>
  </si>
  <si>
    <t>社会效益</t>
  </si>
  <si>
    <t>90</t>
  </si>
  <si>
    <t>附件3-11</t>
  </si>
  <si>
    <t>2022年项目绩效目标表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</si>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</sst>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;;"/>
  </numFmts>
  <fonts count="5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9"/>
      <name val="宋体"/>
      <charset val="134"/>
    </font>
    <font>
      <sz val="22"/>
      <name val="华文细黑"/>
      <charset val="134"/>
    </font>
    <font>
      <b/>
      <sz val="14"/>
      <name val="楷体_GB2312"/>
      <charset val="134"/>
    </font>
    <font>
      <b/>
      <sz val="9"/>
      <name val="SimSun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name val="楷体_GB2312"/>
      <charset val="134"/>
    </font>
    <font>
      <b/>
      <sz val="16"/>
      <name val="华文细黑"/>
      <charset val="134"/>
    </font>
    <font>
      <b/>
      <sz val="11"/>
      <name val="宋体"/>
      <charset val="134"/>
    </font>
    <font>
      <sz val="16"/>
      <name val="宋体"/>
      <charset val="134"/>
    </font>
    <font>
      <b/>
      <sz val="16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3" fillId="13" borderId="16" applyNumberFormat="0" applyAlignment="0" applyProtection="0">
      <alignment vertical="center"/>
    </xf>
    <xf numFmtId="0" fontId="50" fillId="13" borderId="13" applyNumberFormat="0" applyAlignment="0" applyProtection="0">
      <alignment vertical="center"/>
    </xf>
    <xf numFmtId="0" fontId="51" fillId="21" borderId="19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" fillId="0" borderId="0"/>
    <xf numFmtId="0" fontId="18" fillId="0" borderId="0"/>
    <xf numFmtId="0" fontId="18" fillId="0" borderId="0"/>
  </cellStyleXfs>
  <cellXfs count="1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4" fontId="17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8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8" fillId="0" borderId="0" xfId="51" applyFill="1"/>
    <xf numFmtId="0" fontId="19" fillId="0" borderId="0" xfId="51" applyNumberFormat="1" applyFont="1" applyFill="1" applyAlignment="1" applyProtection="1">
      <alignment horizontal="center"/>
    </xf>
    <xf numFmtId="0" fontId="7" fillId="0" borderId="0" xfId="51" applyNumberFormat="1" applyFont="1" applyFill="1" applyAlignment="1" applyProtection="1">
      <alignment horizontal="center"/>
    </xf>
    <xf numFmtId="0" fontId="20" fillId="0" borderId="0" xfId="51" applyFont="1" applyFill="1" applyAlignment="1">
      <alignment horizontal="centerContinuous"/>
    </xf>
    <xf numFmtId="0" fontId="18" fillId="0" borderId="0" xfId="51" applyFill="1" applyAlignment="1">
      <alignment horizontal="centerContinuous"/>
    </xf>
    <xf numFmtId="0" fontId="18" fillId="0" borderId="0" xfId="51" applyAlignment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49" fontId="16" fillId="2" borderId="1" xfId="51" applyNumberFormat="1" applyFont="1" applyFill="1" applyBorder="1" applyAlignment="1" applyProtection="1">
      <alignment horizontal="center" vertical="center"/>
    </xf>
    <xf numFmtId="4" fontId="21" fillId="2" borderId="2" xfId="0" applyNumberFormat="1" applyFont="1" applyFill="1" applyBorder="1" applyAlignment="1">
      <alignment horizontal="right" vertical="center" wrapText="1"/>
    </xf>
    <xf numFmtId="4" fontId="9" fillId="2" borderId="1" xfId="51" applyNumberFormat="1" applyFont="1" applyFill="1" applyBorder="1" applyAlignment="1" applyProtection="1">
      <alignment horizontal="right"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18" fillId="0" borderId="1" xfId="51" applyFill="1" applyBorder="1"/>
    <xf numFmtId="0" fontId="18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3" xfId="51" applyNumberFormat="1" applyFont="1" applyFill="1" applyBorder="1" applyAlignment="1" applyProtection="1">
      <alignment horizontal="center" vertical="center" wrapText="1"/>
    </xf>
    <xf numFmtId="0" fontId="16" fillId="0" borderId="4" xfId="51" applyNumberFormat="1" applyFont="1" applyFill="1" applyBorder="1" applyAlignment="1" applyProtection="1">
      <alignment horizontal="center" vertical="center" wrapText="1"/>
    </xf>
    <xf numFmtId="0" fontId="16" fillId="0" borderId="5" xfId="51" applyFont="1" applyBorder="1" applyAlignment="1">
      <alignment horizontal="center" vertical="center" wrapText="1"/>
    </xf>
    <xf numFmtId="0" fontId="16" fillId="0" borderId="5" xfId="51" applyFont="1" applyFill="1" applyBorder="1" applyAlignment="1">
      <alignment horizontal="center" vertical="center" wrapText="1"/>
    </xf>
    <xf numFmtId="0" fontId="16" fillId="0" borderId="6" xfId="51" applyNumberFormat="1" applyFont="1" applyFill="1" applyBorder="1" applyAlignment="1" applyProtection="1">
      <alignment horizontal="center" vertical="center" wrapText="1"/>
    </xf>
    <xf numFmtId="49" fontId="16" fillId="2" borderId="4" xfId="51" applyNumberFormat="1" applyFont="1" applyFill="1" applyBorder="1" applyAlignment="1" applyProtection="1">
      <alignment horizontal="center" vertical="center"/>
    </xf>
    <xf numFmtId="49" fontId="16" fillId="2" borderId="3" xfId="51" applyNumberFormat="1" applyFont="1" applyFill="1" applyBorder="1" applyAlignment="1" applyProtection="1">
      <alignment horizontal="center" vertical="center"/>
    </xf>
    <xf numFmtId="4" fontId="9" fillId="2" borderId="3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2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6" fillId="0" borderId="8" xfId="51" applyNumberFormat="1" applyFont="1" applyFill="1" applyBorder="1" applyAlignment="1" applyProtection="1">
      <alignment horizontal="center" vertical="center"/>
    </xf>
    <xf numFmtId="0" fontId="16" fillId="0" borderId="8" xfId="51" applyNumberFormat="1" applyFont="1" applyFill="1" applyBorder="1" applyAlignment="1" applyProtection="1">
      <alignment horizontal="centerContinuous" vertical="center" wrapText="1"/>
    </xf>
    <xf numFmtId="0" fontId="9" fillId="0" borderId="9" xfId="51" applyFont="1" applyFill="1" applyBorder="1" applyAlignment="1">
      <alignment vertical="center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4" fontId="9" fillId="0" borderId="3" xfId="50" applyNumberFormat="1" applyFont="1" applyBorder="1" applyAlignment="1">
      <alignment horizontal="left" vertical="center" wrapText="1"/>
    </xf>
    <xf numFmtId="4" fontId="24" fillId="0" borderId="1" xfId="50" applyNumberFormat="1" applyFont="1" applyBorder="1" applyAlignment="1">
      <alignment horizontal="right" vertical="center" wrapText="1"/>
    </xf>
    <xf numFmtId="0" fontId="9" fillId="0" borderId="4" xfId="51" applyFont="1" applyBorder="1" applyAlignment="1">
      <alignment vertical="center"/>
    </xf>
    <xf numFmtId="4" fontId="9" fillId="0" borderId="1" xfId="50" applyNumberFormat="1" applyFont="1" applyFill="1" applyBorder="1" applyAlignment="1">
      <alignment horizontal="left" vertical="center" wrapText="1"/>
    </xf>
    <xf numFmtId="0" fontId="9" fillId="0" borderId="4" xfId="51" applyFont="1" applyBorder="1" applyAlignment="1">
      <alignment horizontal="left" vertical="center"/>
    </xf>
    <xf numFmtId="0" fontId="9" fillId="0" borderId="4" xfId="51" applyFont="1" applyFill="1" applyBorder="1" applyAlignment="1">
      <alignment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3" borderId="6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3" borderId="1" xfId="51" applyNumberFormat="1" applyFont="1" applyFill="1" applyBorder="1" applyAlignment="1">
      <alignment vertical="center" wrapText="1"/>
    </xf>
    <xf numFmtId="4" fontId="9" fillId="0" borderId="6" xfId="51" applyNumberFormat="1" applyFont="1" applyFill="1" applyBorder="1" applyAlignment="1">
      <alignment horizontal="right" vertical="center" wrapText="1"/>
    </xf>
    <xf numFmtId="0" fontId="9" fillId="0" borderId="3" xfId="51" applyFont="1" applyBorder="1" applyAlignment="1">
      <alignment vertical="center" wrapText="1"/>
    </xf>
    <xf numFmtId="0" fontId="9" fillId="0" borderId="3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3" borderId="8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6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16" fillId="0" borderId="4" xfId="51" applyNumberFormat="1" applyFont="1" applyFill="1" applyBorder="1" applyAlignment="1" applyProtection="1">
      <alignment horizontal="center" vertical="center"/>
    </xf>
    <xf numFmtId="0" fontId="16" fillId="0" borderId="6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" vertical="center"/>
    </xf>
    <xf numFmtId="49" fontId="16" fillId="0" borderId="4" xfId="51" applyNumberFormat="1" applyFont="1" applyFill="1" applyBorder="1" applyAlignment="1" applyProtection="1">
      <alignment horizontal="center" vertical="center"/>
    </xf>
    <xf numFmtId="49" fontId="16" fillId="0" borderId="3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horizontal="right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7" fillId="0" borderId="0" xfId="51" applyFont="1" applyFill="1" applyAlignment="1">
      <alignment horizontal="centerContinuous" wrapText="1"/>
    </xf>
    <xf numFmtId="0" fontId="26" fillId="0" borderId="0" xfId="51" applyFont="1" applyFill="1" applyAlignment="1">
      <alignment horizontal="centerContinuous"/>
    </xf>
    <xf numFmtId="0" fontId="3" fillId="0" borderId="0" xfId="51" applyFont="1"/>
    <xf numFmtId="0" fontId="16" fillId="0" borderId="9" xfId="51" applyNumberFormat="1" applyFont="1" applyFill="1" applyBorder="1" applyAlignment="1" applyProtection="1">
      <alignment horizontal="center" vertical="center" wrapText="1"/>
    </xf>
    <xf numFmtId="0" fontId="16" fillId="0" borderId="10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4" xfId="51" applyNumberFormat="1" applyFont="1" applyFill="1" applyBorder="1" applyAlignment="1" applyProtection="1"/>
    <xf numFmtId="4" fontId="9" fillId="3" borderId="4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center" vertical="center"/>
    </xf>
    <xf numFmtId="4" fontId="9" fillId="3" borderId="3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right" vertical="center"/>
    </xf>
    <xf numFmtId="49" fontId="27" fillId="0" borderId="0" xfId="51" applyNumberFormat="1" applyFont="1" applyFill="1" applyAlignment="1" applyProtection="1">
      <alignment horizontal="centerContinuous" wrapText="1"/>
    </xf>
    <xf numFmtId="0" fontId="26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0" borderId="0" xfId="51" applyFont="1"/>
    <xf numFmtId="49" fontId="18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30" fillId="0" borderId="0" xfId="51" applyNumberFormat="1" applyFont="1" applyAlignment="1">
      <alignment horizontal="centerContinuous"/>
    </xf>
    <xf numFmtId="0" fontId="30" fillId="0" borderId="0" xfId="51" applyFont="1" applyAlignment="1">
      <alignment horizontal="centerContinuous"/>
    </xf>
    <xf numFmtId="49" fontId="26" fillId="0" borderId="0" xfId="51" applyNumberFormat="1" applyFont="1" applyFill="1" applyAlignment="1">
      <alignment horizontal="centerContinuous"/>
    </xf>
    <xf numFmtId="49" fontId="26" fillId="0" borderId="0" xfId="51" applyNumberFormat="1" applyFont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6" fillId="0" borderId="8" xfId="51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3" fillId="0" borderId="0" xfId="50" applyFont="1"/>
    <xf numFmtId="0" fontId="18" fillId="0" borderId="0" xfId="50" applyAlignment="1">
      <alignment wrapText="1"/>
    </xf>
    <xf numFmtId="0" fontId="18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6" fillId="0" borderId="8" xfId="50" applyNumberFormat="1" applyFont="1" applyFill="1" applyBorder="1" applyAlignment="1" applyProtection="1">
      <alignment horizontal="center" vertical="center" wrapText="1"/>
    </xf>
    <xf numFmtId="0" fontId="9" fillId="0" borderId="8" xfId="50" applyFont="1" applyBorder="1" applyAlignment="1">
      <alignment horizontal="center" vertical="center"/>
    </xf>
    <xf numFmtId="4" fontId="9" fillId="3" borderId="5" xfId="50" applyNumberFormat="1" applyFont="1" applyFill="1" applyBorder="1" applyAlignment="1">
      <alignment horizontal="right" vertical="center" wrapText="1"/>
    </xf>
    <xf numFmtId="4" fontId="9" fillId="0" borderId="8" xfId="50" applyNumberFormat="1" applyFont="1" applyBorder="1" applyAlignment="1">
      <alignment horizontal="left" vertical="center"/>
    </xf>
    <xf numFmtId="4" fontId="9" fillId="3" borderId="8" xfId="50" applyNumberFormat="1" applyFont="1" applyFill="1" applyBorder="1" applyAlignment="1">
      <alignment horizontal="right" vertical="center"/>
    </xf>
    <xf numFmtId="0" fontId="9" fillId="0" borderId="4" xfId="50" applyFont="1" applyFill="1" applyBorder="1" applyAlignment="1">
      <alignment horizontal="left" vertical="center"/>
    </xf>
    <xf numFmtId="4" fontId="9" fillId="0" borderId="6" xfId="50" applyNumberFormat="1" applyFont="1" applyFill="1" applyBorder="1" applyAlignment="1" applyProtection="1">
      <alignment horizontal="right" vertical="center" wrapText="1"/>
    </xf>
    <xf numFmtId="4" fontId="9" fillId="3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4" xfId="50" applyFont="1" applyBorder="1" applyAlignment="1">
      <alignment horizontal="left" vertical="center"/>
    </xf>
    <xf numFmtId="4" fontId="9" fillId="0" borderId="8" xfId="50" applyNumberFormat="1" applyFont="1" applyFill="1" applyBorder="1" applyAlignment="1" applyProtection="1">
      <alignment horizontal="right" vertical="center" wrapText="1"/>
    </xf>
    <xf numFmtId="0" fontId="9" fillId="0" borderId="1" xfId="50" applyFont="1" applyBorder="1" applyAlignment="1">
      <alignment horizontal="center" vertical="center"/>
    </xf>
    <xf numFmtId="4" fontId="9" fillId="2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4" fontId="9" fillId="3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3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8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4" borderId="1" xfId="0" applyFont="1" applyFill="1" applyBorder="1" applyAlignment="1">
      <alignment horizontal="center"/>
    </xf>
    <xf numFmtId="0" fontId="33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4" hidden="1" customWidth="1"/>
    <col min="2" max="2" width="15.375" style="184" customWidth="1"/>
    <col min="3" max="3" width="59.75" customWidth="1"/>
    <col min="4" max="4" width="13" style="184" customWidth="1"/>
    <col min="5" max="5" width="101.5" customWidth="1"/>
    <col min="6" max="6" width="29.25" customWidth="1"/>
    <col min="7" max="7" width="30.75" style="184" customWidth="1"/>
    <col min="8" max="8" width="28.5" style="184" customWidth="1"/>
    <col min="9" max="9" width="72.875" customWidth="1"/>
  </cols>
  <sheetData>
    <row r="2" ht="24.75" customHeight="1" spans="1:9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ht="22.5" spans="1:9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ht="22.5" spans="1:9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ht="22.5" spans="1:9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ht="22.5" spans="1:9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ht="22.5" spans="1:9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ht="22.5" spans="1:9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ht="22.5" spans="1:9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ht="22.5" spans="1:9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ht="22.5" spans="1:9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ht="22.5" spans="1:9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ht="22.5" spans="1:9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ht="22.5" spans="1:9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ht="22.5" spans="1:9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ht="22.5" spans="1:9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ht="22.5" spans="1:9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ht="22.5" spans="1:9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ht="22.5" spans="1:9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ht="22.5" spans="1:9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ht="22.5" spans="1:9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ht="22.5" spans="1:9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ht="22.5" spans="1:9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ht="22.5" spans="1:9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ht="22.5" spans="1:9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ht="22.5" spans="1:9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ht="22.5" spans="1:9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ht="22.5" spans="1:9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ht="22.5" spans="1:9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ht="22.5" spans="1:9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ht="22.5" spans="1:9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ht="22.5" spans="1:9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ht="22.5" spans="1:9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ht="22.5" spans="1:9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ht="22.5" spans="1:9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ht="22.5" spans="1:9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ht="22.5" spans="1:9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ht="22.5" spans="1:9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ht="22.5" spans="1:9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ht="22.5" spans="1:9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ht="22.5" spans="1:9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ht="22.5" spans="1:9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ht="22.5" spans="1:9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ht="22.5" spans="1:9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ht="22.5" spans="1:9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ht="22.5" spans="1:9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ht="22.5" spans="1:9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ht="22.5" spans="1:9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ht="22.5" spans="1:9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ht="22.5" spans="1:9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ht="22.5" spans="1:9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ht="22.5" spans="1:9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ht="22.5" spans="1:9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ht="22.5" spans="1:9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ht="22.5" spans="1:9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ht="22.5" spans="1:9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ht="22.5" spans="1:9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ht="22.5" spans="1:9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ht="22.5" spans="1:9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ht="22.5" spans="1:9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ht="22.5" spans="1:9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ht="22.5" spans="1:9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ht="22.5" spans="1:9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ht="22.5" spans="1:9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ht="22.5" spans="1:9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ht="22.5" spans="1:9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ht="22.5" spans="1:9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ht="22.5" spans="1:9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ht="22.5" spans="1:9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ht="22.5" spans="1:9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ht="22.5" spans="1:9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ht="22.5" spans="1:9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ht="22.5" spans="1:9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ht="22.5" spans="1:9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ht="22.5" spans="1:9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ht="22.5" spans="1:9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ht="22.5" spans="1:9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ht="22.5" spans="1:9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ht="22.5" spans="1:9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ht="22.5" spans="1:9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ht="22.5" spans="1:9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ht="22.5" spans="1:9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ht="22.5" spans="1:9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ht="22.5" spans="1:9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ht="22.5" spans="1:9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ht="22.5" spans="1:9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ht="22.5" spans="1:9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ht="22.5" spans="1:9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ht="22.5" spans="1:9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ht="22.5" spans="1:9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ht="22.5" spans="1:9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ht="22.5" spans="1:9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ht="22.5" spans="1:9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ht="22.5" spans="1:9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ht="22.5" spans="1:9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ht="22.5" spans="1:9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ht="22.5" spans="1:9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ht="22.5" spans="1:9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ht="22.5" spans="1:9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ht="22.5" spans="1:9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ht="22.5" spans="1:9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ht="22.5" spans="1:9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ht="22.5" spans="1:9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ht="22.5" spans="1:9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ht="22.5" spans="1:9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ht="22.5" spans="1:9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ht="22.5" spans="1:9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ht="22.5" spans="1:9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ht="22.5" spans="1:9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ht="22.5" spans="1:9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ht="22.5" spans="1:9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ht="22.5" spans="1:9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ht="22.5" spans="1:9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ht="22.5" spans="1:9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ht="22.5" spans="1:9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ht="22.5" spans="1:9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ht="22.5" spans="1:9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ht="22.5" spans="1:9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ht="22.5" spans="1:9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ht="22.5" spans="1:9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ht="22.5" spans="1:9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ht="22.5" spans="1:9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ht="22.5" spans="1:9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ht="22.5" spans="1:9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ht="22.5" spans="1:9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ht="22.5" spans="1:9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ht="22.5" spans="1:9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ht="22.5" spans="1:9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ht="22.5" spans="1:9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ht="22.5" spans="1:9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ht="22.5" spans="1:9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ht="22.5" spans="1:9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ht="22.5" spans="1:9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ht="22.5" spans="1:9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ht="22.5" spans="1:9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ht="22.5" spans="1:9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ht="22.5" spans="1:9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ht="22.5" spans="1:9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ht="22.5" spans="1:9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ht="22.5" spans="1:9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ht="22.5" spans="1:9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ht="22.5" spans="1:9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ht="22.5" spans="1:9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ht="22.5" spans="1:9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ht="22.5" spans="1:9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ht="22.5" spans="1:9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ht="22.5" spans="1:9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ht="22.5" spans="1:9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ht="22.5" spans="1:9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ht="22.5" spans="1:9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ht="22.5" spans="1:9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ht="22.5" spans="1:9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ht="22.5" spans="1:9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ht="22.5" spans="1:9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ht="22.5" spans="1:9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ht="22.5" spans="1:9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ht="22.5" spans="1:9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ht="22.5" spans="1:9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ht="22.5" spans="1:9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ht="22.5" spans="1:9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ht="22.5" spans="1:9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ht="22.5" spans="1:9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ht="22.5" spans="1:9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ht="22.5" spans="1:9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ht="22.5" spans="1:9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ht="22.5" spans="1:9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ht="22.5" spans="1:9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ht="22.5" spans="1:9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ht="22.5" spans="1:9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ht="22.5" spans="1:9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ht="22.5" spans="1:9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ht="22.5" spans="1:9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ht="22.5" spans="1:9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ht="22.5" spans="1:9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ht="22.5" spans="1:9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ht="22.5" spans="1:9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ht="22.5" spans="1:9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ht="22.5" spans="1:9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ht="22.5" spans="1:9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ht="22.5" spans="1:9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ht="22.5" spans="1:9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ht="22.5" spans="1:9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ht="22.5" spans="1:9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ht="22.5" spans="1:9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ht="22.5" spans="1:9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ht="22.5" spans="1:9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ht="22.5" spans="1:9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ht="22.5" spans="1:9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ht="22.5" spans="1:9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ht="22.5" spans="1:9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ht="22.5" spans="1:9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ht="22.5" spans="1:9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ht="22.5" spans="1:9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ht="22.5" spans="1:9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ht="22.5" spans="1:9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ht="22.5" spans="1:9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ht="22.5" spans="1:9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ht="22.5" spans="1:9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ht="22.5" spans="1:9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ht="22.5" spans="1:9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ht="22.5" spans="1:9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ht="22.5" spans="1:9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ht="22.5" spans="1:9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ht="22.5" spans="1:9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ht="22.5" spans="1:9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ht="22.5" spans="1:9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ht="22.5" spans="1:9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ht="22.5" spans="1:9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ht="22.5" spans="1:9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ht="22.5" spans="1:9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ht="22.5" spans="1:9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ht="22.5" spans="1:9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ht="22.5" spans="1:9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ht="22.5" spans="1:9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ht="22.5" spans="1:9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ht="22.5" spans="1:9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ht="22.5" spans="1:9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ht="22.5" spans="1:9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ht="22.5" spans="1:9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ht="22.5" spans="1:9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ht="22.5" spans="1:9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ht="22.5" spans="1:9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ht="22.5" spans="1:9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ht="22.5" spans="1:9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ht="22.5" spans="1:9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ht="22.5" spans="1:9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ht="22.5" spans="1:9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ht="22.5" spans="1:9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ht="22.5" spans="1:9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ht="22.5" spans="1:9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ht="22.5" spans="1:9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ht="22.5" spans="1:9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ht="22.5" spans="1:9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ht="22.5" spans="1:9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ht="22.5" spans="1:9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ht="22.5" spans="1:9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ht="22.5" spans="1:9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ht="22.5" spans="1:9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ht="22.5" spans="1:9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ht="22.5" spans="1:9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ht="22.5" spans="1:9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ht="22.5" spans="1:9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ht="22.5" spans="1:9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ht="22.5" spans="1:9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ht="22.5" spans="1:9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ht="22.5" spans="1:9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ht="22.5" spans="1:9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ht="22.5" spans="1:9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ht="22.5" spans="1:9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ht="22.5" spans="1:9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ht="22.5" spans="1:9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ht="22.5" spans="1:9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ht="22.5" spans="1:9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ht="22.5" spans="1:9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ht="22.5" spans="1:9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ht="22.5" spans="1:9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ht="22.5" spans="1:9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468</v>
      </c>
      <c r="B1" s="28"/>
      <c r="C1" s="28"/>
      <c r="D1" s="28"/>
      <c r="E1" s="28"/>
      <c r="F1" s="28"/>
    </row>
    <row r="2" ht="40.5" customHeight="1" spans="1:11">
      <c r="A2" s="29" t="s">
        <v>469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1.75" customHeight="1" spans="1:11">
      <c r="A3" s="28"/>
      <c r="B3" s="28"/>
      <c r="C3" s="28"/>
      <c r="D3" s="28"/>
      <c r="E3" s="28"/>
      <c r="F3" s="28"/>
      <c r="K3" t="s">
        <v>313</v>
      </c>
    </row>
    <row r="4" ht="22.5" customHeight="1" spans="1:11">
      <c r="A4" s="30" t="s">
        <v>316</v>
      </c>
      <c r="B4" s="31" t="s">
        <v>318</v>
      </c>
      <c r="C4" s="31" t="s">
        <v>454</v>
      </c>
      <c r="D4" s="31" t="s">
        <v>444</v>
      </c>
      <c r="E4" s="31" t="s">
        <v>445</v>
      </c>
      <c r="F4" s="31" t="s">
        <v>446</v>
      </c>
      <c r="G4" s="31" t="s">
        <v>447</v>
      </c>
      <c r="H4" s="31"/>
      <c r="I4" s="31" t="s">
        <v>448</v>
      </c>
      <c r="J4" s="31" t="s">
        <v>449</v>
      </c>
      <c r="K4" s="31" t="s">
        <v>452</v>
      </c>
    </row>
    <row r="5" s="27" customFormat="1" ht="57" customHeight="1" spans="1:11">
      <c r="A5" s="30"/>
      <c r="B5" s="31"/>
      <c r="C5" s="31"/>
      <c r="D5" s="31"/>
      <c r="E5" s="31"/>
      <c r="F5" s="31"/>
      <c r="G5" s="31" t="s">
        <v>460</v>
      </c>
      <c r="H5" s="31" t="s">
        <v>470</v>
      </c>
      <c r="I5" s="31"/>
      <c r="J5" s="31"/>
      <c r="K5" s="31"/>
    </row>
    <row r="6" ht="30" customHeight="1" spans="1:11">
      <c r="A6" s="32" t="s">
        <v>318</v>
      </c>
      <c r="B6" s="33">
        <v>0.24</v>
      </c>
      <c r="C6" s="33"/>
      <c r="D6" s="33">
        <v>0.24</v>
      </c>
      <c r="E6" s="34"/>
      <c r="F6" s="34"/>
      <c r="G6" s="34"/>
      <c r="H6" s="34"/>
      <c r="I6" s="34"/>
      <c r="J6" s="34"/>
      <c r="K6" s="34"/>
    </row>
    <row r="7" ht="48" customHeight="1" spans="1:11">
      <c r="A7" s="35" t="s">
        <v>471</v>
      </c>
      <c r="B7" s="33">
        <v>0.24</v>
      </c>
      <c r="C7" s="33"/>
      <c r="D7" s="33">
        <v>0.24</v>
      </c>
      <c r="E7" s="34"/>
      <c r="F7" s="34"/>
      <c r="G7" s="34"/>
      <c r="H7" s="34"/>
      <c r="I7" s="34"/>
      <c r="J7" s="34"/>
      <c r="K7" s="34"/>
    </row>
    <row r="8" ht="48" customHeight="1" spans="1:11">
      <c r="A8" s="35" t="s">
        <v>472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ht="49.5" customHeight="1" spans="1:11">
      <c r="A9" s="35" t="s">
        <v>473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zoomScale="90" zoomScaleNormal="90" workbookViewId="0">
      <selection activeCell="G4" sqref="G4"/>
    </sheetView>
  </sheetViews>
  <sheetFormatPr defaultColWidth="9" defaultRowHeight="12.75" outlineLevelCol="5"/>
  <cols>
    <col min="1" max="1" width="16.375" style="11" customWidth="1"/>
    <col min="2" max="2" width="26.125" style="11" customWidth="1"/>
    <col min="3" max="5" width="19.5" style="11" customWidth="1"/>
    <col min="6" max="6" width="16.2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474</v>
      </c>
    </row>
    <row r="2" ht="47.25" customHeight="1" spans="1:6">
      <c r="A2" s="13" t="s">
        <v>475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476</v>
      </c>
      <c r="B4" s="15" t="s">
        <v>477</v>
      </c>
      <c r="C4" s="15"/>
      <c r="D4" s="15" t="s">
        <v>478</v>
      </c>
      <c r="E4" s="15">
        <v>61.69</v>
      </c>
      <c r="F4" s="15"/>
    </row>
    <row r="5" ht="36" customHeight="1" spans="1:6">
      <c r="A5" s="15"/>
      <c r="B5" s="15"/>
      <c r="C5" s="15"/>
      <c r="D5" s="15" t="s">
        <v>479</v>
      </c>
      <c r="E5" s="15"/>
      <c r="F5" s="15"/>
    </row>
    <row r="6" ht="73.5" customHeight="1" spans="1:6">
      <c r="A6" s="15" t="s">
        <v>480</v>
      </c>
      <c r="B6" s="16" t="s">
        <v>481</v>
      </c>
      <c r="C6" s="16"/>
      <c r="D6" s="16"/>
      <c r="E6" s="16"/>
      <c r="F6" s="16"/>
    </row>
    <row r="7" ht="26.25" customHeight="1" spans="1:6">
      <c r="A7" s="17" t="s">
        <v>482</v>
      </c>
      <c r="B7" s="15" t="s">
        <v>483</v>
      </c>
      <c r="C7" s="15" t="s">
        <v>484</v>
      </c>
      <c r="D7" s="15" t="s">
        <v>485</v>
      </c>
      <c r="E7" s="15" t="s">
        <v>486</v>
      </c>
      <c r="F7" s="15" t="s">
        <v>487</v>
      </c>
    </row>
    <row r="8" ht="24.95" customHeight="1" spans="1:6">
      <c r="A8" s="17"/>
      <c r="B8" s="18" t="s">
        <v>488</v>
      </c>
      <c r="C8" s="18">
        <v>50</v>
      </c>
      <c r="D8" s="19" t="s">
        <v>489</v>
      </c>
      <c r="E8" s="20" t="s">
        <v>490</v>
      </c>
      <c r="F8" s="18" t="s">
        <v>491</v>
      </c>
    </row>
    <row r="9" ht="24.95" customHeight="1" spans="1:6">
      <c r="A9" s="17"/>
      <c r="B9" s="18" t="s">
        <v>492</v>
      </c>
      <c r="C9" s="18">
        <v>20</v>
      </c>
      <c r="D9" s="19" t="s">
        <v>493</v>
      </c>
      <c r="E9" s="20" t="s">
        <v>490</v>
      </c>
      <c r="F9" s="18" t="s">
        <v>494</v>
      </c>
    </row>
    <row r="10" ht="24.95" customHeight="1" spans="1:6">
      <c r="A10" s="17"/>
      <c r="B10" s="18" t="s">
        <v>495</v>
      </c>
      <c r="C10" s="18">
        <v>20</v>
      </c>
      <c r="D10" s="19" t="s">
        <v>493</v>
      </c>
      <c r="E10" s="20" t="s">
        <v>490</v>
      </c>
      <c r="F10" s="18" t="s">
        <v>496</v>
      </c>
    </row>
    <row r="11" ht="24.95" customHeight="1" spans="1:6">
      <c r="A11" s="17"/>
      <c r="B11" s="15"/>
      <c r="C11" s="21"/>
      <c r="D11" s="21"/>
      <c r="E11" s="21"/>
      <c r="F11" s="21"/>
    </row>
    <row r="12" ht="24.95" customHeight="1" spans="1:6">
      <c r="A12" s="17"/>
      <c r="B12" s="15"/>
      <c r="C12" s="21"/>
      <c r="D12" s="21"/>
      <c r="E12" s="21"/>
      <c r="F12" s="21"/>
    </row>
    <row r="13" ht="24.95" customHeight="1" spans="1:6">
      <c r="A13" s="17"/>
      <c r="B13" s="15"/>
      <c r="C13" s="21"/>
      <c r="D13" s="21"/>
      <c r="E13" s="21"/>
      <c r="F13" s="21"/>
    </row>
    <row r="14" ht="24.95" customHeight="1" spans="1:6">
      <c r="A14" s="17"/>
      <c r="B14" s="15"/>
      <c r="C14" s="21"/>
      <c r="D14" s="21"/>
      <c r="E14" s="21"/>
      <c r="F14" s="21"/>
    </row>
    <row r="15" ht="24.95" customHeight="1" spans="1:6">
      <c r="A15" s="17"/>
      <c r="B15" s="15"/>
      <c r="C15" s="21"/>
      <c r="D15" s="21"/>
      <c r="E15" s="21"/>
      <c r="F15" s="21"/>
    </row>
    <row r="16" ht="24.95" customHeight="1" spans="1:6">
      <c r="A16" s="17"/>
      <c r="B16" s="15"/>
      <c r="C16" s="21"/>
      <c r="D16" s="21"/>
      <c r="E16" s="21"/>
      <c r="F16" s="21"/>
    </row>
    <row r="17" spans="1:6">
      <c r="A17" s="22"/>
      <c r="B17" s="23"/>
      <c r="C17" s="24"/>
      <c r="D17" s="24"/>
      <c r="E17" s="24"/>
      <c r="F17" s="23"/>
    </row>
    <row r="18" spans="1:6">
      <c r="A18" s="22"/>
      <c r="B18" s="23"/>
      <c r="C18" s="24"/>
      <c r="D18" s="24"/>
      <c r="E18" s="24"/>
      <c r="F18" s="23"/>
    </row>
    <row r="19" spans="1:6">
      <c r="A19" s="22"/>
      <c r="B19" s="23"/>
      <c r="C19" s="24"/>
      <c r="D19" s="24"/>
      <c r="E19" s="24"/>
      <c r="F19" s="23"/>
    </row>
    <row r="20" spans="1:6">
      <c r="A20" s="22"/>
      <c r="B20" s="23"/>
      <c r="C20" s="24"/>
      <c r="D20" s="24"/>
      <c r="E20" s="24"/>
      <c r="F20" s="23"/>
    </row>
    <row r="21" spans="1:6">
      <c r="A21" s="22"/>
      <c r="B21" s="23"/>
      <c r="C21" s="24"/>
      <c r="D21" s="24"/>
      <c r="E21" s="24"/>
      <c r="F21" s="23"/>
    </row>
    <row r="22" spans="1:6">
      <c r="A22" s="22"/>
      <c r="B22" s="23"/>
      <c r="C22" s="24"/>
      <c r="D22" s="24"/>
      <c r="E22" s="24"/>
      <c r="F22" s="23"/>
    </row>
    <row r="23" spans="1:6">
      <c r="A23" s="22"/>
      <c r="B23" s="23"/>
      <c r="C23" s="24"/>
      <c r="D23" s="24"/>
      <c r="E23" s="24"/>
      <c r="F23" s="23"/>
    </row>
    <row r="24" spans="1:6">
      <c r="A24" s="22"/>
      <c r="B24" s="23"/>
      <c r="C24" s="24"/>
      <c r="D24" s="24"/>
      <c r="E24" s="24"/>
      <c r="F24" s="23"/>
    </row>
    <row r="25" spans="1:6">
      <c r="A25" s="22"/>
      <c r="B25" s="23"/>
      <c r="C25" s="24"/>
      <c r="D25" s="24"/>
      <c r="E25" s="24"/>
      <c r="F25" s="23"/>
    </row>
    <row r="26" spans="1:6">
      <c r="A26" s="22"/>
      <c r="B26" s="23"/>
      <c r="C26" s="24"/>
      <c r="D26" s="24"/>
      <c r="E26" s="24"/>
      <c r="F26" s="23"/>
    </row>
    <row r="27" spans="1:6">
      <c r="A27" s="22"/>
      <c r="B27" s="23"/>
      <c r="C27" s="24"/>
      <c r="D27" s="24"/>
      <c r="E27" s="24"/>
      <c r="F27" s="23"/>
    </row>
    <row r="28" spans="1:6">
      <c r="A28" s="22"/>
      <c r="B28" s="23"/>
      <c r="C28" s="24"/>
      <c r="D28" s="24"/>
      <c r="E28" s="24"/>
      <c r="F28" s="23"/>
    </row>
    <row r="29" spans="1:6">
      <c r="A29" s="22"/>
      <c r="B29" s="23"/>
      <c r="C29" s="24"/>
      <c r="D29" s="24"/>
      <c r="E29" s="24"/>
      <c r="F29" s="23"/>
    </row>
    <row r="30" spans="1:6">
      <c r="A30" s="22"/>
      <c r="B30" s="23"/>
      <c r="C30" s="24"/>
      <c r="D30" s="24"/>
      <c r="E30" s="24"/>
      <c r="F30" s="23"/>
    </row>
    <row r="31" spans="1:6">
      <c r="A31" s="22"/>
      <c r="B31" s="23"/>
      <c r="C31" s="24"/>
      <c r="D31" s="24"/>
      <c r="E31" s="24"/>
      <c r="F31" s="23"/>
    </row>
    <row r="32" spans="1:6">
      <c r="A32" s="22"/>
      <c r="B32" s="23"/>
      <c r="C32" s="24"/>
      <c r="D32" s="24"/>
      <c r="E32" s="24"/>
      <c r="F32" s="23"/>
    </row>
    <row r="33" spans="1:6">
      <c r="A33" s="22"/>
      <c r="B33" s="23"/>
      <c r="C33" s="24"/>
      <c r="D33" s="24"/>
      <c r="E33" s="24"/>
      <c r="F33" s="23"/>
    </row>
    <row r="34" spans="1:6">
      <c r="A34" s="22"/>
      <c r="B34" s="23"/>
      <c r="C34" s="24"/>
      <c r="D34" s="24"/>
      <c r="E34" s="24"/>
      <c r="F34" s="23"/>
    </row>
    <row r="35" spans="1:6">
      <c r="A35" s="22"/>
      <c r="B35" s="23"/>
      <c r="C35" s="24"/>
      <c r="D35" s="24"/>
      <c r="E35" s="24"/>
      <c r="F35" s="23"/>
    </row>
    <row r="36" spans="2:6">
      <c r="B36" s="25"/>
      <c r="C36" s="26"/>
      <c r="D36" s="26"/>
      <c r="E36" s="26"/>
      <c r="F36" s="25"/>
    </row>
    <row r="37" spans="2:6">
      <c r="B37" s="25"/>
      <c r="C37" s="26"/>
      <c r="D37" s="26"/>
      <c r="E37" s="26"/>
      <c r="F37" s="25"/>
    </row>
    <row r="38" spans="2:6">
      <c r="B38" s="25"/>
      <c r="C38" s="25"/>
      <c r="D38" s="25"/>
      <c r="E38" s="25"/>
      <c r="F38" s="25"/>
    </row>
    <row r="39" spans="2:6">
      <c r="B39" s="25"/>
      <c r="C39" s="25"/>
      <c r="D39" s="25"/>
      <c r="E39" s="25"/>
      <c r="F39" s="25"/>
    </row>
    <row r="40" spans="2:6">
      <c r="B40" s="25"/>
      <c r="C40" s="25"/>
      <c r="D40" s="25"/>
      <c r="E40" s="25"/>
      <c r="F40" s="25"/>
    </row>
    <row r="41" spans="2:6">
      <c r="B41" s="25"/>
      <c r="C41" s="25"/>
      <c r="D41" s="25"/>
      <c r="E41" s="25"/>
      <c r="F41" s="25"/>
    </row>
    <row r="42" spans="2:6">
      <c r="B42" s="25"/>
      <c r="C42" s="25"/>
      <c r="D42" s="25"/>
      <c r="E42" s="25"/>
      <c r="F42" s="25"/>
    </row>
    <row r="43" spans="2:6">
      <c r="B43" s="25"/>
      <c r="C43" s="25"/>
      <c r="D43" s="25"/>
      <c r="E43" s="25"/>
      <c r="F43" s="25"/>
    </row>
    <row r="44" spans="2:6">
      <c r="B44" s="25"/>
      <c r="C44" s="25"/>
      <c r="D44" s="25"/>
      <c r="E44" s="25"/>
      <c r="F44" s="25"/>
    </row>
    <row r="45" spans="2:6">
      <c r="B45" s="25"/>
      <c r="C45" s="25"/>
      <c r="D45" s="25"/>
      <c r="E45" s="25"/>
      <c r="F45" s="25"/>
    </row>
    <row r="46" spans="2:6">
      <c r="B46" s="25"/>
      <c r="C46" s="25"/>
      <c r="D46" s="25"/>
      <c r="E46" s="25"/>
      <c r="F46" s="25"/>
    </row>
    <row r="47" spans="2:6">
      <c r="B47" s="25"/>
      <c r="C47" s="25"/>
      <c r="D47" s="25"/>
      <c r="E47" s="25"/>
      <c r="F47" s="25"/>
    </row>
    <row r="48" spans="2:6">
      <c r="B48" s="25"/>
      <c r="C48" s="25"/>
      <c r="D48" s="25"/>
      <c r="E48" s="25"/>
      <c r="F48" s="25"/>
    </row>
    <row r="49" spans="2:6">
      <c r="B49" s="25"/>
      <c r="C49" s="25"/>
      <c r="D49" s="25"/>
      <c r="E49" s="25"/>
      <c r="F49" s="25"/>
    </row>
    <row r="50" spans="2:6">
      <c r="B50" s="25"/>
      <c r="C50" s="25"/>
      <c r="D50" s="25"/>
      <c r="E50" s="25"/>
      <c r="F50" s="25"/>
    </row>
    <row r="51" spans="2:6">
      <c r="B51" s="25"/>
      <c r="C51" s="25"/>
      <c r="D51" s="25"/>
      <c r="E51" s="25"/>
      <c r="F51" s="25"/>
    </row>
    <row r="52" spans="2:6">
      <c r="B52" s="25"/>
      <c r="C52" s="25"/>
      <c r="D52" s="25"/>
      <c r="E52" s="25"/>
      <c r="F52" s="25"/>
    </row>
    <row r="53" spans="2:6">
      <c r="B53" s="25"/>
      <c r="C53" s="25"/>
      <c r="D53" s="25"/>
      <c r="E53" s="25"/>
      <c r="F53" s="25"/>
    </row>
    <row r="54" spans="2:6">
      <c r="B54" s="25"/>
      <c r="C54" s="25"/>
      <c r="D54" s="25"/>
      <c r="E54" s="25"/>
      <c r="F54" s="25"/>
    </row>
    <row r="55" spans="2:6">
      <c r="B55" s="25"/>
      <c r="C55" s="25"/>
      <c r="D55" s="25"/>
      <c r="E55" s="25"/>
      <c r="F55" s="25"/>
    </row>
    <row r="56" spans="2:6">
      <c r="B56" s="25"/>
      <c r="C56" s="25"/>
      <c r="D56" s="25"/>
      <c r="E56" s="25"/>
      <c r="F56" s="25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A2" sqref="A2:F2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497</v>
      </c>
    </row>
    <row r="2" ht="38.25" customHeight="1" spans="1:6">
      <c r="A2" s="3" t="s">
        <v>498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499</v>
      </c>
      <c r="B4" s="7"/>
      <c r="C4" s="7"/>
      <c r="D4" s="7"/>
      <c r="E4" s="7" t="s">
        <v>500</v>
      </c>
      <c r="F4" s="7"/>
    </row>
    <row r="5" ht="26.25" customHeight="1" spans="1:6">
      <c r="A5" s="7" t="s">
        <v>501</v>
      </c>
      <c r="B5" s="7" t="s">
        <v>502</v>
      </c>
      <c r="C5" s="7"/>
      <c r="D5" s="7"/>
      <c r="E5" s="7" t="s">
        <v>503</v>
      </c>
      <c r="F5" s="7"/>
    </row>
    <row r="6" ht="26.25" customHeight="1" spans="1:6">
      <c r="A6" s="7"/>
      <c r="B6" s="7"/>
      <c r="C6" s="7"/>
      <c r="D6" s="7"/>
      <c r="E6" s="7" t="s">
        <v>504</v>
      </c>
      <c r="F6" s="7"/>
    </row>
    <row r="7" ht="39" customHeight="1" spans="1:6">
      <c r="A7" s="7" t="s">
        <v>505</v>
      </c>
      <c r="B7" s="7"/>
      <c r="C7" s="7"/>
      <c r="D7" s="7"/>
      <c r="E7" s="7"/>
      <c r="F7" s="7"/>
    </row>
    <row r="8" ht="39" customHeight="1" spans="1:6">
      <c r="A8" s="7" t="s">
        <v>506</v>
      </c>
      <c r="B8" s="7"/>
      <c r="C8" s="7"/>
      <c r="D8" s="7"/>
      <c r="E8" s="7"/>
      <c r="F8" s="7"/>
    </row>
    <row r="9" ht="39" customHeight="1" spans="1:6">
      <c r="A9" s="7" t="s">
        <v>507</v>
      </c>
      <c r="B9" s="7"/>
      <c r="C9" s="7"/>
      <c r="D9" s="7"/>
      <c r="E9" s="7"/>
      <c r="F9" s="7"/>
    </row>
    <row r="10" ht="21" customHeight="1" spans="1:6">
      <c r="A10" s="8" t="s">
        <v>482</v>
      </c>
      <c r="B10" s="7" t="s">
        <v>483</v>
      </c>
      <c r="C10" s="7" t="s">
        <v>484</v>
      </c>
      <c r="D10" s="7" t="s">
        <v>485</v>
      </c>
      <c r="E10" s="7" t="s">
        <v>486</v>
      </c>
      <c r="F10" s="7" t="s">
        <v>487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tabSelected="1" workbookViewId="0">
      <selection activeCell="B8" sqref="B8"/>
    </sheetView>
  </sheetViews>
  <sheetFormatPr defaultColWidth="6.875" defaultRowHeight="20.1" customHeight="1"/>
  <cols>
    <col min="1" max="1" width="22.875" style="149" customWidth="1"/>
    <col min="2" max="2" width="19" style="149" customWidth="1"/>
    <col min="3" max="3" width="20.5" style="149" customWidth="1"/>
    <col min="4" max="7" width="19" style="149" customWidth="1"/>
    <col min="8" max="256" width="6.875" style="150"/>
    <col min="257" max="257" width="22.875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75" style="150"/>
    <col min="513" max="513" width="22.875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75" style="150"/>
    <col min="769" max="769" width="22.875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75" style="150"/>
    <col min="1025" max="1025" width="22.875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75" style="150"/>
    <col min="1281" max="1281" width="22.875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75" style="150"/>
    <col min="1537" max="1537" width="22.875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75" style="150"/>
    <col min="1793" max="1793" width="22.875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75" style="150"/>
    <col min="2049" max="2049" width="22.875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75" style="150"/>
    <col min="2305" max="2305" width="22.875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75" style="150"/>
    <col min="2561" max="2561" width="22.875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75" style="150"/>
    <col min="2817" max="2817" width="22.875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75" style="150"/>
    <col min="3073" max="3073" width="22.875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75" style="150"/>
    <col min="3329" max="3329" width="22.875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75" style="150"/>
    <col min="3585" max="3585" width="22.875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75" style="150"/>
    <col min="3841" max="3841" width="22.875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75" style="150"/>
    <col min="4097" max="4097" width="22.875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75" style="150"/>
    <col min="4353" max="4353" width="22.875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75" style="150"/>
    <col min="4609" max="4609" width="22.875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75" style="150"/>
    <col min="4865" max="4865" width="22.875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75" style="150"/>
    <col min="5121" max="5121" width="22.875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75" style="150"/>
    <col min="5377" max="5377" width="22.875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75" style="150"/>
    <col min="5633" max="5633" width="22.875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75" style="150"/>
    <col min="5889" max="5889" width="22.875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75" style="150"/>
    <col min="6145" max="6145" width="22.875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75" style="150"/>
    <col min="6401" max="6401" width="22.875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75" style="150"/>
    <col min="6657" max="6657" width="22.875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75" style="150"/>
    <col min="6913" max="6913" width="22.875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75" style="150"/>
    <col min="7169" max="7169" width="22.875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75" style="150"/>
    <col min="7425" max="7425" width="22.875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75" style="150"/>
    <col min="7681" max="7681" width="22.875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75" style="150"/>
    <col min="7937" max="7937" width="22.875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75" style="150"/>
    <col min="8193" max="8193" width="22.875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75" style="150"/>
    <col min="8449" max="8449" width="22.875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75" style="150"/>
    <col min="8705" max="8705" width="22.875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75" style="150"/>
    <col min="8961" max="8961" width="22.875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75" style="150"/>
    <col min="9217" max="9217" width="22.875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75" style="150"/>
    <col min="9473" max="9473" width="22.875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75" style="150"/>
    <col min="9729" max="9729" width="22.875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75" style="150"/>
    <col min="9985" max="9985" width="22.875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75" style="150"/>
    <col min="10241" max="10241" width="22.875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75" style="150"/>
    <col min="10497" max="10497" width="22.875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75" style="150"/>
    <col min="10753" max="10753" width="22.875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75" style="150"/>
    <col min="11009" max="11009" width="22.875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75" style="150"/>
    <col min="11265" max="11265" width="22.875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75" style="150"/>
    <col min="11521" max="11521" width="22.875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75" style="150"/>
    <col min="11777" max="11777" width="22.875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75" style="150"/>
    <col min="12033" max="12033" width="22.875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75" style="150"/>
    <col min="12289" max="12289" width="22.875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75" style="150"/>
    <col min="12545" max="12545" width="22.875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75" style="150"/>
    <col min="12801" max="12801" width="22.875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75" style="150"/>
    <col min="13057" max="13057" width="22.875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75" style="150"/>
    <col min="13313" max="13313" width="22.875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75" style="150"/>
    <col min="13569" max="13569" width="22.875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75" style="150"/>
    <col min="13825" max="13825" width="22.875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75" style="150"/>
    <col min="14081" max="14081" width="22.875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75" style="150"/>
    <col min="14337" max="14337" width="22.875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75" style="150"/>
    <col min="14593" max="14593" width="22.875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75" style="150"/>
    <col min="14849" max="14849" width="22.875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75" style="150"/>
    <col min="15105" max="15105" width="22.875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75" style="150"/>
    <col min="15361" max="15361" width="22.875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75" style="150"/>
    <col min="15617" max="15617" width="22.875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75" style="150"/>
    <col min="15873" max="15873" width="22.875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75" style="150"/>
    <col min="16129" max="16129" width="22.875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75" style="150"/>
  </cols>
  <sheetData>
    <row r="1" s="148" customFormat="1" customHeight="1" spans="1:7">
      <c r="A1" s="12" t="s">
        <v>311</v>
      </c>
      <c r="B1" s="151"/>
      <c r="C1" s="151"/>
      <c r="D1" s="151"/>
      <c r="E1" s="151"/>
      <c r="F1" s="151"/>
      <c r="G1" s="151"/>
    </row>
    <row r="2" s="148" customFormat="1" ht="38.25" customHeight="1" spans="1:7">
      <c r="A2" s="152" t="s">
        <v>312</v>
      </c>
      <c r="B2" s="153"/>
      <c r="C2" s="153"/>
      <c r="D2" s="153"/>
      <c r="E2" s="153"/>
      <c r="F2" s="153"/>
      <c r="G2" s="153"/>
    </row>
    <row r="3" s="148" customFormat="1" customHeight="1" spans="1:7">
      <c r="A3" s="154"/>
      <c r="B3" s="151"/>
      <c r="C3" s="151"/>
      <c r="D3" s="151"/>
      <c r="E3" s="151"/>
      <c r="F3" s="151"/>
      <c r="G3" s="151"/>
    </row>
    <row r="4" s="148" customFormat="1" customHeight="1" spans="1:7">
      <c r="A4" s="155"/>
      <c r="B4" s="156"/>
      <c r="C4" s="156"/>
      <c r="D4" s="156"/>
      <c r="E4" s="156"/>
      <c r="F4" s="156"/>
      <c r="G4" s="157" t="s">
        <v>313</v>
      </c>
    </row>
    <row r="5" s="148" customFormat="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8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="148" customFormat="1" customHeight="1" spans="1:7">
      <c r="A7" s="160" t="s">
        <v>322</v>
      </c>
      <c r="B7" s="161">
        <f>SUM(B8:B10)</f>
        <v>61.69</v>
      </c>
      <c r="C7" s="162" t="s">
        <v>323</v>
      </c>
      <c r="D7" s="163">
        <f>SUM(E7:G7)</f>
        <v>61.69</v>
      </c>
      <c r="E7" s="163">
        <f>SUM(E8:E17)</f>
        <v>61.69</v>
      </c>
      <c r="F7" s="163">
        <f t="shared" ref="F7:G7" si="0">SUM(F8:F14)</f>
        <v>0</v>
      </c>
      <c r="G7" s="163">
        <f t="shared" si="0"/>
        <v>0</v>
      </c>
    </row>
    <row r="8" s="148" customFormat="1" customHeight="1" spans="1:7">
      <c r="A8" s="164" t="s">
        <v>324</v>
      </c>
      <c r="B8" s="165">
        <v>61.69</v>
      </c>
      <c r="C8" s="84" t="s">
        <v>325</v>
      </c>
      <c r="D8" s="166">
        <f>SUM(E8:G8)</f>
        <v>0</v>
      </c>
      <c r="E8" s="85"/>
      <c r="F8" s="167"/>
      <c r="G8" s="167"/>
    </row>
    <row r="9" s="148" customFormat="1" customHeight="1" spans="1:7">
      <c r="A9" s="164" t="s">
        <v>326</v>
      </c>
      <c r="B9" s="168"/>
      <c r="C9" s="87" t="s">
        <v>327</v>
      </c>
      <c r="D9" s="166">
        <f t="shared" ref="D9:D14" si="1">SUM(E9:G9)</f>
        <v>0</v>
      </c>
      <c r="E9" s="85"/>
      <c r="F9" s="167"/>
      <c r="G9" s="167"/>
    </row>
    <row r="10" s="148" customFormat="1" customHeight="1" spans="1:7">
      <c r="A10" s="169" t="s">
        <v>328</v>
      </c>
      <c r="B10" s="170"/>
      <c r="C10" s="87" t="s">
        <v>329</v>
      </c>
      <c r="D10" s="166">
        <f t="shared" si="1"/>
        <v>7.74</v>
      </c>
      <c r="E10" s="53">
        <v>7.74</v>
      </c>
      <c r="F10" s="167"/>
      <c r="G10" s="167"/>
    </row>
    <row r="11" s="148" customFormat="1" customHeight="1" spans="1:7">
      <c r="A11" s="171" t="s">
        <v>330</v>
      </c>
      <c r="B11" s="161">
        <f>SUM(B12:B14)</f>
        <v>0</v>
      </c>
      <c r="C11" s="87" t="s">
        <v>331</v>
      </c>
      <c r="D11" s="166">
        <f t="shared" si="1"/>
        <v>2.69</v>
      </c>
      <c r="E11" s="53">
        <v>2.69</v>
      </c>
      <c r="F11" s="167"/>
      <c r="G11" s="167"/>
    </row>
    <row r="12" s="148" customFormat="1" customHeight="1" spans="1:7">
      <c r="A12" s="169" t="s">
        <v>324</v>
      </c>
      <c r="B12" s="165"/>
      <c r="C12" s="87" t="s">
        <v>332</v>
      </c>
      <c r="D12" s="166">
        <f t="shared" si="1"/>
        <v>0</v>
      </c>
      <c r="E12" s="53"/>
      <c r="F12" s="167"/>
      <c r="G12" s="167"/>
    </row>
    <row r="13" s="148" customFormat="1" customHeight="1" spans="1:7">
      <c r="A13" s="169" t="s">
        <v>326</v>
      </c>
      <c r="B13" s="168"/>
      <c r="C13" s="87" t="s">
        <v>333</v>
      </c>
      <c r="D13" s="166">
        <f t="shared" si="1"/>
        <v>0</v>
      </c>
      <c r="E13" s="53"/>
      <c r="F13" s="167"/>
      <c r="G13" s="167"/>
    </row>
    <row r="14" s="148" customFormat="1" customHeight="1" spans="1:13">
      <c r="A14" s="164" t="s">
        <v>328</v>
      </c>
      <c r="B14" s="170"/>
      <c r="C14" s="87" t="s">
        <v>334</v>
      </c>
      <c r="D14" s="172">
        <f t="shared" si="1"/>
        <v>2.54</v>
      </c>
      <c r="E14" s="53">
        <v>2.54</v>
      </c>
      <c r="F14" s="167"/>
      <c r="G14" s="167"/>
      <c r="M14" s="183"/>
    </row>
    <row r="15" s="148" customFormat="1" customHeight="1" spans="1:7">
      <c r="A15" s="171"/>
      <c r="B15" s="173"/>
      <c r="C15" s="87" t="s">
        <v>335</v>
      </c>
      <c r="D15" s="174"/>
      <c r="E15" s="53"/>
      <c r="F15" s="175"/>
      <c r="G15" s="175"/>
    </row>
    <row r="16" s="148" customFormat="1" customHeight="1" spans="1:7">
      <c r="A16" s="171"/>
      <c r="B16" s="173"/>
      <c r="C16" s="87" t="s">
        <v>336</v>
      </c>
      <c r="D16" s="174"/>
      <c r="E16" s="93"/>
      <c r="F16" s="175"/>
      <c r="G16" s="175"/>
    </row>
    <row r="17" s="148" customFormat="1" customHeight="1" spans="1:7">
      <c r="A17" s="171"/>
      <c r="B17" s="173"/>
      <c r="C17" s="87" t="s">
        <v>337</v>
      </c>
      <c r="D17" s="174">
        <v>48.72</v>
      </c>
      <c r="E17" s="53">
        <v>48.72</v>
      </c>
      <c r="F17" s="175"/>
      <c r="G17" s="175"/>
    </row>
    <row r="18" s="148" customFormat="1" customHeight="1" spans="1:7">
      <c r="A18" s="171"/>
      <c r="B18" s="173"/>
      <c r="C18" s="173" t="s">
        <v>338</v>
      </c>
      <c r="D18" s="176">
        <f>E18+F18+G18</f>
        <v>0</v>
      </c>
      <c r="E18" s="177">
        <f>B8+B12-E7</f>
        <v>0</v>
      </c>
      <c r="F18" s="177">
        <f>B9+B13-F7</f>
        <v>0</v>
      </c>
      <c r="G18" s="177">
        <f>B10+B14-G7</f>
        <v>0</v>
      </c>
    </row>
    <row r="19" s="148" customFormat="1" customHeight="1" spans="1:7">
      <c r="A19" s="171"/>
      <c r="B19" s="173"/>
      <c r="C19" s="173"/>
      <c r="D19" s="178"/>
      <c r="E19" s="178"/>
      <c r="F19" s="178"/>
      <c r="G19" s="179"/>
    </row>
    <row r="20" s="148" customFormat="1" customHeight="1" spans="1:7">
      <c r="A20" s="171" t="s">
        <v>339</v>
      </c>
      <c r="B20" s="180">
        <f>SUM(B7,B11)</f>
        <v>61.69</v>
      </c>
      <c r="C20" s="181" t="s">
        <v>340</v>
      </c>
      <c r="D20" s="177">
        <f>SUM(E20:G20)</f>
        <v>61.69</v>
      </c>
      <c r="E20" s="177">
        <f>SUM(E7,E18)</f>
        <v>61.69</v>
      </c>
      <c r="F20" s="177">
        <f t="shared" ref="F20:G20" si="2">SUM(F7,F18)</f>
        <v>0</v>
      </c>
      <c r="G20" s="177">
        <f t="shared" si="2"/>
        <v>0</v>
      </c>
    </row>
    <row r="21" customHeight="1" spans="1:6">
      <c r="A21" s="182"/>
      <c r="B21" s="182"/>
      <c r="C21" s="182"/>
      <c r="D21" s="182"/>
      <c r="E21" s="182"/>
      <c r="F21" s="18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selection activeCell="D7" sqref="D7"/>
    </sheetView>
  </sheetViews>
  <sheetFormatPr defaultColWidth="6.875" defaultRowHeight="12.75" customHeight="1" outlineLevelCol="4"/>
  <cols>
    <col min="1" max="1" width="10.25" style="137" customWidth="1"/>
    <col min="2" max="2" width="31.75" style="137" customWidth="1"/>
    <col min="3" max="3" width="12.125" style="36" customWidth="1"/>
    <col min="4" max="4" width="13.5" style="36" customWidth="1"/>
    <col min="5" max="5" width="17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ht="20.1" customHeight="1" spans="1:1">
      <c r="A1" s="138" t="s">
        <v>341</v>
      </c>
    </row>
    <row r="2" s="136" customFormat="1" ht="51" customHeight="1" spans="1:5">
      <c r="A2" s="132" t="s">
        <v>342</v>
      </c>
      <c r="B2" s="139"/>
      <c r="C2" s="140"/>
      <c r="D2" s="140"/>
      <c r="E2" s="140"/>
    </row>
    <row r="3" ht="7" customHeight="1" spans="1:5">
      <c r="A3" s="141"/>
      <c r="B3" s="142"/>
      <c r="C3" s="107"/>
      <c r="D3" s="107"/>
      <c r="E3" s="107"/>
    </row>
    <row r="4" ht="17" customHeight="1" spans="1:5">
      <c r="A4" s="143"/>
      <c r="B4" s="144"/>
      <c r="C4" s="45"/>
      <c r="D4" s="45"/>
      <c r="E4" s="145" t="s">
        <v>313</v>
      </c>
    </row>
    <row r="5" ht="20.1" customHeight="1" spans="1:5">
      <c r="A5" s="60" t="s">
        <v>343</v>
      </c>
      <c r="B5" s="60"/>
      <c r="C5" s="60" t="s">
        <v>344</v>
      </c>
      <c r="D5" s="60"/>
      <c r="E5" s="60"/>
    </row>
    <row r="6" ht="20.1" customHeight="1" spans="1:5">
      <c r="A6" s="146" t="s">
        <v>345</v>
      </c>
      <c r="B6" s="146" t="s">
        <v>346</v>
      </c>
      <c r="C6" s="80" t="s">
        <v>347</v>
      </c>
      <c r="D6" s="80" t="s">
        <v>348</v>
      </c>
      <c r="E6" s="80" t="s">
        <v>349</v>
      </c>
    </row>
    <row r="7" ht="20.1" customHeight="1" spans="1:5">
      <c r="A7" s="48" t="s">
        <v>318</v>
      </c>
      <c r="B7" s="48"/>
      <c r="C7" s="49">
        <f>C8+C11+C16+C20</f>
        <v>61.69</v>
      </c>
      <c r="D7" s="49">
        <f>D8+D11+D16+D20</f>
        <v>61.69</v>
      </c>
      <c r="E7" s="50"/>
    </row>
    <row r="8" ht="20.1" customHeight="1" spans="1:5">
      <c r="A8" s="52" t="s">
        <v>350</v>
      </c>
      <c r="B8" s="52" t="s">
        <v>351</v>
      </c>
      <c r="C8" s="33">
        <v>48.72</v>
      </c>
      <c r="D8" s="33">
        <v>48.72</v>
      </c>
      <c r="E8" s="53"/>
    </row>
    <row r="9" ht="20.1" customHeight="1" spans="1:5">
      <c r="A9" s="52" t="s">
        <v>352</v>
      </c>
      <c r="B9" s="52" t="s">
        <v>353</v>
      </c>
      <c r="C9" s="33">
        <v>48.72</v>
      </c>
      <c r="D9" s="33">
        <v>48.72</v>
      </c>
      <c r="E9" s="53"/>
    </row>
    <row r="10" ht="20.1" customHeight="1" spans="1:5">
      <c r="A10" s="52" t="s">
        <v>354</v>
      </c>
      <c r="B10" s="52" t="s">
        <v>355</v>
      </c>
      <c r="C10" s="33">
        <v>48.72</v>
      </c>
      <c r="D10" s="33">
        <v>48.72</v>
      </c>
      <c r="E10" s="53"/>
    </row>
    <row r="11" ht="20.1" customHeight="1" spans="1:5">
      <c r="A11" s="52" t="s">
        <v>356</v>
      </c>
      <c r="B11" s="52" t="s">
        <v>357</v>
      </c>
      <c r="C11" s="33">
        <v>7.74</v>
      </c>
      <c r="D11" s="33">
        <v>7.74</v>
      </c>
      <c r="E11" s="53"/>
    </row>
    <row r="12" ht="20.1" customHeight="1" spans="1:5">
      <c r="A12" s="52" t="s">
        <v>358</v>
      </c>
      <c r="B12" s="52" t="s">
        <v>359</v>
      </c>
      <c r="C12" s="33">
        <v>7.74</v>
      </c>
      <c r="D12" s="33">
        <v>7.74</v>
      </c>
      <c r="E12" s="53"/>
    </row>
    <row r="13" ht="20.1" customHeight="1" spans="1:5">
      <c r="A13" s="52" t="s">
        <v>360</v>
      </c>
      <c r="B13" s="52" t="s">
        <v>361</v>
      </c>
      <c r="C13" s="33">
        <v>2.66</v>
      </c>
      <c r="D13" s="33">
        <v>2.66</v>
      </c>
      <c r="E13" s="53"/>
    </row>
    <row r="14" ht="20.1" customHeight="1" spans="1:5">
      <c r="A14" s="147">
        <v>2080505</v>
      </c>
      <c r="B14" s="52" t="s">
        <v>362</v>
      </c>
      <c r="C14" s="33">
        <v>3.39</v>
      </c>
      <c r="D14" s="33">
        <v>3.39</v>
      </c>
      <c r="E14" s="53"/>
    </row>
    <row r="15" ht="20.1" customHeight="1" spans="1:5">
      <c r="A15" s="52" t="s">
        <v>363</v>
      </c>
      <c r="B15" s="52" t="s">
        <v>364</v>
      </c>
      <c r="C15" s="33">
        <v>1.69</v>
      </c>
      <c r="D15" s="33">
        <v>1.69</v>
      </c>
      <c r="E15" s="53"/>
    </row>
    <row r="16" ht="20.1" customHeight="1" spans="1:5">
      <c r="A16" s="52" t="s">
        <v>365</v>
      </c>
      <c r="B16" s="52" t="s">
        <v>366</v>
      </c>
      <c r="C16" s="33">
        <v>2.69</v>
      </c>
      <c r="D16" s="33">
        <v>2.69</v>
      </c>
      <c r="E16" s="53"/>
    </row>
    <row r="17" ht="20.1" customHeight="1" spans="1:5">
      <c r="A17" s="52" t="s">
        <v>367</v>
      </c>
      <c r="B17" s="52" t="s">
        <v>368</v>
      </c>
      <c r="C17" s="33">
        <v>2.69</v>
      </c>
      <c r="D17" s="33">
        <v>2.69</v>
      </c>
      <c r="E17" s="53"/>
    </row>
    <row r="18" ht="20.1" customHeight="1" spans="1:5">
      <c r="A18" s="52" t="s">
        <v>369</v>
      </c>
      <c r="B18" s="52" t="s">
        <v>370</v>
      </c>
      <c r="C18" s="33">
        <v>2.01</v>
      </c>
      <c r="D18" s="33">
        <v>2.01</v>
      </c>
      <c r="E18" s="53"/>
    </row>
    <row r="19" ht="20.1" customHeight="1" spans="1:5">
      <c r="A19" s="52" t="s">
        <v>371</v>
      </c>
      <c r="B19" s="52" t="s">
        <v>372</v>
      </c>
      <c r="C19" s="33">
        <v>0.68</v>
      </c>
      <c r="D19" s="33">
        <v>0.68</v>
      </c>
      <c r="E19" s="53"/>
    </row>
    <row r="20" ht="20.1" customHeight="1" spans="1:5">
      <c r="A20" s="52" t="s">
        <v>373</v>
      </c>
      <c r="B20" s="52" t="s">
        <v>374</v>
      </c>
      <c r="C20" s="33">
        <v>2.54</v>
      </c>
      <c r="D20" s="33">
        <v>2.54</v>
      </c>
      <c r="E20" s="53"/>
    </row>
    <row r="21" ht="20.1" customHeight="1" spans="1:5">
      <c r="A21" s="52" t="s">
        <v>375</v>
      </c>
      <c r="B21" s="52" t="s">
        <v>376</v>
      </c>
      <c r="C21" s="33">
        <v>2.54</v>
      </c>
      <c r="D21" s="33">
        <v>2.54</v>
      </c>
      <c r="E21" s="53"/>
    </row>
    <row r="22" ht="20.1" customHeight="1" spans="1:5">
      <c r="A22" s="52" t="s">
        <v>377</v>
      </c>
      <c r="B22" s="52" t="s">
        <v>378</v>
      </c>
      <c r="C22" s="33">
        <v>2.54</v>
      </c>
      <c r="D22" s="33">
        <v>2.54</v>
      </c>
      <c r="E22" s="53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GridLines="0" showZeros="0" workbookViewId="0">
      <selection activeCell="G8" sqref="G8"/>
    </sheetView>
  </sheetViews>
  <sheetFormatPr defaultColWidth="6.875" defaultRowHeight="20.1" customHeight="1"/>
  <cols>
    <col min="1" max="1" width="14.5" style="36" customWidth="1"/>
    <col min="2" max="2" width="36.875" style="36" customWidth="1"/>
    <col min="3" max="3" width="12.75" style="36" customWidth="1"/>
    <col min="4" max="4" width="16.125" style="36" customWidth="1"/>
    <col min="5" max="5" width="13.625" style="36" customWidth="1"/>
    <col min="6" max="6" width="7.5" style="36"/>
    <col min="7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customHeight="1" spans="1:5">
      <c r="A1" s="37" t="s">
        <v>379</v>
      </c>
      <c r="E1" s="131"/>
    </row>
    <row r="2" ht="42" customHeight="1" spans="1:5">
      <c r="A2" s="132" t="s">
        <v>380</v>
      </c>
      <c r="B2" s="133"/>
      <c r="C2" s="133"/>
      <c r="D2" s="133"/>
      <c r="E2" s="133"/>
    </row>
    <row r="3" ht="3" customHeight="1" spans="1:5">
      <c r="A3" s="133"/>
      <c r="B3" s="133"/>
      <c r="C3" s="133"/>
      <c r="D3" s="133"/>
      <c r="E3" s="133"/>
    </row>
    <row r="4" s="122" customFormat="1" customHeight="1" spans="1:5">
      <c r="A4" s="46"/>
      <c r="B4" s="45"/>
      <c r="C4" s="45"/>
      <c r="D4" s="45"/>
      <c r="E4" s="134" t="s">
        <v>313</v>
      </c>
    </row>
    <row r="5" s="122" customFormat="1" customHeight="1" spans="1:5">
      <c r="A5" s="60" t="s">
        <v>381</v>
      </c>
      <c r="B5" s="60"/>
      <c r="C5" s="60" t="s">
        <v>382</v>
      </c>
      <c r="D5" s="60"/>
      <c r="E5" s="60"/>
    </row>
    <row r="6" s="122" customFormat="1" customHeight="1" spans="1:5">
      <c r="A6" s="60" t="s">
        <v>345</v>
      </c>
      <c r="B6" s="60" t="s">
        <v>346</v>
      </c>
      <c r="C6" s="60" t="s">
        <v>318</v>
      </c>
      <c r="D6" s="60" t="s">
        <v>383</v>
      </c>
      <c r="E6" s="60" t="s">
        <v>384</v>
      </c>
    </row>
    <row r="7" s="122" customFormat="1" customHeight="1" spans="1:10">
      <c r="A7" s="135"/>
      <c r="B7" s="135" t="s">
        <v>318</v>
      </c>
      <c r="C7" s="49">
        <f>C8+C19+C27</f>
        <v>61.69</v>
      </c>
      <c r="D7" s="49">
        <f>D8+D19+D27</f>
        <v>56.15</v>
      </c>
      <c r="E7" s="49">
        <v>5.54</v>
      </c>
      <c r="J7" s="105"/>
    </row>
    <row r="8" s="122" customFormat="1" customHeight="1" spans="1:7">
      <c r="A8" s="52" t="s">
        <v>385</v>
      </c>
      <c r="B8" s="52" t="s">
        <v>386</v>
      </c>
      <c r="C8" s="33">
        <v>53.29</v>
      </c>
      <c r="D8" s="33">
        <v>53.29</v>
      </c>
      <c r="E8" s="33"/>
      <c r="G8" s="105"/>
    </row>
    <row r="9" s="122" customFormat="1" customHeight="1" spans="1:11">
      <c r="A9" s="52" t="s">
        <v>387</v>
      </c>
      <c r="B9" s="52" t="s">
        <v>388</v>
      </c>
      <c r="C9" s="33">
        <v>14.12</v>
      </c>
      <c r="D9" s="33">
        <v>14.12</v>
      </c>
      <c r="E9" s="33"/>
      <c r="F9" s="105"/>
      <c r="G9" s="105"/>
      <c r="K9" s="105"/>
    </row>
    <row r="10" s="122" customFormat="1" customHeight="1" spans="1:8">
      <c r="A10" s="52" t="s">
        <v>389</v>
      </c>
      <c r="B10" s="52" t="s">
        <v>390</v>
      </c>
      <c r="C10" s="33">
        <v>0.46</v>
      </c>
      <c r="D10" s="33">
        <v>0.46</v>
      </c>
      <c r="E10" s="33"/>
      <c r="F10" s="105"/>
      <c r="H10" s="105"/>
    </row>
    <row r="11" s="122" customFormat="1" customHeight="1" spans="1:10">
      <c r="A11" s="52" t="s">
        <v>391</v>
      </c>
      <c r="B11" s="52" t="s">
        <v>392</v>
      </c>
      <c r="C11" s="33">
        <v>26.69</v>
      </c>
      <c r="D11" s="33">
        <v>26.69</v>
      </c>
      <c r="E11" s="33"/>
      <c r="F11" s="105"/>
      <c r="J11" s="105"/>
    </row>
    <row r="12" s="122" customFormat="1" customHeight="1" spans="1:10">
      <c r="A12" s="52" t="s">
        <v>393</v>
      </c>
      <c r="B12" s="52" t="s">
        <v>394</v>
      </c>
      <c r="C12" s="33">
        <v>3.39</v>
      </c>
      <c r="D12" s="33">
        <v>3.39</v>
      </c>
      <c r="E12" s="33"/>
      <c r="F12" s="105"/>
      <c r="J12" s="105"/>
    </row>
    <row r="13" s="122" customFormat="1" customHeight="1" spans="1:11">
      <c r="A13" s="52" t="s">
        <v>395</v>
      </c>
      <c r="B13" s="52" t="s">
        <v>396</v>
      </c>
      <c r="C13" s="33">
        <v>1.69</v>
      </c>
      <c r="D13" s="33">
        <v>1.69</v>
      </c>
      <c r="E13" s="33"/>
      <c r="F13" s="105"/>
      <c r="G13" s="105"/>
      <c r="H13" s="105"/>
      <c r="K13" s="105"/>
    </row>
    <row r="14" s="122" customFormat="1" customHeight="1" spans="1:11">
      <c r="A14" s="52" t="s">
        <v>397</v>
      </c>
      <c r="B14" s="52" t="s">
        <v>398</v>
      </c>
      <c r="C14" s="33">
        <v>2.01</v>
      </c>
      <c r="D14" s="33">
        <v>2.01</v>
      </c>
      <c r="E14" s="33"/>
      <c r="F14" s="105"/>
      <c r="G14" s="105"/>
      <c r="K14" s="105"/>
    </row>
    <row r="15" s="122" customFormat="1" customHeight="1" spans="1:11">
      <c r="A15" s="52" t="s">
        <v>399</v>
      </c>
      <c r="B15" s="52" t="s">
        <v>400</v>
      </c>
      <c r="C15" s="33">
        <v>0.17</v>
      </c>
      <c r="D15" s="33">
        <v>0.17</v>
      </c>
      <c r="E15" s="33"/>
      <c r="F15" s="105"/>
      <c r="G15" s="105"/>
      <c r="K15" s="105"/>
    </row>
    <row r="16" s="122" customFormat="1" customHeight="1" spans="1:11">
      <c r="A16" s="52" t="s">
        <v>401</v>
      </c>
      <c r="B16" s="52" t="s">
        <v>402</v>
      </c>
      <c r="C16" s="33">
        <v>2.54</v>
      </c>
      <c r="D16" s="33">
        <v>2.54</v>
      </c>
      <c r="E16" s="33"/>
      <c r="F16" s="105"/>
      <c r="G16" s="105"/>
      <c r="K16" s="105"/>
    </row>
    <row r="17" s="122" customFormat="1" customHeight="1" spans="1:11">
      <c r="A17" s="52" t="s">
        <v>403</v>
      </c>
      <c r="B17" s="52" t="s">
        <v>404</v>
      </c>
      <c r="C17" s="33">
        <v>0.48</v>
      </c>
      <c r="D17" s="33">
        <v>0.48</v>
      </c>
      <c r="E17" s="33"/>
      <c r="F17" s="105"/>
      <c r="G17" s="105"/>
      <c r="I17" s="105"/>
      <c r="K17" s="105"/>
    </row>
    <row r="18" customHeight="1" spans="1:5">
      <c r="A18" s="52" t="s">
        <v>405</v>
      </c>
      <c r="B18" s="52" t="s">
        <v>406</v>
      </c>
      <c r="C18" s="33">
        <v>1.74</v>
      </c>
      <c r="D18" s="33">
        <v>1.74</v>
      </c>
      <c r="E18" s="33"/>
    </row>
    <row r="19" customHeight="1" spans="1:14">
      <c r="A19" s="52" t="s">
        <v>407</v>
      </c>
      <c r="B19" s="52" t="s">
        <v>408</v>
      </c>
      <c r="C19" s="33">
        <v>5.54</v>
      </c>
      <c r="D19" s="33"/>
      <c r="E19" s="33">
        <v>5.54</v>
      </c>
      <c r="F19" s="38"/>
      <c r="N19" s="38"/>
    </row>
    <row r="20" customHeight="1" spans="1:5">
      <c r="A20" s="52" t="s">
        <v>409</v>
      </c>
      <c r="B20" s="52" t="s">
        <v>410</v>
      </c>
      <c r="C20" s="33">
        <v>0.7</v>
      </c>
      <c r="D20" s="33"/>
      <c r="E20" s="33">
        <v>0.7</v>
      </c>
    </row>
    <row r="21" customHeight="1" spans="1:5">
      <c r="A21" s="52" t="s">
        <v>411</v>
      </c>
      <c r="B21" s="52" t="s">
        <v>412</v>
      </c>
      <c r="C21" s="33">
        <v>3.35</v>
      </c>
      <c r="D21" s="33"/>
      <c r="E21" s="33">
        <v>3.35</v>
      </c>
    </row>
    <row r="22" customHeight="1" spans="1:5">
      <c r="A22" s="52" t="s">
        <v>413</v>
      </c>
      <c r="B22" s="52" t="s">
        <v>414</v>
      </c>
      <c r="C22" s="33">
        <v>0.1</v>
      </c>
      <c r="D22" s="33"/>
      <c r="E22" s="33">
        <v>0.1</v>
      </c>
    </row>
    <row r="23" customHeight="1" spans="1:5">
      <c r="A23" s="52" t="s">
        <v>415</v>
      </c>
      <c r="B23" s="52" t="s">
        <v>416</v>
      </c>
      <c r="C23" s="33">
        <v>0.31</v>
      </c>
      <c r="D23" s="33"/>
      <c r="E23" s="33">
        <v>0.31</v>
      </c>
    </row>
    <row r="24" customHeight="1" spans="1:5">
      <c r="A24" s="52" t="s">
        <v>417</v>
      </c>
      <c r="B24" s="52" t="s">
        <v>418</v>
      </c>
      <c r="C24" s="33">
        <v>0.25</v>
      </c>
      <c r="D24" s="33"/>
      <c r="E24" s="33">
        <v>0.25</v>
      </c>
    </row>
    <row r="25" customHeight="1" spans="1:5">
      <c r="A25" s="52" t="s">
        <v>419</v>
      </c>
      <c r="B25" s="52" t="s">
        <v>420</v>
      </c>
      <c r="C25" s="33">
        <v>0.32</v>
      </c>
      <c r="D25" s="33"/>
      <c r="E25" s="33">
        <v>0.32</v>
      </c>
    </row>
    <row r="26" customHeight="1" spans="1:5">
      <c r="A26" s="52" t="s">
        <v>421</v>
      </c>
      <c r="B26" s="52" t="s">
        <v>422</v>
      </c>
      <c r="C26" s="33">
        <v>0.51</v>
      </c>
      <c r="D26" s="33"/>
      <c r="E26" s="33">
        <v>0.51</v>
      </c>
    </row>
    <row r="27" customHeight="1" spans="1:5">
      <c r="A27" s="52" t="s">
        <v>423</v>
      </c>
      <c r="B27" s="52" t="s">
        <v>424</v>
      </c>
      <c r="C27" s="33">
        <v>2.86</v>
      </c>
      <c r="D27" s="33">
        <v>2.86</v>
      </c>
      <c r="E27" s="33"/>
    </row>
    <row r="28" customHeight="1" spans="1:5">
      <c r="A28" s="52" t="s">
        <v>425</v>
      </c>
      <c r="B28" s="52" t="s">
        <v>426</v>
      </c>
      <c r="C28" s="33">
        <v>0.2</v>
      </c>
      <c r="D28" s="33">
        <v>0.2</v>
      </c>
      <c r="E28" s="33"/>
    </row>
    <row r="29" customHeight="1" spans="1:5">
      <c r="A29" s="52" t="s">
        <v>427</v>
      </c>
      <c r="B29" s="52" t="s">
        <v>428</v>
      </c>
      <c r="C29" s="33">
        <v>2.66</v>
      </c>
      <c r="D29" s="33">
        <v>2.66</v>
      </c>
      <c r="E29" s="3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4" sqref="K14"/>
    </sheetView>
  </sheetViews>
  <sheetFormatPr defaultColWidth="6.875" defaultRowHeight="12.75" customHeight="1"/>
  <cols>
    <col min="1" max="5" width="11.625" style="36" hidden="1" customWidth="1"/>
    <col min="6" max="6" width="16.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ht="20.1" customHeight="1" spans="1:12">
      <c r="A1" s="37" t="s">
        <v>341</v>
      </c>
      <c r="G1" s="37" t="s">
        <v>429</v>
      </c>
      <c r="L1" s="129"/>
    </row>
    <row r="2" ht="42" customHeight="1" spans="1:12">
      <c r="A2" s="106" t="s">
        <v>430</v>
      </c>
      <c r="B2" s="107"/>
      <c r="C2" s="107"/>
      <c r="D2" s="107"/>
      <c r="E2" s="107"/>
      <c r="F2" s="107"/>
      <c r="G2" s="120" t="s">
        <v>431</v>
      </c>
      <c r="H2" s="107"/>
      <c r="I2" s="107"/>
      <c r="J2" s="107"/>
      <c r="K2" s="107"/>
      <c r="L2" s="107"/>
    </row>
    <row r="3" ht="1" customHeight="1" spans="1:12">
      <c r="A3" s="12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18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7" t="s">
        <v>313</v>
      </c>
    </row>
    <row r="5" ht="28.5" customHeight="1" spans="1:12">
      <c r="A5" s="60" t="s">
        <v>432</v>
      </c>
      <c r="B5" s="60"/>
      <c r="C5" s="60"/>
      <c r="D5" s="60"/>
      <c r="E5" s="60"/>
      <c r="F5" s="111"/>
      <c r="G5" s="60" t="s">
        <v>344</v>
      </c>
      <c r="H5" s="60"/>
      <c r="I5" s="60"/>
      <c r="J5" s="60"/>
      <c r="K5" s="60"/>
      <c r="L5" s="60"/>
    </row>
    <row r="6" ht="28.5" customHeight="1" spans="1:12">
      <c r="A6" s="80" t="s">
        <v>318</v>
      </c>
      <c r="B6" s="123" t="s">
        <v>433</v>
      </c>
      <c r="C6" s="80" t="s">
        <v>434</v>
      </c>
      <c r="D6" s="80"/>
      <c r="E6" s="80"/>
      <c r="F6" s="124" t="s">
        <v>435</v>
      </c>
      <c r="G6" s="60" t="s">
        <v>318</v>
      </c>
      <c r="H6" s="31" t="s">
        <v>433</v>
      </c>
      <c r="I6" s="60" t="s">
        <v>434</v>
      </c>
      <c r="J6" s="60"/>
      <c r="K6" s="60"/>
      <c r="L6" s="60" t="s">
        <v>435</v>
      </c>
    </row>
    <row r="7" ht="28.5" customHeight="1" spans="1:12">
      <c r="A7" s="112"/>
      <c r="B7" s="65"/>
      <c r="C7" s="113" t="s">
        <v>347</v>
      </c>
      <c r="D7" s="125" t="s">
        <v>436</v>
      </c>
      <c r="E7" s="125" t="s">
        <v>437</v>
      </c>
      <c r="F7" s="112"/>
      <c r="G7" s="60"/>
      <c r="H7" s="31"/>
      <c r="I7" s="60" t="s">
        <v>347</v>
      </c>
      <c r="J7" s="31" t="s">
        <v>436</v>
      </c>
      <c r="K7" s="31" t="s">
        <v>437</v>
      </c>
      <c r="L7" s="60"/>
    </row>
    <row r="8" ht="28.5" customHeight="1" spans="1:12">
      <c r="A8" s="126"/>
      <c r="B8" s="126"/>
      <c r="C8" s="126"/>
      <c r="D8" s="126"/>
      <c r="E8" s="126"/>
      <c r="F8" s="127"/>
      <c r="G8" s="128">
        <f>SUM(H8:I8,L8)</f>
        <v>0</v>
      </c>
      <c r="H8" s="54"/>
      <c r="I8" s="130">
        <f>SUM(J8:K8)</f>
        <v>0</v>
      </c>
      <c r="J8" s="54"/>
      <c r="K8" s="53"/>
      <c r="L8" s="53"/>
    </row>
    <row r="9" ht="22.5" customHeight="1" spans="2:12">
      <c r="B9" s="38"/>
      <c r="G9" s="38"/>
      <c r="H9" s="38"/>
      <c r="I9" s="38"/>
      <c r="J9" s="38"/>
      <c r="K9" s="38"/>
      <c r="L9" s="38"/>
    </row>
    <row r="10" customHeight="1" spans="7:12">
      <c r="G10" s="38"/>
      <c r="H10" s="38"/>
      <c r="I10" s="38"/>
      <c r="J10" s="38"/>
      <c r="K10" s="38"/>
      <c r="L10" s="38"/>
    </row>
    <row r="11" customHeight="1" spans="7:12">
      <c r="G11" s="38"/>
      <c r="H11" s="38"/>
      <c r="I11" s="38"/>
      <c r="J11" s="38"/>
      <c r="K11" s="38"/>
      <c r="L11" s="38"/>
    </row>
    <row r="12" customHeight="1" spans="7:12">
      <c r="G12" s="38"/>
      <c r="H12" s="38"/>
      <c r="I12" s="38"/>
      <c r="L12" s="38"/>
    </row>
    <row r="13" customHeight="1" spans="6:11">
      <c r="F13" s="38"/>
      <c r="G13" s="38"/>
      <c r="H13" s="38"/>
      <c r="I13" s="38"/>
      <c r="J13" s="38"/>
      <c r="K13" s="38"/>
    </row>
    <row r="14" customHeight="1" spans="4:9">
      <c r="D14" s="38"/>
      <c r="G14" s="38"/>
      <c r="H14" s="38"/>
      <c r="I14" s="38"/>
    </row>
    <row r="15" customHeight="1" spans="10:10">
      <c r="J15" s="38"/>
    </row>
    <row r="16" customHeight="1" spans="11:12">
      <c r="K16" s="38"/>
      <c r="L16" s="38"/>
    </row>
    <row r="20" customHeight="1" spans="8:8">
      <c r="H20" s="3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ht="20.1" customHeight="1" spans="1:5">
      <c r="A1" s="37" t="s">
        <v>438</v>
      </c>
      <c r="E1" s="74"/>
    </row>
    <row r="2" ht="42.75" customHeight="1" spans="1:5">
      <c r="A2" s="106" t="s">
        <v>439</v>
      </c>
      <c r="B2" s="107"/>
      <c r="C2" s="107"/>
      <c r="D2" s="107"/>
      <c r="E2" s="107"/>
    </row>
    <row r="3" ht="20.1" customHeight="1" spans="1:5">
      <c r="A3" s="107"/>
      <c r="B3" s="107"/>
      <c r="C3" s="107"/>
      <c r="D3" s="107"/>
      <c r="E3" s="107"/>
    </row>
    <row r="4" ht="20.1" customHeight="1" spans="1:5">
      <c r="A4" s="108"/>
      <c r="B4" s="109"/>
      <c r="C4" s="109"/>
      <c r="D4" s="109"/>
      <c r="E4" s="110" t="s">
        <v>313</v>
      </c>
    </row>
    <row r="5" ht="20.1" customHeight="1" spans="1:5">
      <c r="A5" s="60" t="s">
        <v>345</v>
      </c>
      <c r="B5" s="111" t="s">
        <v>346</v>
      </c>
      <c r="C5" s="60" t="s">
        <v>440</v>
      </c>
      <c r="D5" s="60"/>
      <c r="E5" s="60"/>
    </row>
    <row r="6" ht="20.1" customHeight="1" spans="1:5">
      <c r="A6" s="112"/>
      <c r="B6" s="112"/>
      <c r="C6" s="113" t="s">
        <v>318</v>
      </c>
      <c r="D6" s="113" t="s">
        <v>348</v>
      </c>
      <c r="E6" s="113" t="s">
        <v>349</v>
      </c>
    </row>
    <row r="7" ht="20.1" customHeight="1" spans="1:5">
      <c r="A7" s="114" t="s">
        <v>318</v>
      </c>
      <c r="B7" s="115"/>
      <c r="C7" s="54"/>
      <c r="D7" s="54"/>
      <c r="E7" s="54"/>
    </row>
    <row r="8" ht="20.1" customHeight="1" spans="1:5">
      <c r="A8" s="116"/>
      <c r="B8" s="117"/>
      <c r="C8" s="54"/>
      <c r="D8" s="54"/>
      <c r="E8" s="54"/>
    </row>
    <row r="9" ht="20.1" customHeight="1" spans="1:5">
      <c r="A9" s="116"/>
      <c r="B9" s="117"/>
      <c r="C9" s="83">
        <f t="shared" ref="C9:C16" si="0">SUM(D9:E9)</f>
        <v>0</v>
      </c>
      <c r="D9" s="83">
        <f>SUM(D10:D12)</f>
        <v>0</v>
      </c>
      <c r="E9" s="83">
        <f>SUM(E10:E12)</f>
        <v>0</v>
      </c>
    </row>
    <row r="10" ht="20.1" customHeight="1" spans="1:5">
      <c r="A10" s="116"/>
      <c r="B10" s="117"/>
      <c r="C10" s="83">
        <f t="shared" si="0"/>
        <v>0</v>
      </c>
      <c r="D10" s="54"/>
      <c r="E10" s="54"/>
    </row>
    <row r="11" ht="20.1" customHeight="1" spans="1:5">
      <c r="A11" s="116"/>
      <c r="B11" s="117"/>
      <c r="C11" s="83">
        <f t="shared" si="0"/>
        <v>0</v>
      </c>
      <c r="D11" s="54"/>
      <c r="E11" s="54"/>
    </row>
    <row r="12" ht="20.1" customHeight="1" spans="1:5">
      <c r="A12" s="116"/>
      <c r="B12" s="117"/>
      <c r="C12" s="83">
        <f t="shared" si="0"/>
        <v>0</v>
      </c>
      <c r="D12" s="54"/>
      <c r="E12" s="54"/>
    </row>
    <row r="13" ht="20.1" customHeight="1" spans="1:5">
      <c r="A13" s="118"/>
      <c r="B13" s="117"/>
      <c r="C13" s="54">
        <f t="shared" si="0"/>
        <v>0</v>
      </c>
      <c r="D13" s="54"/>
      <c r="E13" s="54"/>
    </row>
    <row r="14" ht="20.1" customHeight="1" spans="1:5">
      <c r="A14" s="118"/>
      <c r="B14" s="117"/>
      <c r="C14" s="54">
        <f t="shared" si="0"/>
        <v>0</v>
      </c>
      <c r="D14" s="54"/>
      <c r="E14" s="54"/>
    </row>
    <row r="15" ht="20.1" customHeight="1" spans="1:5">
      <c r="A15" s="118"/>
      <c r="B15" s="117"/>
      <c r="C15" s="54">
        <f t="shared" si="0"/>
        <v>0</v>
      </c>
      <c r="D15" s="54"/>
      <c r="E15" s="54"/>
    </row>
    <row r="16" ht="20.1" customHeight="1" spans="1:5">
      <c r="A16" s="118"/>
      <c r="B16" s="117"/>
      <c r="C16" s="54">
        <f t="shared" si="0"/>
        <v>0</v>
      </c>
      <c r="D16" s="54"/>
      <c r="E16" s="54"/>
    </row>
    <row r="17" ht="20.25" customHeight="1" spans="1:5">
      <c r="A17" s="119" t="s">
        <v>441</v>
      </c>
      <c r="B17" s="38"/>
      <c r="C17" s="38"/>
      <c r="D17" s="38"/>
      <c r="E17" s="38"/>
    </row>
    <row r="18" ht="20.25" customHeight="1" spans="1:5">
      <c r="A18" s="38"/>
      <c r="B18" s="38"/>
      <c r="C18" s="38"/>
      <c r="D18" s="38"/>
      <c r="E18" s="38"/>
    </row>
    <row r="19" customHeight="1" spans="1:5">
      <c r="A19" s="38"/>
      <c r="B19" s="38"/>
      <c r="C19" s="38"/>
      <c r="E19" s="38"/>
    </row>
    <row r="20" customHeight="1" spans="1:5">
      <c r="A20" s="38"/>
      <c r="B20" s="38"/>
      <c r="C20" s="38"/>
      <c r="D20" s="38"/>
      <c r="E20" s="38"/>
    </row>
    <row r="21" customHeight="1" spans="1:5">
      <c r="A21" s="38"/>
      <c r="B21" s="38"/>
      <c r="C21" s="38"/>
      <c r="E21" s="38"/>
    </row>
    <row r="22" customHeight="1" spans="1:5">
      <c r="A22" s="38"/>
      <c r="B22" s="38"/>
      <c r="D22" s="38"/>
      <c r="E22" s="38"/>
    </row>
    <row r="23" customHeight="1" spans="1:5">
      <c r="A23" s="38"/>
      <c r="E23" s="38"/>
    </row>
    <row r="24" customHeight="1" spans="2:2">
      <c r="B24" s="38"/>
    </row>
    <row r="25" customHeight="1" spans="2:2">
      <c r="B25" s="38"/>
    </row>
    <row r="26" customHeight="1" spans="2:2">
      <c r="B26" s="38"/>
    </row>
    <row r="27" customHeight="1" spans="2:2">
      <c r="B27" s="38"/>
    </row>
    <row r="28" customHeight="1" spans="2:2">
      <c r="B28" s="38"/>
    </row>
    <row r="29" customHeight="1" spans="2:2">
      <c r="B29" s="38"/>
    </row>
    <row r="31" customHeight="1" spans="2:2">
      <c r="B31" s="38"/>
    </row>
    <row r="32" customHeight="1" spans="2:2">
      <c r="B32" s="38"/>
    </row>
    <row r="34" customHeight="1" spans="2:2">
      <c r="B34" s="38"/>
    </row>
    <row r="35" customHeight="1" spans="2:2">
      <c r="B35" s="38"/>
    </row>
    <row r="36" customHeight="1" spans="4:4">
      <c r="D36" s="38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F15" sqref="F15"/>
    </sheetView>
  </sheetViews>
  <sheetFormatPr defaultColWidth="6.875" defaultRowHeight="20.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customHeight="1" spans="1:251">
      <c r="A1" s="37" t="s">
        <v>442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5" customHeight="1" spans="1:251">
      <c r="A2" s="75" t="s">
        <v>443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ht="12.75" customHeight="1" spans="1:25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ht="17" customHeight="1" spans="1:251">
      <c r="A4" s="46"/>
      <c r="B4" s="78"/>
      <c r="C4" s="79"/>
      <c r="D4" s="47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1" spans="1:251">
      <c r="A5" s="60" t="s">
        <v>314</v>
      </c>
      <c r="B5" s="60"/>
      <c r="C5" s="60" t="s">
        <v>315</v>
      </c>
      <c r="D5" s="60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1" spans="1:251">
      <c r="A6" s="80" t="s">
        <v>316</v>
      </c>
      <c r="B6" s="81" t="s">
        <v>317</v>
      </c>
      <c r="C6" s="80" t="s">
        <v>316</v>
      </c>
      <c r="D6" s="80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1" spans="1:251">
      <c r="A7" s="82" t="s">
        <v>444</v>
      </c>
      <c r="B7" s="83">
        <f>'1 财政拨款收支总表'!B8</f>
        <v>61.69</v>
      </c>
      <c r="C7" s="84" t="s">
        <v>325</v>
      </c>
      <c r="D7" s="85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1" spans="1:251">
      <c r="A8" s="86" t="s">
        <v>445</v>
      </c>
      <c r="B8" s="83">
        <f>'1 财政拨款收支总表'!B9</f>
        <v>0</v>
      </c>
      <c r="C8" s="87" t="s">
        <v>327</v>
      </c>
      <c r="D8" s="85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1" spans="1:251">
      <c r="A9" s="88" t="s">
        <v>446</v>
      </c>
      <c r="B9" s="83">
        <f>'1 财政拨款收支总表'!B10</f>
        <v>0</v>
      </c>
      <c r="C9" s="87" t="s">
        <v>329</v>
      </c>
      <c r="D9" s="53">
        <v>7.74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1" spans="1:251">
      <c r="A10" s="89" t="s">
        <v>447</v>
      </c>
      <c r="B10" s="90"/>
      <c r="C10" s="87" t="s">
        <v>331</v>
      </c>
      <c r="D10" s="53">
        <v>2.69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1" spans="1:251">
      <c r="A11" s="89" t="s">
        <v>448</v>
      </c>
      <c r="B11" s="90"/>
      <c r="C11" s="87" t="s">
        <v>332</v>
      </c>
      <c r="D11" s="5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1" spans="1:251">
      <c r="A12" s="89" t="s">
        <v>449</v>
      </c>
      <c r="B12" s="54"/>
      <c r="C12" s="87" t="s">
        <v>333</v>
      </c>
      <c r="D12" s="5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1" spans="1:251">
      <c r="A13" s="89"/>
      <c r="B13" s="91"/>
      <c r="C13" s="87" t="s">
        <v>334</v>
      </c>
      <c r="D13" s="53">
        <v>2.54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1" spans="1:251">
      <c r="A14" s="89"/>
      <c r="B14" s="91"/>
      <c r="C14" s="87" t="s">
        <v>335</v>
      </c>
      <c r="D14" s="5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1" spans="1:251">
      <c r="A15" s="89"/>
      <c r="B15" s="92"/>
      <c r="C15" s="87" t="s">
        <v>336</v>
      </c>
      <c r="D15" s="9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1" spans="1:251">
      <c r="A16" s="89"/>
      <c r="B16" s="92"/>
      <c r="C16" s="87" t="s">
        <v>337</v>
      </c>
      <c r="D16" s="53">
        <v>48.72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customHeight="1" spans="1:251">
      <c r="A17" s="94" t="s">
        <v>450</v>
      </c>
      <c r="B17" s="95">
        <f>SUM(B7:B12)</f>
        <v>61.69</v>
      </c>
      <c r="C17" s="96" t="s">
        <v>451</v>
      </c>
      <c r="D17" s="97">
        <f>SUM(D7:D16)</f>
        <v>61.69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customHeight="1" spans="1:251">
      <c r="A18" s="89" t="s">
        <v>452</v>
      </c>
      <c r="B18" s="98"/>
      <c r="C18" s="99" t="s">
        <v>453</v>
      </c>
      <c r="D18" s="97">
        <f>B20-D17</f>
        <v>0</v>
      </c>
      <c r="E18" s="38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customHeight="1" spans="1:251">
      <c r="A19" s="89" t="s">
        <v>454</v>
      </c>
      <c r="B19" s="54"/>
      <c r="C19" s="100"/>
      <c r="D19" s="101"/>
      <c r="E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customHeight="1" spans="1:5">
      <c r="A20" s="102" t="s">
        <v>455</v>
      </c>
      <c r="B20" s="103">
        <f>SUM(B17:B19)</f>
        <v>61.69</v>
      </c>
      <c r="C20" s="104" t="s">
        <v>456</v>
      </c>
      <c r="D20" s="97">
        <f>SUM(D17:D18)</f>
        <v>61.69</v>
      </c>
      <c r="E20" s="38"/>
    </row>
    <row r="27" customHeight="1" spans="3:3">
      <c r="C27" s="3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showZeros="0" topLeftCell="A6" workbookViewId="0">
      <selection activeCell="E8" sqref="E8:E22"/>
    </sheetView>
  </sheetViews>
  <sheetFormatPr defaultColWidth="6.875" defaultRowHeight="12.75" customHeight="1"/>
  <cols>
    <col min="1" max="1" width="11.875" style="36" customWidth="1"/>
    <col min="2" max="2" width="31.125" style="36" customWidth="1"/>
    <col min="3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ht="20.1" customHeight="1" spans="1:12">
      <c r="A1" s="37" t="s">
        <v>457</v>
      </c>
      <c r="L1" s="69"/>
    </row>
    <row r="2" ht="43.5" customHeight="1" spans="1:12">
      <c r="A2" s="57" t="s">
        <v>458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20.1" customHeight="1" spans="1:1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ht="20.1" customHeight="1" spans="1:1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70" t="s">
        <v>313</v>
      </c>
    </row>
    <row r="5" ht="24" customHeight="1" spans="1:12">
      <c r="A5" s="60" t="s">
        <v>459</v>
      </c>
      <c r="B5" s="60"/>
      <c r="C5" s="61" t="s">
        <v>318</v>
      </c>
      <c r="D5" s="31" t="s">
        <v>454</v>
      </c>
      <c r="E5" s="31" t="s">
        <v>444</v>
      </c>
      <c r="F5" s="31" t="s">
        <v>445</v>
      </c>
      <c r="G5" s="31" t="s">
        <v>446</v>
      </c>
      <c r="H5" s="62" t="s">
        <v>447</v>
      </c>
      <c r="I5" s="61"/>
      <c r="J5" s="31" t="s">
        <v>448</v>
      </c>
      <c r="K5" s="31" t="s">
        <v>449</v>
      </c>
      <c r="L5" s="71" t="s">
        <v>452</v>
      </c>
    </row>
    <row r="6" ht="42" customHeight="1" spans="1:12">
      <c r="A6" s="63" t="s">
        <v>345</v>
      </c>
      <c r="B6" s="64" t="s">
        <v>346</v>
      </c>
      <c r="C6" s="65"/>
      <c r="D6" s="65"/>
      <c r="E6" s="65"/>
      <c r="F6" s="65"/>
      <c r="G6" s="65"/>
      <c r="H6" s="31" t="s">
        <v>460</v>
      </c>
      <c r="I6" s="31" t="s">
        <v>461</v>
      </c>
      <c r="J6" s="65"/>
      <c r="K6" s="65"/>
      <c r="L6" s="65"/>
    </row>
    <row r="7" s="56" customFormat="1" ht="20.1" customHeight="1" spans="1:12">
      <c r="A7" s="66" t="s">
        <v>318</v>
      </c>
      <c r="B7" s="67"/>
      <c r="C7" s="68">
        <f>C8+C11+C16+C20</f>
        <v>61.69</v>
      </c>
      <c r="D7" s="68"/>
      <c r="E7" s="68">
        <f>C7</f>
        <v>61.69</v>
      </c>
      <c r="F7" s="68"/>
      <c r="G7" s="68"/>
      <c r="H7" s="68"/>
      <c r="I7" s="68"/>
      <c r="J7" s="68"/>
      <c r="K7" s="68"/>
      <c r="L7" s="68"/>
    </row>
    <row r="8" ht="20.1" customHeight="1" spans="1:13">
      <c r="A8" s="52" t="s">
        <v>350</v>
      </c>
      <c r="B8" s="52" t="s">
        <v>351</v>
      </c>
      <c r="C8" s="33">
        <v>48.72</v>
      </c>
      <c r="D8" s="55"/>
      <c r="E8" s="33">
        <v>48.72</v>
      </c>
      <c r="F8" s="55"/>
      <c r="G8" s="55"/>
      <c r="H8" s="55"/>
      <c r="I8" s="55"/>
      <c r="J8" s="55"/>
      <c r="K8" s="55"/>
      <c r="L8" s="55"/>
      <c r="M8" s="38"/>
    </row>
    <row r="9" ht="20.1" customHeight="1" spans="1:13">
      <c r="A9" s="52" t="s">
        <v>352</v>
      </c>
      <c r="B9" s="52" t="s">
        <v>353</v>
      </c>
      <c r="C9" s="33">
        <v>48.72</v>
      </c>
      <c r="D9" s="55"/>
      <c r="E9" s="33">
        <v>48.72</v>
      </c>
      <c r="F9" s="55"/>
      <c r="G9" s="55"/>
      <c r="H9" s="55"/>
      <c r="I9" s="55"/>
      <c r="J9" s="55"/>
      <c r="K9" s="55"/>
      <c r="L9" s="55"/>
      <c r="M9" s="38"/>
    </row>
    <row r="10" ht="20.1" customHeight="1" spans="1:13">
      <c r="A10" s="52" t="s">
        <v>354</v>
      </c>
      <c r="B10" s="52" t="s">
        <v>355</v>
      </c>
      <c r="C10" s="33">
        <v>48.72</v>
      </c>
      <c r="D10" s="55"/>
      <c r="E10" s="33">
        <v>48.72</v>
      </c>
      <c r="F10" s="55"/>
      <c r="G10" s="55"/>
      <c r="H10" s="55"/>
      <c r="I10" s="55"/>
      <c r="J10" s="55"/>
      <c r="K10" s="55"/>
      <c r="L10" s="55"/>
      <c r="M10" s="38"/>
    </row>
    <row r="11" ht="20.1" customHeight="1" spans="1:13">
      <c r="A11" s="52" t="s">
        <v>356</v>
      </c>
      <c r="B11" s="52" t="s">
        <v>357</v>
      </c>
      <c r="C11" s="33">
        <v>7.74</v>
      </c>
      <c r="D11" s="55"/>
      <c r="E11" s="33">
        <v>7.74</v>
      </c>
      <c r="F11" s="55"/>
      <c r="G11" s="55"/>
      <c r="H11" s="55"/>
      <c r="I11" s="55"/>
      <c r="J11" s="55"/>
      <c r="K11" s="55"/>
      <c r="L11" s="55"/>
      <c r="M11" s="38"/>
    </row>
    <row r="12" ht="20.1" customHeight="1" spans="1:13">
      <c r="A12" s="52" t="s">
        <v>358</v>
      </c>
      <c r="B12" s="52" t="s">
        <v>359</v>
      </c>
      <c r="C12" s="33">
        <v>7.74</v>
      </c>
      <c r="D12" s="55"/>
      <c r="E12" s="33">
        <v>7.74</v>
      </c>
      <c r="F12" s="55"/>
      <c r="G12" s="55"/>
      <c r="H12" s="55"/>
      <c r="I12" s="55"/>
      <c r="J12" s="55"/>
      <c r="K12" s="55"/>
      <c r="L12" s="55"/>
      <c r="M12" s="38"/>
    </row>
    <row r="13" ht="20.1" customHeight="1" spans="1:13">
      <c r="A13" s="52" t="s">
        <v>360</v>
      </c>
      <c r="B13" s="52" t="s">
        <v>361</v>
      </c>
      <c r="C13" s="33">
        <v>2.66</v>
      </c>
      <c r="D13" s="55"/>
      <c r="E13" s="33">
        <v>2.66</v>
      </c>
      <c r="F13" s="55"/>
      <c r="G13" s="55"/>
      <c r="H13" s="55"/>
      <c r="I13" s="55"/>
      <c r="J13" s="55"/>
      <c r="K13" s="55"/>
      <c r="L13" s="55"/>
      <c r="M13" s="38"/>
    </row>
    <row r="14" ht="20.1" customHeight="1" spans="1:13">
      <c r="A14" s="52" t="s">
        <v>462</v>
      </c>
      <c r="B14" s="52" t="s">
        <v>362</v>
      </c>
      <c r="C14" s="33">
        <v>3.39</v>
      </c>
      <c r="D14" s="55"/>
      <c r="E14" s="33">
        <v>3.39</v>
      </c>
      <c r="F14" s="55"/>
      <c r="G14" s="55"/>
      <c r="H14" s="55"/>
      <c r="I14" s="55"/>
      <c r="J14" s="55"/>
      <c r="K14" s="55"/>
      <c r="L14" s="55"/>
      <c r="M14" s="38"/>
    </row>
    <row r="15" ht="20.1" customHeight="1" spans="1:13">
      <c r="A15" s="52" t="s">
        <v>363</v>
      </c>
      <c r="B15" s="52" t="s">
        <v>364</v>
      </c>
      <c r="C15" s="33">
        <v>1.69</v>
      </c>
      <c r="D15" s="55"/>
      <c r="E15" s="33">
        <v>1.69</v>
      </c>
      <c r="F15" s="55"/>
      <c r="G15" s="55"/>
      <c r="H15" s="55"/>
      <c r="I15" s="55"/>
      <c r="J15" s="55"/>
      <c r="K15" s="55"/>
      <c r="L15" s="55"/>
      <c r="M15" s="38"/>
    </row>
    <row r="16" ht="20.1" customHeight="1" spans="1:13">
      <c r="A16" s="52" t="s">
        <v>365</v>
      </c>
      <c r="B16" s="52" t="s">
        <v>366</v>
      </c>
      <c r="C16" s="33">
        <v>2.69</v>
      </c>
      <c r="D16" s="55"/>
      <c r="E16" s="33">
        <v>2.69</v>
      </c>
      <c r="F16" s="55"/>
      <c r="G16" s="55"/>
      <c r="H16" s="55"/>
      <c r="I16" s="55"/>
      <c r="J16" s="55"/>
      <c r="K16" s="55"/>
      <c r="L16" s="55"/>
      <c r="M16" s="38"/>
    </row>
    <row r="17" ht="20.1" customHeight="1" spans="1:13">
      <c r="A17" s="52" t="s">
        <v>367</v>
      </c>
      <c r="B17" s="52" t="s">
        <v>368</v>
      </c>
      <c r="C17" s="33">
        <v>2.69</v>
      </c>
      <c r="D17" s="55"/>
      <c r="E17" s="33">
        <v>2.69</v>
      </c>
      <c r="F17" s="55"/>
      <c r="G17" s="55"/>
      <c r="H17" s="55"/>
      <c r="I17" s="55"/>
      <c r="J17" s="55"/>
      <c r="K17" s="55"/>
      <c r="L17" s="55"/>
      <c r="M17" s="38"/>
    </row>
    <row r="18" ht="20.1" customHeight="1" spans="1:13">
      <c r="A18" s="52" t="s">
        <v>369</v>
      </c>
      <c r="B18" s="52" t="s">
        <v>370</v>
      </c>
      <c r="C18" s="33">
        <v>2.01</v>
      </c>
      <c r="D18" s="55"/>
      <c r="E18" s="33">
        <v>2.01</v>
      </c>
      <c r="F18" s="55"/>
      <c r="G18" s="55"/>
      <c r="H18" s="55"/>
      <c r="I18" s="55"/>
      <c r="J18" s="55"/>
      <c r="K18" s="55"/>
      <c r="L18" s="55"/>
      <c r="M18" s="38"/>
    </row>
    <row r="19" ht="20.1" customHeight="1" spans="1:13">
      <c r="A19" s="52" t="s">
        <v>371</v>
      </c>
      <c r="B19" s="52" t="s">
        <v>372</v>
      </c>
      <c r="C19" s="33">
        <v>0.68</v>
      </c>
      <c r="D19" s="55"/>
      <c r="E19" s="33">
        <v>0.68</v>
      </c>
      <c r="F19" s="55"/>
      <c r="G19" s="55"/>
      <c r="H19" s="55"/>
      <c r="I19" s="55"/>
      <c r="J19" s="55"/>
      <c r="K19" s="55"/>
      <c r="L19" s="55"/>
      <c r="M19" s="38"/>
    </row>
    <row r="20" ht="20.1" customHeight="1" spans="1:13">
      <c r="A20" s="52" t="s">
        <v>373</v>
      </c>
      <c r="B20" s="52" t="s">
        <v>374</v>
      </c>
      <c r="C20" s="33">
        <v>2.54</v>
      </c>
      <c r="D20" s="55"/>
      <c r="E20" s="33">
        <v>2.54</v>
      </c>
      <c r="F20" s="55"/>
      <c r="G20" s="55"/>
      <c r="H20" s="55"/>
      <c r="I20" s="55"/>
      <c r="J20" s="55"/>
      <c r="K20" s="55"/>
      <c r="L20" s="55"/>
      <c r="M20" s="38"/>
    </row>
    <row r="21" ht="20.1" customHeight="1" spans="1:13">
      <c r="A21" s="52" t="s">
        <v>375</v>
      </c>
      <c r="B21" s="52" t="s">
        <v>376</v>
      </c>
      <c r="C21" s="33">
        <v>2.54</v>
      </c>
      <c r="D21" s="55"/>
      <c r="E21" s="33">
        <v>2.54</v>
      </c>
      <c r="F21" s="55"/>
      <c r="G21" s="55"/>
      <c r="H21" s="55"/>
      <c r="I21" s="55"/>
      <c r="J21" s="55"/>
      <c r="K21" s="55"/>
      <c r="L21" s="55"/>
      <c r="M21" s="38"/>
    </row>
    <row r="22" ht="20.1" customHeight="1" spans="1:13">
      <c r="A22" s="52" t="s">
        <v>377</v>
      </c>
      <c r="B22" s="52" t="s">
        <v>378</v>
      </c>
      <c r="C22" s="33">
        <v>2.54</v>
      </c>
      <c r="D22" s="55"/>
      <c r="E22" s="33">
        <v>2.54</v>
      </c>
      <c r="F22" s="55"/>
      <c r="G22" s="55"/>
      <c r="H22" s="55"/>
      <c r="I22" s="55"/>
      <c r="J22" s="55"/>
      <c r="K22" s="55"/>
      <c r="L22" s="55"/>
      <c r="M22" s="38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C6" sqref="C6:D6"/>
    </sheetView>
  </sheetViews>
  <sheetFormatPr defaultColWidth="6.875" defaultRowHeight="12.75" customHeight="1"/>
  <cols>
    <col min="1" max="1" width="12.75" style="36" customWidth="1"/>
    <col min="2" max="2" width="27.5" style="36" customWidth="1"/>
    <col min="3" max="6" width="18" style="36" customWidth="1"/>
    <col min="7" max="7" width="19.5" style="36" customWidth="1"/>
    <col min="8" max="8" width="21" style="36" customWidth="1"/>
    <col min="9" max="256" width="6.875" style="36"/>
    <col min="257" max="257" width="17.125" style="36" customWidth="1"/>
    <col min="258" max="258" width="34.875" style="36" customWidth="1"/>
    <col min="259" max="264" width="18" style="36" customWidth="1"/>
    <col min="265" max="512" width="6.875" style="36"/>
    <col min="513" max="513" width="17.125" style="36" customWidth="1"/>
    <col min="514" max="514" width="34.875" style="36" customWidth="1"/>
    <col min="515" max="520" width="18" style="36" customWidth="1"/>
    <col min="521" max="768" width="6.875" style="36"/>
    <col min="769" max="769" width="17.125" style="36" customWidth="1"/>
    <col min="770" max="770" width="34.875" style="36" customWidth="1"/>
    <col min="771" max="776" width="18" style="36" customWidth="1"/>
    <col min="777" max="1024" width="6.875" style="36"/>
    <col min="1025" max="1025" width="17.125" style="36" customWidth="1"/>
    <col min="1026" max="1026" width="34.875" style="36" customWidth="1"/>
    <col min="1027" max="1032" width="18" style="36" customWidth="1"/>
    <col min="1033" max="1280" width="6.875" style="36"/>
    <col min="1281" max="1281" width="17.125" style="36" customWidth="1"/>
    <col min="1282" max="1282" width="34.875" style="36" customWidth="1"/>
    <col min="1283" max="1288" width="18" style="36" customWidth="1"/>
    <col min="1289" max="1536" width="6.875" style="36"/>
    <col min="1537" max="1537" width="17.125" style="36" customWidth="1"/>
    <col min="1538" max="1538" width="34.875" style="36" customWidth="1"/>
    <col min="1539" max="1544" width="18" style="36" customWidth="1"/>
    <col min="1545" max="1792" width="6.875" style="36"/>
    <col min="1793" max="1793" width="17.125" style="36" customWidth="1"/>
    <col min="1794" max="1794" width="34.875" style="36" customWidth="1"/>
    <col min="1795" max="1800" width="18" style="36" customWidth="1"/>
    <col min="1801" max="2048" width="6.875" style="36"/>
    <col min="2049" max="2049" width="17.125" style="36" customWidth="1"/>
    <col min="2050" max="2050" width="34.875" style="36" customWidth="1"/>
    <col min="2051" max="2056" width="18" style="36" customWidth="1"/>
    <col min="2057" max="2304" width="6.875" style="36"/>
    <col min="2305" max="2305" width="17.125" style="36" customWidth="1"/>
    <col min="2306" max="2306" width="34.875" style="36" customWidth="1"/>
    <col min="2307" max="2312" width="18" style="36" customWidth="1"/>
    <col min="2313" max="2560" width="6.875" style="36"/>
    <col min="2561" max="2561" width="17.125" style="36" customWidth="1"/>
    <col min="2562" max="2562" width="34.875" style="36" customWidth="1"/>
    <col min="2563" max="2568" width="18" style="36" customWidth="1"/>
    <col min="2569" max="2816" width="6.875" style="36"/>
    <col min="2817" max="2817" width="17.125" style="36" customWidth="1"/>
    <col min="2818" max="2818" width="34.875" style="36" customWidth="1"/>
    <col min="2819" max="2824" width="18" style="36" customWidth="1"/>
    <col min="2825" max="3072" width="6.875" style="36"/>
    <col min="3073" max="3073" width="17.125" style="36" customWidth="1"/>
    <col min="3074" max="3074" width="34.875" style="36" customWidth="1"/>
    <col min="3075" max="3080" width="18" style="36" customWidth="1"/>
    <col min="3081" max="3328" width="6.875" style="36"/>
    <col min="3329" max="3329" width="17.125" style="36" customWidth="1"/>
    <col min="3330" max="3330" width="34.875" style="36" customWidth="1"/>
    <col min="3331" max="3336" width="18" style="36" customWidth="1"/>
    <col min="3337" max="3584" width="6.875" style="36"/>
    <col min="3585" max="3585" width="17.125" style="36" customWidth="1"/>
    <col min="3586" max="3586" width="34.875" style="36" customWidth="1"/>
    <col min="3587" max="3592" width="18" style="36" customWidth="1"/>
    <col min="3593" max="3840" width="6.875" style="36"/>
    <col min="3841" max="3841" width="17.125" style="36" customWidth="1"/>
    <col min="3842" max="3842" width="34.875" style="36" customWidth="1"/>
    <col min="3843" max="3848" width="18" style="36" customWidth="1"/>
    <col min="3849" max="4096" width="6.875" style="36"/>
    <col min="4097" max="4097" width="17.125" style="36" customWidth="1"/>
    <col min="4098" max="4098" width="34.875" style="36" customWidth="1"/>
    <col min="4099" max="4104" width="18" style="36" customWidth="1"/>
    <col min="4105" max="4352" width="6.875" style="36"/>
    <col min="4353" max="4353" width="17.125" style="36" customWidth="1"/>
    <col min="4354" max="4354" width="34.875" style="36" customWidth="1"/>
    <col min="4355" max="4360" width="18" style="36" customWidth="1"/>
    <col min="4361" max="4608" width="6.875" style="36"/>
    <col min="4609" max="4609" width="17.125" style="36" customWidth="1"/>
    <col min="4610" max="4610" width="34.875" style="36" customWidth="1"/>
    <col min="4611" max="4616" width="18" style="36" customWidth="1"/>
    <col min="4617" max="4864" width="6.875" style="36"/>
    <col min="4865" max="4865" width="17.125" style="36" customWidth="1"/>
    <col min="4866" max="4866" width="34.875" style="36" customWidth="1"/>
    <col min="4867" max="4872" width="18" style="36" customWidth="1"/>
    <col min="4873" max="5120" width="6.875" style="36"/>
    <col min="5121" max="5121" width="17.125" style="36" customWidth="1"/>
    <col min="5122" max="5122" width="34.875" style="36" customWidth="1"/>
    <col min="5123" max="5128" width="18" style="36" customWidth="1"/>
    <col min="5129" max="5376" width="6.875" style="36"/>
    <col min="5377" max="5377" width="17.125" style="36" customWidth="1"/>
    <col min="5378" max="5378" width="34.875" style="36" customWidth="1"/>
    <col min="5379" max="5384" width="18" style="36" customWidth="1"/>
    <col min="5385" max="5632" width="6.875" style="36"/>
    <col min="5633" max="5633" width="17.125" style="36" customWidth="1"/>
    <col min="5634" max="5634" width="34.875" style="36" customWidth="1"/>
    <col min="5635" max="5640" width="18" style="36" customWidth="1"/>
    <col min="5641" max="5888" width="6.875" style="36"/>
    <col min="5889" max="5889" width="17.125" style="36" customWidth="1"/>
    <col min="5890" max="5890" width="34.875" style="36" customWidth="1"/>
    <col min="5891" max="5896" width="18" style="36" customWidth="1"/>
    <col min="5897" max="6144" width="6.875" style="36"/>
    <col min="6145" max="6145" width="17.125" style="36" customWidth="1"/>
    <col min="6146" max="6146" width="34.875" style="36" customWidth="1"/>
    <col min="6147" max="6152" width="18" style="36" customWidth="1"/>
    <col min="6153" max="6400" width="6.875" style="36"/>
    <col min="6401" max="6401" width="17.125" style="36" customWidth="1"/>
    <col min="6402" max="6402" width="34.875" style="36" customWidth="1"/>
    <col min="6403" max="6408" width="18" style="36" customWidth="1"/>
    <col min="6409" max="6656" width="6.875" style="36"/>
    <col min="6657" max="6657" width="17.125" style="36" customWidth="1"/>
    <col min="6658" max="6658" width="34.875" style="36" customWidth="1"/>
    <col min="6659" max="6664" width="18" style="36" customWidth="1"/>
    <col min="6665" max="6912" width="6.875" style="36"/>
    <col min="6913" max="6913" width="17.125" style="36" customWidth="1"/>
    <col min="6914" max="6914" width="34.875" style="36" customWidth="1"/>
    <col min="6915" max="6920" width="18" style="36" customWidth="1"/>
    <col min="6921" max="7168" width="6.875" style="36"/>
    <col min="7169" max="7169" width="17.125" style="36" customWidth="1"/>
    <col min="7170" max="7170" width="34.875" style="36" customWidth="1"/>
    <col min="7171" max="7176" width="18" style="36" customWidth="1"/>
    <col min="7177" max="7424" width="6.875" style="36"/>
    <col min="7425" max="7425" width="17.125" style="36" customWidth="1"/>
    <col min="7426" max="7426" width="34.875" style="36" customWidth="1"/>
    <col min="7427" max="7432" width="18" style="36" customWidth="1"/>
    <col min="7433" max="7680" width="6.875" style="36"/>
    <col min="7681" max="7681" width="17.125" style="36" customWidth="1"/>
    <col min="7682" max="7682" width="34.875" style="36" customWidth="1"/>
    <col min="7683" max="7688" width="18" style="36" customWidth="1"/>
    <col min="7689" max="7936" width="6.875" style="36"/>
    <col min="7937" max="7937" width="17.125" style="36" customWidth="1"/>
    <col min="7938" max="7938" width="34.875" style="36" customWidth="1"/>
    <col min="7939" max="7944" width="18" style="36" customWidth="1"/>
    <col min="7945" max="8192" width="6.875" style="36"/>
    <col min="8193" max="8193" width="17.125" style="36" customWidth="1"/>
    <col min="8194" max="8194" width="34.875" style="36" customWidth="1"/>
    <col min="8195" max="8200" width="18" style="36" customWidth="1"/>
    <col min="8201" max="8448" width="6.875" style="36"/>
    <col min="8449" max="8449" width="17.125" style="36" customWidth="1"/>
    <col min="8450" max="8450" width="34.875" style="36" customWidth="1"/>
    <col min="8451" max="8456" width="18" style="36" customWidth="1"/>
    <col min="8457" max="8704" width="6.875" style="36"/>
    <col min="8705" max="8705" width="17.125" style="36" customWidth="1"/>
    <col min="8706" max="8706" width="34.875" style="36" customWidth="1"/>
    <col min="8707" max="8712" width="18" style="36" customWidth="1"/>
    <col min="8713" max="8960" width="6.875" style="36"/>
    <col min="8961" max="8961" width="17.125" style="36" customWidth="1"/>
    <col min="8962" max="8962" width="34.875" style="36" customWidth="1"/>
    <col min="8963" max="8968" width="18" style="36" customWidth="1"/>
    <col min="8969" max="9216" width="6.875" style="36"/>
    <col min="9217" max="9217" width="17.125" style="36" customWidth="1"/>
    <col min="9218" max="9218" width="34.875" style="36" customWidth="1"/>
    <col min="9219" max="9224" width="18" style="36" customWidth="1"/>
    <col min="9225" max="9472" width="6.875" style="36"/>
    <col min="9473" max="9473" width="17.125" style="36" customWidth="1"/>
    <col min="9474" max="9474" width="34.875" style="36" customWidth="1"/>
    <col min="9475" max="9480" width="18" style="36" customWidth="1"/>
    <col min="9481" max="9728" width="6.875" style="36"/>
    <col min="9729" max="9729" width="17.125" style="36" customWidth="1"/>
    <col min="9730" max="9730" width="34.875" style="36" customWidth="1"/>
    <col min="9731" max="9736" width="18" style="36" customWidth="1"/>
    <col min="9737" max="9984" width="6.875" style="36"/>
    <col min="9985" max="9985" width="17.125" style="36" customWidth="1"/>
    <col min="9986" max="9986" width="34.875" style="36" customWidth="1"/>
    <col min="9987" max="9992" width="18" style="36" customWidth="1"/>
    <col min="9993" max="10240" width="6.875" style="36"/>
    <col min="10241" max="10241" width="17.125" style="36" customWidth="1"/>
    <col min="10242" max="10242" width="34.875" style="36" customWidth="1"/>
    <col min="10243" max="10248" width="18" style="36" customWidth="1"/>
    <col min="10249" max="10496" width="6.875" style="36"/>
    <col min="10497" max="10497" width="17.125" style="36" customWidth="1"/>
    <col min="10498" max="10498" width="34.875" style="36" customWidth="1"/>
    <col min="10499" max="10504" width="18" style="36" customWidth="1"/>
    <col min="10505" max="10752" width="6.875" style="36"/>
    <col min="10753" max="10753" width="17.125" style="36" customWidth="1"/>
    <col min="10754" max="10754" width="34.875" style="36" customWidth="1"/>
    <col min="10755" max="10760" width="18" style="36" customWidth="1"/>
    <col min="10761" max="11008" width="6.875" style="36"/>
    <col min="11009" max="11009" width="17.125" style="36" customWidth="1"/>
    <col min="11010" max="11010" width="34.875" style="36" customWidth="1"/>
    <col min="11011" max="11016" width="18" style="36" customWidth="1"/>
    <col min="11017" max="11264" width="6.875" style="36"/>
    <col min="11265" max="11265" width="17.125" style="36" customWidth="1"/>
    <col min="11266" max="11266" width="34.875" style="36" customWidth="1"/>
    <col min="11267" max="11272" width="18" style="36" customWidth="1"/>
    <col min="11273" max="11520" width="6.875" style="36"/>
    <col min="11521" max="11521" width="17.125" style="36" customWidth="1"/>
    <col min="11522" max="11522" width="34.875" style="36" customWidth="1"/>
    <col min="11523" max="11528" width="18" style="36" customWidth="1"/>
    <col min="11529" max="11776" width="6.875" style="36"/>
    <col min="11777" max="11777" width="17.125" style="36" customWidth="1"/>
    <col min="11778" max="11778" width="34.875" style="36" customWidth="1"/>
    <col min="11779" max="11784" width="18" style="36" customWidth="1"/>
    <col min="11785" max="12032" width="6.875" style="36"/>
    <col min="12033" max="12033" width="17.125" style="36" customWidth="1"/>
    <col min="12034" max="12034" width="34.875" style="36" customWidth="1"/>
    <col min="12035" max="12040" width="18" style="36" customWidth="1"/>
    <col min="12041" max="12288" width="6.875" style="36"/>
    <col min="12289" max="12289" width="17.125" style="36" customWidth="1"/>
    <col min="12290" max="12290" width="34.875" style="36" customWidth="1"/>
    <col min="12291" max="12296" width="18" style="36" customWidth="1"/>
    <col min="12297" max="12544" width="6.875" style="36"/>
    <col min="12545" max="12545" width="17.125" style="36" customWidth="1"/>
    <col min="12546" max="12546" width="34.875" style="36" customWidth="1"/>
    <col min="12547" max="12552" width="18" style="36" customWidth="1"/>
    <col min="12553" max="12800" width="6.875" style="36"/>
    <col min="12801" max="12801" width="17.125" style="36" customWidth="1"/>
    <col min="12802" max="12802" width="34.875" style="36" customWidth="1"/>
    <col min="12803" max="12808" width="18" style="36" customWidth="1"/>
    <col min="12809" max="13056" width="6.875" style="36"/>
    <col min="13057" max="13057" width="17.125" style="36" customWidth="1"/>
    <col min="13058" max="13058" width="34.875" style="36" customWidth="1"/>
    <col min="13059" max="13064" width="18" style="36" customWidth="1"/>
    <col min="13065" max="13312" width="6.875" style="36"/>
    <col min="13313" max="13313" width="17.125" style="36" customWidth="1"/>
    <col min="13314" max="13314" width="34.875" style="36" customWidth="1"/>
    <col min="13315" max="13320" width="18" style="36" customWidth="1"/>
    <col min="13321" max="13568" width="6.875" style="36"/>
    <col min="13569" max="13569" width="17.125" style="36" customWidth="1"/>
    <col min="13570" max="13570" width="34.875" style="36" customWidth="1"/>
    <col min="13571" max="13576" width="18" style="36" customWidth="1"/>
    <col min="13577" max="13824" width="6.875" style="36"/>
    <col min="13825" max="13825" width="17.125" style="36" customWidth="1"/>
    <col min="13826" max="13826" width="34.875" style="36" customWidth="1"/>
    <col min="13827" max="13832" width="18" style="36" customWidth="1"/>
    <col min="13833" max="14080" width="6.875" style="36"/>
    <col min="14081" max="14081" width="17.125" style="36" customWidth="1"/>
    <col min="14082" max="14082" width="34.875" style="36" customWidth="1"/>
    <col min="14083" max="14088" width="18" style="36" customWidth="1"/>
    <col min="14089" max="14336" width="6.875" style="36"/>
    <col min="14337" max="14337" width="17.125" style="36" customWidth="1"/>
    <col min="14338" max="14338" width="34.875" style="36" customWidth="1"/>
    <col min="14339" max="14344" width="18" style="36" customWidth="1"/>
    <col min="14345" max="14592" width="6.875" style="36"/>
    <col min="14593" max="14593" width="17.125" style="36" customWidth="1"/>
    <col min="14594" max="14594" width="34.875" style="36" customWidth="1"/>
    <col min="14595" max="14600" width="18" style="36" customWidth="1"/>
    <col min="14601" max="14848" width="6.875" style="36"/>
    <col min="14849" max="14849" width="17.125" style="36" customWidth="1"/>
    <col min="14850" max="14850" width="34.875" style="36" customWidth="1"/>
    <col min="14851" max="14856" width="18" style="36" customWidth="1"/>
    <col min="14857" max="15104" width="6.875" style="36"/>
    <col min="15105" max="15105" width="17.125" style="36" customWidth="1"/>
    <col min="15106" max="15106" width="34.875" style="36" customWidth="1"/>
    <col min="15107" max="15112" width="18" style="36" customWidth="1"/>
    <col min="15113" max="15360" width="6.875" style="36"/>
    <col min="15361" max="15361" width="17.125" style="36" customWidth="1"/>
    <col min="15362" max="15362" width="34.875" style="36" customWidth="1"/>
    <col min="15363" max="15368" width="18" style="36" customWidth="1"/>
    <col min="15369" max="15616" width="6.875" style="36"/>
    <col min="15617" max="15617" width="17.125" style="36" customWidth="1"/>
    <col min="15618" max="15618" width="34.875" style="36" customWidth="1"/>
    <col min="15619" max="15624" width="18" style="36" customWidth="1"/>
    <col min="15625" max="15872" width="6.875" style="36"/>
    <col min="15873" max="15873" width="17.125" style="36" customWidth="1"/>
    <col min="15874" max="15874" width="34.875" style="36" customWidth="1"/>
    <col min="15875" max="15880" width="18" style="36" customWidth="1"/>
    <col min="15881" max="16128" width="6.875" style="36"/>
    <col min="16129" max="16129" width="17.125" style="36" customWidth="1"/>
    <col min="16130" max="16130" width="34.875" style="36" customWidth="1"/>
    <col min="16131" max="16136" width="18" style="36" customWidth="1"/>
    <col min="16137" max="16384" width="6.875" style="36"/>
  </cols>
  <sheetData>
    <row r="1" ht="20.1" customHeight="1" spans="1:2">
      <c r="A1" s="37" t="s">
        <v>463</v>
      </c>
      <c r="B1" s="38"/>
    </row>
    <row r="2" ht="44.25" customHeight="1" spans="1:8">
      <c r="A2" s="39" t="s">
        <v>464</v>
      </c>
      <c r="B2" s="40"/>
      <c r="C2" s="40"/>
      <c r="D2" s="40"/>
      <c r="E2" s="40"/>
      <c r="F2" s="40"/>
      <c r="G2" s="40"/>
      <c r="H2" s="40"/>
    </row>
    <row r="3" ht="20.1" customHeight="1" spans="1:8">
      <c r="A3" s="41"/>
      <c r="B3" s="42"/>
      <c r="C3" s="43"/>
      <c r="D3" s="43"/>
      <c r="E3" s="43"/>
      <c r="F3" s="43"/>
      <c r="G3" s="43"/>
      <c r="H3" s="44"/>
    </row>
    <row r="4" ht="25.5" customHeight="1" spans="1:8">
      <c r="A4" s="45"/>
      <c r="B4" s="46"/>
      <c r="C4" s="45"/>
      <c r="D4" s="45"/>
      <c r="E4" s="45"/>
      <c r="F4" s="45"/>
      <c r="G4" s="45"/>
      <c r="H4" s="47" t="s">
        <v>313</v>
      </c>
    </row>
    <row r="5" ht="20.1" customHeight="1" spans="1:8">
      <c r="A5" s="31" t="s">
        <v>345</v>
      </c>
      <c r="B5" s="31" t="s">
        <v>346</v>
      </c>
      <c r="C5" s="31" t="s">
        <v>318</v>
      </c>
      <c r="D5" s="31" t="s">
        <v>348</v>
      </c>
      <c r="E5" s="31" t="s">
        <v>349</v>
      </c>
      <c r="F5" s="31" t="s">
        <v>465</v>
      </c>
      <c r="G5" s="31" t="s">
        <v>466</v>
      </c>
      <c r="H5" s="31" t="s">
        <v>467</v>
      </c>
    </row>
    <row r="6" ht="20.1" customHeight="1" spans="1:8">
      <c r="A6" s="48" t="s">
        <v>318</v>
      </c>
      <c r="B6" s="48"/>
      <c r="C6" s="49">
        <f>C7+C10+C15+C19</f>
        <v>61.69</v>
      </c>
      <c r="D6" s="49">
        <f>D7+D10+D15+D19</f>
        <v>61.69</v>
      </c>
      <c r="E6" s="50"/>
      <c r="F6" s="51"/>
      <c r="G6" s="51"/>
      <c r="H6" s="51"/>
    </row>
    <row r="7" ht="20.1" customHeight="1" spans="1:8">
      <c r="A7" s="52" t="s">
        <v>350</v>
      </c>
      <c r="B7" s="52" t="s">
        <v>351</v>
      </c>
      <c r="C7" s="33">
        <v>48.72</v>
      </c>
      <c r="D7" s="33">
        <v>48.72</v>
      </c>
      <c r="E7" s="53"/>
      <c r="F7" s="54"/>
      <c r="G7" s="54"/>
      <c r="H7" s="54"/>
    </row>
    <row r="8" ht="20.1" customHeight="1" spans="1:8">
      <c r="A8" s="52" t="s">
        <v>352</v>
      </c>
      <c r="B8" s="52" t="s">
        <v>353</v>
      </c>
      <c r="C8" s="33">
        <v>48.72</v>
      </c>
      <c r="D8" s="33">
        <v>48.72</v>
      </c>
      <c r="E8" s="53"/>
      <c r="F8" s="54">
        <f>SUM(F9:F18)</f>
        <v>0</v>
      </c>
      <c r="G8" s="54">
        <f>SUM(G9:G18)</f>
        <v>0</v>
      </c>
      <c r="H8" s="54">
        <f>SUM(H9:H18)</f>
        <v>0</v>
      </c>
    </row>
    <row r="9" ht="20.1" customHeight="1" spans="1:8">
      <c r="A9" s="52" t="s">
        <v>354</v>
      </c>
      <c r="B9" s="52" t="s">
        <v>355</v>
      </c>
      <c r="C9" s="33">
        <v>48.72</v>
      </c>
      <c r="D9" s="33">
        <v>48.72</v>
      </c>
      <c r="E9" s="53"/>
      <c r="F9" s="54"/>
      <c r="G9" s="54"/>
      <c r="H9" s="54"/>
    </row>
    <row r="10" ht="20.1" customHeight="1" spans="1:8">
      <c r="A10" s="52" t="s">
        <v>356</v>
      </c>
      <c r="B10" s="52" t="s">
        <v>357</v>
      </c>
      <c r="C10" s="33">
        <v>7.74</v>
      </c>
      <c r="D10" s="33">
        <v>7.74</v>
      </c>
      <c r="E10" s="53"/>
      <c r="F10" s="54"/>
      <c r="G10" s="54"/>
      <c r="H10" s="54"/>
    </row>
    <row r="11" ht="20.1" customHeight="1" spans="1:8">
      <c r="A11" s="52" t="s">
        <v>358</v>
      </c>
      <c r="B11" s="52" t="s">
        <v>359</v>
      </c>
      <c r="C11" s="33">
        <v>7.74</v>
      </c>
      <c r="D11" s="33">
        <v>7.74</v>
      </c>
      <c r="E11" s="53"/>
      <c r="F11" s="54"/>
      <c r="G11" s="54"/>
      <c r="H11" s="54"/>
    </row>
    <row r="12" ht="20.1" customHeight="1" spans="1:8">
      <c r="A12" s="52" t="s">
        <v>360</v>
      </c>
      <c r="B12" s="52" t="s">
        <v>361</v>
      </c>
      <c r="C12" s="33">
        <v>2.66</v>
      </c>
      <c r="D12" s="33">
        <v>2.66</v>
      </c>
      <c r="E12" s="53"/>
      <c r="F12" s="54"/>
      <c r="G12" s="54"/>
      <c r="H12" s="54"/>
    </row>
    <row r="13" ht="20.1" customHeight="1" spans="1:8">
      <c r="A13" s="52" t="s">
        <v>462</v>
      </c>
      <c r="B13" s="52" t="s">
        <v>362</v>
      </c>
      <c r="C13" s="33">
        <v>3.39</v>
      </c>
      <c r="D13" s="33">
        <v>3.39</v>
      </c>
      <c r="E13" s="53"/>
      <c r="F13" s="54"/>
      <c r="G13" s="54"/>
      <c r="H13" s="54"/>
    </row>
    <row r="14" ht="20.1" customHeight="1" spans="1:8">
      <c r="A14" s="52" t="s">
        <v>363</v>
      </c>
      <c r="B14" s="52" t="s">
        <v>364</v>
      </c>
      <c r="C14" s="33">
        <v>1.69</v>
      </c>
      <c r="D14" s="33">
        <v>1.69</v>
      </c>
      <c r="E14" s="53"/>
      <c r="F14" s="55"/>
      <c r="G14" s="55"/>
      <c r="H14" s="55"/>
    </row>
    <row r="15" ht="20.1" customHeight="1" spans="1:8">
      <c r="A15" s="52" t="s">
        <v>365</v>
      </c>
      <c r="B15" s="52" t="s">
        <v>366</v>
      </c>
      <c r="C15" s="33">
        <v>2.69</v>
      </c>
      <c r="D15" s="33">
        <v>2.69</v>
      </c>
      <c r="E15" s="53"/>
      <c r="F15" s="55"/>
      <c r="G15" s="55"/>
      <c r="H15" s="55"/>
    </row>
    <row r="16" ht="20.1" customHeight="1" spans="1:8">
      <c r="A16" s="52" t="s">
        <v>367</v>
      </c>
      <c r="B16" s="52" t="s">
        <v>368</v>
      </c>
      <c r="C16" s="33">
        <v>2.69</v>
      </c>
      <c r="D16" s="33">
        <v>2.69</v>
      </c>
      <c r="E16" s="53"/>
      <c r="F16" s="55"/>
      <c r="G16" s="55"/>
      <c r="H16" s="55"/>
    </row>
    <row r="17" ht="20.1" customHeight="1" spans="1:9">
      <c r="A17" s="52" t="s">
        <v>369</v>
      </c>
      <c r="B17" s="52" t="s">
        <v>370</v>
      </c>
      <c r="C17" s="33">
        <v>2.01</v>
      </c>
      <c r="D17" s="33">
        <v>2.01</v>
      </c>
      <c r="E17" s="53"/>
      <c r="F17" s="55"/>
      <c r="G17" s="55"/>
      <c r="H17" s="55"/>
      <c r="I17" s="38"/>
    </row>
    <row r="18" ht="20.1" customHeight="1" spans="1:8">
      <c r="A18" s="52" t="s">
        <v>371</v>
      </c>
      <c r="B18" s="52" t="s">
        <v>372</v>
      </c>
      <c r="C18" s="33">
        <v>0.68</v>
      </c>
      <c r="D18" s="33">
        <v>0.68</v>
      </c>
      <c r="E18" s="53"/>
      <c r="F18" s="55"/>
      <c r="G18" s="55"/>
      <c r="H18" s="55"/>
    </row>
    <row r="19" ht="20.1" customHeight="1" spans="1:8">
      <c r="A19" s="52" t="s">
        <v>373</v>
      </c>
      <c r="B19" s="52" t="s">
        <v>374</v>
      </c>
      <c r="C19" s="33">
        <v>2.54</v>
      </c>
      <c r="D19" s="33">
        <v>2.54</v>
      </c>
      <c r="E19" s="53"/>
      <c r="F19" s="55"/>
      <c r="G19" s="55"/>
      <c r="H19" s="55"/>
    </row>
    <row r="20" ht="20.1" customHeight="1" spans="1:8">
      <c r="A20" s="52" t="s">
        <v>375</v>
      </c>
      <c r="B20" s="52" t="s">
        <v>376</v>
      </c>
      <c r="C20" s="33">
        <v>2.54</v>
      </c>
      <c r="D20" s="33">
        <v>2.54</v>
      </c>
      <c r="E20" s="53"/>
      <c r="F20" s="55"/>
      <c r="G20" s="55"/>
      <c r="H20" s="55"/>
    </row>
    <row r="21" ht="20.1" customHeight="1" spans="1:8">
      <c r="A21" s="52" t="s">
        <v>377</v>
      </c>
      <c r="B21" s="52" t="s">
        <v>378</v>
      </c>
      <c r="C21" s="33">
        <v>2.54</v>
      </c>
      <c r="D21" s="33">
        <v>2.54</v>
      </c>
      <c r="E21" s="53"/>
      <c r="F21" s="55"/>
      <c r="G21" s="55"/>
      <c r="H21" s="55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2022-02-23T02:49:52Z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0D989B4F516643EF820E92970CD64D68</vt:lpwstr>
  </property>
  <property fmtid="{D5CDD505-2E9C-101B-9397-08002B2CF9AE}" pid="3" name="KSOProductBuildVer">
    <vt:lpwstr>2052-11.1.0.11294</vt:lpwstr>
  </property>
</Properties>
</file>