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梁平区2020年安排防疫物资采购项目指标体系" sheetId="4" r:id="rId1"/>
    <sheet name="Sheet1" sheetId="5" state="hidden" r:id="rId2"/>
  </sheets>
  <definedNames>
    <definedName name="_xlnm.Print_Area" hidden="1">#REF!</definedName>
    <definedName name="_xlnm.Print_Titles" localSheetId="0">梁平区2020年安排防疫物资采购项目指标体系!$2:$2</definedName>
    <definedName name="_xlnm.Print_Titles">#N/A</definedName>
    <definedName name="Z_36DD0FBA_DA74_463A_94FE_5199EC883190_.wvu.PrintTitles" localSheetId="0" hidden="1">梁平区2020年安排防疫物资采购项目指标体系!#REF!</definedName>
  </definedNames>
  <calcPr calcId="144525"/>
</workbook>
</file>

<file path=xl/sharedStrings.xml><?xml version="1.0" encoding="utf-8"?>
<sst xmlns="http://schemas.openxmlformats.org/spreadsheetml/2006/main" count="234" uniqueCount="200">
  <si>
    <t>附件1</t>
  </si>
  <si>
    <t>梁平区2020年安排防疫物资采购项目绩效评价指标表</t>
  </si>
  <si>
    <t>一级
指标</t>
  </si>
  <si>
    <t>分值</t>
  </si>
  <si>
    <t>二级
指标</t>
  </si>
  <si>
    <t>三级指标</t>
  </si>
  <si>
    <t>四级指标</t>
  </si>
  <si>
    <t>指标说明/评价要点</t>
  </si>
  <si>
    <t>计分方式</t>
  </si>
  <si>
    <t>扣分原因</t>
  </si>
  <si>
    <t>评价得分</t>
  </si>
  <si>
    <t>决策</t>
  </si>
  <si>
    <t>项目立项</t>
  </si>
  <si>
    <t>立项依据
充分性</t>
  </si>
  <si>
    <t>依据充分</t>
  </si>
  <si>
    <t>1、项目是否符合国家相关法律法规、国民经济发展规划和党委政府决策；                                                           2、项目是否有效缓解供需矛盾，弥补对有效需求的供应不足；
3、项目是否为促进事业发展所必需。</t>
  </si>
  <si>
    <t>满足其中一项得2分。</t>
  </si>
  <si>
    <t>论证充分</t>
  </si>
  <si>
    <t>1、项目实施的必要性、急迫性；
2、项目预期产出数量、质量、时效符合正常水平</t>
  </si>
  <si>
    <r>
      <rPr>
        <sz val="10"/>
        <rFont val="仿宋"/>
        <charset val="134"/>
      </rPr>
      <t>每项</t>
    </r>
    <r>
      <rPr>
        <sz val="10"/>
        <rFont val="仿宋"/>
        <charset val="134"/>
      </rPr>
      <t>1</t>
    </r>
    <r>
      <rPr>
        <sz val="10"/>
        <rFont val="仿宋"/>
        <charset val="134"/>
      </rPr>
      <t>分。</t>
    </r>
  </si>
  <si>
    <t>立项程序
规范性</t>
  </si>
  <si>
    <t>程序规范</t>
  </si>
  <si>
    <t>1、项目是否符合申报条件；                                                         2、项目申报、设立程序符合相关规定，是否采取合法合规的方式，确定项目实施内容、实施方式等制度文件，相关手续完善。</t>
  </si>
  <si>
    <t>每项1分。</t>
  </si>
  <si>
    <t>内容规范</t>
  </si>
  <si>
    <t>所提交的文件、材料是否符合相关要求，内容规范完整，包括立项申请、实施方案、资金分配方案等规范完整。</t>
  </si>
  <si>
    <t>内容规范完整2分，部分规范1分，否则0分。</t>
  </si>
  <si>
    <t>绩效目标</t>
  </si>
  <si>
    <t>绩效目标
合理性</t>
  </si>
  <si>
    <t>目标合理</t>
  </si>
  <si>
    <t>绩效目标明确、合理，项目预期产出效益和效果符合正常水平。</t>
  </si>
  <si>
    <t>符合2分，部分符合1分，否则0分。</t>
  </si>
  <si>
    <t>未设置年度绩效目标及细化相关指标，无法准确反映目标合理性及指标明确性。</t>
  </si>
  <si>
    <t>绩效指标
明确性</t>
  </si>
  <si>
    <t>指标明确</t>
  </si>
  <si>
    <t>将绩效目标分解为具体绩效指标，绩效指标清晰、细化、可衡量。</t>
  </si>
  <si>
    <t>符合2分，否则0分。</t>
  </si>
  <si>
    <t>资金投入</t>
  </si>
  <si>
    <t>预算编制
科学性</t>
  </si>
  <si>
    <t>预算编制</t>
  </si>
  <si>
    <t>1、预算编制是否经过科学论证；
2、预算额度测算依据是否充分，是否按照标准编制；
3、预算额度测算依据是否充分，是否按照标准编制；                                                                                                4、预算确定的项目投资额或资金量是否与工作任务相匹配。</t>
  </si>
  <si>
    <t>资金分配
合理性</t>
  </si>
  <si>
    <t>资金分配</t>
  </si>
  <si>
    <t>1、预算资金分配依据是否充分；
2、资金分配额度是否合理，与项目单位或地方实际是否相适应。</t>
  </si>
  <si>
    <t>每项2分。</t>
  </si>
  <si>
    <t>过程</t>
  </si>
  <si>
    <t>资金管理</t>
  </si>
  <si>
    <t>资金到位</t>
  </si>
  <si>
    <t>资金到位率</t>
  </si>
  <si>
    <t>实际到位资金与计划投入资金的比率。
资金到位率=（实际到位资金/计划投入资金）×100%。</t>
  </si>
  <si>
    <t>资金到位率≤60%，得零分；60%&lt;资金到位率&lt;100%，得0.5分；资金到位率≥100%，满分。</t>
  </si>
  <si>
    <t>到位及时率</t>
  </si>
  <si>
    <t>到位及时率=（及时到位资金/应到位资金）×100%。
及时到位资金：截至规定时点实际落实到具体项目的资金。
应到位资金：按照实施方案或计划安排要求截至规定时点应落实到位的资金。</t>
  </si>
  <si>
    <t>到位及时率≤60%，得零分；60%&lt;到位及时率&lt;100%，得0.5分；到位及时率≥100%，满分。</t>
  </si>
  <si>
    <t>预算执行</t>
  </si>
  <si>
    <t>预算执行率</t>
  </si>
  <si>
    <t>预算执行率=（实际支出资金/实际到位资金）×100%。
实际支出资金：一定时期（本年度或项目期）内项目实际拨付的资金。</t>
  </si>
  <si>
    <t>预算执行率≤60%，得零分；60%&lt;预算执行率&lt;100%，得1分；预算执行率≥100%，满分。</t>
  </si>
  <si>
    <t>资金使用合规性</t>
  </si>
  <si>
    <t>制度健全</t>
  </si>
  <si>
    <t>1、是否已制定或具有相应的项目资金管理办法，管理办法是否全面、完善，以保障项目资金规范安全运行；                                                              2、项目实施单位财务管理制度是否健全。</t>
  </si>
  <si>
    <t>每符合一项0.5分。</t>
  </si>
  <si>
    <t>财务核算的规范性有待加强。</t>
  </si>
  <si>
    <t>资金审批</t>
  </si>
  <si>
    <t>1、资金使用是否履行审批程序，审批手续是否到位；                                        2、相关凭据是否完整合规。</t>
  </si>
  <si>
    <t>资金支付</t>
  </si>
  <si>
    <t>1、资金支付程序是否规范，支付方式是否符合规定；                                          2、资金支付是否及时，是否按照财务管理制度或合同约定方式支付。</t>
  </si>
  <si>
    <t>资金用途</t>
  </si>
  <si>
    <t>1、是否符合项目预算批复、项目实施依据文件规定的用途；                                               2、是否存在截留、挤占、挪用、虚列支出等情况。</t>
  </si>
  <si>
    <t>符合1分，有一项不符合扣0.5分，扣完为止。</t>
  </si>
  <si>
    <t>资金核算</t>
  </si>
  <si>
    <t>资金使用是否按规定进行财务核算，是否真实、完整、清晰、及时反映项目收支情况。</t>
  </si>
  <si>
    <t>资金监控</t>
  </si>
  <si>
    <t>1、是否已制定或具有相应的监控机制；                                              2、是否采取了相应的财务检查等监控措施或手段；                                   3、监控措施是否保障资金按规定运行，能及时发现问题并及时改善。</t>
  </si>
  <si>
    <t>业务
管理</t>
  </si>
  <si>
    <t>组织管理</t>
  </si>
  <si>
    <t>机构设置和人员配备</t>
  </si>
  <si>
    <t>1、是否健全组织机构并落实专人负责；
2、人员数量与项目匹配。</t>
  </si>
  <si>
    <t>制度建立</t>
  </si>
  <si>
    <t>1、是否已制定或具有相应的业务管理制度；                                                2、业务管理制度是否合法、合规、完整。</t>
  </si>
  <si>
    <t>制度执行有效性</t>
  </si>
  <si>
    <t>项目实施程序</t>
  </si>
  <si>
    <t>项目实施是否按既定的流程、制度实施。</t>
  </si>
  <si>
    <t>全部符合1分，部分符合0.5分，不符合0分。</t>
  </si>
  <si>
    <t>部分物资无入库随行单，入库明细表签字及管理不到位。</t>
  </si>
  <si>
    <t>项目实施内容</t>
  </si>
  <si>
    <t>项目实施单位是否按规定采购防护用品，做好疫情防控。</t>
  </si>
  <si>
    <t>全部符合2分，部分符合1分，不符合0分。</t>
  </si>
  <si>
    <t>资料管理</t>
  </si>
  <si>
    <t>项目实施过程相关档案资料是否齐全及时归档。</t>
  </si>
  <si>
    <t>项目质量可控性</t>
  </si>
  <si>
    <t>质量标准</t>
  </si>
  <si>
    <t>项目实施是否已制定或具有统一的质量要求和标准，并符合相关国家标准、行业标准/规范。</t>
  </si>
  <si>
    <t>未组织考评，未进行盘点等程序，过程监督不到位。</t>
  </si>
  <si>
    <t>质量监控</t>
  </si>
  <si>
    <t>项目实施单位是否为达到质量标准而采取必要措施，如制定方案、组织考评检查、事后调查总结等必要的控制措施和手段。</t>
  </si>
  <si>
    <t>产出</t>
  </si>
  <si>
    <t>产出数量</t>
  </si>
  <si>
    <t>实际完成率</t>
  </si>
  <si>
    <t>疫情防控物资采购完成率</t>
  </si>
  <si>
    <t>项目实施防控物资采购完成率=（实际完成实施内容的总量/计划完成实施内容的总量）×100%。</t>
  </si>
  <si>
    <t>实际完成率&lt;60%，得零分；60%≤实际完成率&lt;100%，得分=实际完成率*分值；实际完成率≥100%，满分。</t>
  </si>
  <si>
    <t>疫情防控物资供应率</t>
  </si>
  <si>
    <t>疫情防控物资供应率=（实际供应防护用品数量/计划供应防护用品数量总量）×100%。</t>
  </si>
  <si>
    <t>疫情防控物资供应率&lt;60%，得零分；60%≤疫情防控物资供应率&lt;100%，得分=疫情防控物资供应率*分值；疫情防控物资供应率≥100%，满分。</t>
  </si>
  <si>
    <t>产出质量</t>
  </si>
  <si>
    <t>质量达标率</t>
  </si>
  <si>
    <t>购买防护用品质量合格率</t>
  </si>
  <si>
    <t>防护用品质量合格率=（抽查防护用品质量达标数/总体抽查数）×100%。分值占4分。</t>
  </si>
  <si>
    <t>得分=质量合格率*分值；合格率&lt;60%,不得分，该项满分4分；该项得分=质量合格率率*4。</t>
  </si>
  <si>
    <t>疫情防控情况</t>
  </si>
  <si>
    <t>项目采购物资后，使用防疫物资后达到疫情防控情况。分值占4分。</t>
  </si>
  <si>
    <t>根据应急突发事件文件，结合实地调研，对防控疫情情况综合分析得分。</t>
  </si>
  <si>
    <t>产出时效</t>
  </si>
  <si>
    <t>完成及时率</t>
  </si>
  <si>
    <t>实际完成项目耗时与计划耗时的对比</t>
  </si>
  <si>
    <t>项目实施内容完成及时率=（实际完成时间/计划完成时间）×100%。</t>
  </si>
  <si>
    <t>完成及时率≥150%，得零分；100%&lt;完成及时率&lt;150%，得分=满分-（完成及时率-1）*分值；完成及时率≤100%，满分。</t>
  </si>
  <si>
    <t>产出成本</t>
  </si>
  <si>
    <t>成本节约率</t>
  </si>
  <si>
    <t>完成项目计划工作目标的实际节约成本与计划成本的比率</t>
  </si>
  <si>
    <t>项目成本节约率=[（项目计划成本-项目实际成本）/项目计划成本]×100%。</t>
  </si>
  <si>
    <t>成本节约率≥0%，满分；0%≥成本节约率&gt;-5%，得5分；-5%≥成本节约率&gt;-10%，得3分；-10%≥成本节约率，不得分。</t>
  </si>
  <si>
    <t>效益</t>
  </si>
  <si>
    <t>项目效益</t>
  </si>
  <si>
    <t>社会效益</t>
  </si>
  <si>
    <t>加强疫情防控能力</t>
  </si>
  <si>
    <t>是否加强了对疫情的防控能力。</t>
  </si>
  <si>
    <t>作用明显：4分；一般：根据情况1-3分；无作用:0分。</t>
  </si>
  <si>
    <t>防疫物资工作后备保障</t>
  </si>
  <si>
    <t>是否为防疫工作提供充足的防疫物资，保障防疫工作顺利完成。</t>
  </si>
  <si>
    <t>社会公众知晓度</t>
  </si>
  <si>
    <t>社会公众对防疫物资采购项目的知晓度。</t>
  </si>
  <si>
    <t>根据调研情况比例得分。知晓度≥90%，4分；≥80%，3分；≥70%：2分；≥60%：1分；否则0分。</t>
  </si>
  <si>
    <t>保障群众的身体健康和生命安全</t>
  </si>
  <si>
    <t>对群众身体健康和生命安全起到的保障作用。</t>
  </si>
  <si>
    <t>可持续影响</t>
  </si>
  <si>
    <t>为防控疫情提供保障</t>
  </si>
  <si>
    <t>结合梁平区实际情况，项目的实施是否及时配备防疫消杀等物资；是否做好人员及物资保障工作；是否确保防控工作落实到位。</t>
  </si>
  <si>
    <t>全部满足得3分，部分满足得2分，不满足不得分。</t>
  </si>
  <si>
    <t>项目效果的可持续性</t>
  </si>
  <si>
    <t>项目实施后，作用和效果是否可持续。</t>
  </si>
  <si>
    <t>可持续得2分，部分满足得1分，不满足不得分。</t>
  </si>
  <si>
    <t>社会公众或服务对象满意度</t>
  </si>
  <si>
    <t>对防疫物资采购效率的满意度</t>
  </si>
  <si>
    <t>管理人员、受益群众、社会公众对项目采购效率的满意度，一般采取问卷调查方式。</t>
  </si>
  <si>
    <t xml:space="preserve">满意度≥80%：3分；≥70%：2分；≥60%：1分；否则0分。 </t>
  </si>
  <si>
    <t>对防疫物资质量满意度</t>
  </si>
  <si>
    <t>受益群众、社会公众对项目采购质量的满意度，一般采取问卷调查方式。</t>
  </si>
  <si>
    <t>对提升防疫效果整体满意度</t>
  </si>
  <si>
    <t>受益群众、社会公众对项目实施后防疫效果的满意度，一般采取问卷调查方式。</t>
  </si>
  <si>
    <t>满意度≥80%：3分；≥70%：2分；≥60%：1分；否则0分。</t>
  </si>
  <si>
    <t>合计</t>
  </si>
  <si>
    <t>口罩</t>
  </si>
  <si>
    <t>一次性口罩</t>
  </si>
  <si>
    <t>序号</t>
  </si>
  <si>
    <t>物资名称</t>
  </si>
  <si>
    <t>计量单位</t>
  </si>
  <si>
    <t>库存汇总数量</t>
  </si>
  <si>
    <t>移交数量</t>
  </si>
  <si>
    <t>备注</t>
  </si>
  <si>
    <t>盘盈</t>
  </si>
  <si>
    <t>N90</t>
  </si>
  <si>
    <t>个</t>
  </si>
  <si>
    <t>KN95</t>
  </si>
  <si>
    <t>二氧化氯消毒剂</t>
  </si>
  <si>
    <t>L</t>
  </si>
  <si>
    <t>KF94</t>
  </si>
  <si>
    <t>电子测温仪</t>
  </si>
  <si>
    <t>其中1个耳温枪</t>
  </si>
  <si>
    <t>消毒用品</t>
  </si>
  <si>
    <t>消毒液</t>
  </si>
  <si>
    <t>84消毒液</t>
  </si>
  <si>
    <t>kg</t>
  </si>
  <si>
    <t>电动喷雾器</t>
  </si>
  <si>
    <t>75%酒精</t>
  </si>
  <si>
    <t>消毒桶</t>
  </si>
  <si>
    <t>N90口罩</t>
  </si>
  <si>
    <t>酒精</t>
  </si>
  <si>
    <t>KN95口罩</t>
  </si>
  <si>
    <t>防护服</t>
  </si>
  <si>
    <t>防护手套</t>
  </si>
  <si>
    <t>防防服</t>
  </si>
  <si>
    <t>套</t>
  </si>
  <si>
    <t>其中韩国防护服4968套，重复使用防护服931套，圣兰心防护服130套。</t>
  </si>
  <si>
    <t>红外成像仪</t>
  </si>
  <si>
    <t>双</t>
  </si>
  <si>
    <t>手持测温仪</t>
  </si>
  <si>
    <t>其他（物流、搬运费用）</t>
  </si>
  <si>
    <t>护目镜</t>
  </si>
  <si>
    <t>含游泳镜208个，其中区医院500个护目镜已签字未领出。</t>
  </si>
  <si>
    <t>采购种类</t>
  </si>
  <si>
    <t>累计入库</t>
  </si>
  <si>
    <t>累计发放</t>
  </si>
  <si>
    <t>库存</t>
  </si>
  <si>
    <t>喷雾器</t>
  </si>
  <si>
    <t>手套</t>
  </si>
  <si>
    <t>测温仪</t>
  </si>
  <si>
    <t>热成像仪</t>
  </si>
  <si>
    <t>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</si>
</sst>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u/>
      <sz val="16"/>
      <color indexed="8"/>
      <name val="仿宋"/>
      <charset val="134"/>
    </font>
    <font>
      <b/>
      <sz val="16"/>
      <color indexed="8"/>
      <name val="仿宋"/>
      <charset val="134"/>
    </font>
    <font>
      <b/>
      <sz val="10"/>
      <color indexed="8"/>
      <name val="仿宋"/>
      <charset val="134"/>
    </font>
    <font>
      <b/>
      <sz val="11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10" fontId="0" fillId="0" borderId="0" xfId="12" applyNumberFormat="1" applyFont="1">
      <alignment vertical="center"/>
    </xf>
    <xf numFmtId="0" fontId="0" fillId="0" borderId="0" xfId="0" applyAlignment="1">
      <alignment horizontal="center" vertical="center"/>
    </xf>
    <xf numFmtId="10" fontId="0" fillId="0" borderId="1" xfId="12" applyNumberFormat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>
      <alignment vertical="center"/>
    </xf>
    <xf numFmtId="0" fontId="4" fillId="0" borderId="0" xfId="55" applyFont="1" applyFill="1">
      <alignment vertical="center"/>
    </xf>
    <xf numFmtId="0" fontId="5" fillId="0" borderId="0" xfId="55" applyFont="1">
      <alignment vertical="center"/>
    </xf>
    <xf numFmtId="0" fontId="6" fillId="0" borderId="0" xfId="55">
      <alignment vertical="center"/>
    </xf>
    <xf numFmtId="0" fontId="6" fillId="0" borderId="0" xfId="55" applyAlignment="1">
      <alignment horizontal="center" vertical="center"/>
    </xf>
    <xf numFmtId="0" fontId="7" fillId="0" borderId="2" xfId="55" applyFont="1" applyBorder="1" applyAlignment="1">
      <alignment vertical="center"/>
    </xf>
    <xf numFmtId="0" fontId="8" fillId="0" borderId="3" xfId="78" applyFont="1" applyBorder="1" applyAlignment="1">
      <alignment horizontal="center" vertical="center"/>
    </xf>
    <xf numFmtId="0" fontId="9" fillId="0" borderId="1" xfId="78" applyFont="1" applyBorder="1" applyAlignment="1">
      <alignment horizontal="center" vertical="center" wrapText="1"/>
    </xf>
    <xf numFmtId="0" fontId="10" fillId="0" borderId="1" xfId="78" applyFont="1" applyBorder="1" applyAlignment="1">
      <alignment horizontal="center" vertical="center" wrapText="1"/>
    </xf>
    <xf numFmtId="0" fontId="11" fillId="0" borderId="1" xfId="86" applyFont="1" applyFill="1" applyBorder="1" applyAlignment="1">
      <alignment horizontal="center" vertical="center" wrapText="1"/>
    </xf>
    <xf numFmtId="0" fontId="11" fillId="0" borderId="4" xfId="86" applyFont="1" applyFill="1" applyBorder="1" applyAlignment="1">
      <alignment horizontal="center" vertical="center" wrapText="1"/>
    </xf>
    <xf numFmtId="0" fontId="11" fillId="0" borderId="1" xfId="78" applyFont="1" applyFill="1" applyBorder="1" applyAlignment="1">
      <alignment horizontal="center" vertical="center" wrapText="1"/>
    </xf>
    <xf numFmtId="0" fontId="11" fillId="0" borderId="5" xfId="86" applyFont="1" applyFill="1" applyBorder="1" applyAlignment="1">
      <alignment horizontal="center" vertical="center" wrapText="1"/>
    </xf>
    <xf numFmtId="0" fontId="11" fillId="0" borderId="6" xfId="86" applyFont="1" applyFill="1" applyBorder="1" applyAlignment="1">
      <alignment horizontal="center" vertical="center" wrapText="1"/>
    </xf>
    <xf numFmtId="0" fontId="11" fillId="0" borderId="4" xfId="78" applyFont="1" applyFill="1" applyBorder="1" applyAlignment="1">
      <alignment horizontal="center" vertical="center" wrapText="1"/>
    </xf>
    <xf numFmtId="0" fontId="11" fillId="0" borderId="6" xfId="78" applyFont="1" applyFill="1" applyBorder="1" applyAlignment="1">
      <alignment horizontal="center" vertical="center" wrapText="1"/>
    </xf>
    <xf numFmtId="0" fontId="11" fillId="0" borderId="5" xfId="78" applyFont="1" applyFill="1" applyBorder="1" applyAlignment="1">
      <alignment horizontal="center" vertical="center" wrapText="1"/>
    </xf>
    <xf numFmtId="0" fontId="11" fillId="0" borderId="4" xfId="77" applyFont="1" applyFill="1" applyBorder="1" applyAlignment="1">
      <alignment horizontal="center" vertical="center" wrapText="1"/>
    </xf>
    <xf numFmtId="0" fontId="11" fillId="0" borderId="5" xfId="77" applyFont="1" applyFill="1" applyBorder="1" applyAlignment="1">
      <alignment horizontal="center" vertical="center" wrapText="1"/>
    </xf>
    <xf numFmtId="0" fontId="12" fillId="0" borderId="1" xfId="78" applyFont="1" applyFill="1" applyBorder="1" applyAlignment="1">
      <alignment horizontal="center" vertical="center" wrapText="1"/>
    </xf>
    <xf numFmtId="0" fontId="11" fillId="0" borderId="6" xfId="77" applyFont="1" applyFill="1" applyBorder="1" applyAlignment="1">
      <alignment horizontal="center" vertical="center" wrapText="1"/>
    </xf>
    <xf numFmtId="0" fontId="11" fillId="0" borderId="1" xfId="77" applyFont="1" applyFill="1" applyBorder="1" applyAlignment="1">
      <alignment horizontal="center" vertical="center" wrapText="1"/>
    </xf>
    <xf numFmtId="0" fontId="12" fillId="0" borderId="4" xfId="78" applyFont="1" applyFill="1" applyBorder="1" applyAlignment="1">
      <alignment horizontal="center" vertical="center" wrapText="1"/>
    </xf>
    <xf numFmtId="0" fontId="12" fillId="0" borderId="1" xfId="66" applyFont="1" applyFill="1" applyBorder="1" applyAlignment="1">
      <alignment horizontal="center" vertical="center" wrapText="1"/>
    </xf>
    <xf numFmtId="0" fontId="12" fillId="0" borderId="5" xfId="78" applyFont="1" applyFill="1" applyBorder="1" applyAlignment="1">
      <alignment horizontal="center" vertical="center" wrapText="1"/>
    </xf>
    <xf numFmtId="0" fontId="12" fillId="0" borderId="6" xfId="78" applyFont="1" applyFill="1" applyBorder="1" applyAlignment="1">
      <alignment horizontal="center" vertical="center" wrapText="1"/>
    </xf>
    <xf numFmtId="0" fontId="12" fillId="0" borderId="1" xfId="94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/>
    </xf>
    <xf numFmtId="0" fontId="11" fillId="0" borderId="1" xfId="78" applyFont="1" applyFill="1" applyBorder="1" applyAlignment="1">
      <alignment vertical="center" wrapText="1"/>
    </xf>
    <xf numFmtId="0" fontId="4" fillId="0" borderId="4" xfId="78" applyFont="1" applyFill="1" applyBorder="1" applyAlignment="1">
      <alignment horizontal="center" vertical="center" wrapText="1"/>
    </xf>
    <xf numFmtId="0" fontId="12" fillId="0" borderId="1" xfId="78" applyFont="1" applyFill="1" applyBorder="1" applyAlignment="1">
      <alignment vertical="center" wrapText="1"/>
    </xf>
    <xf numFmtId="0" fontId="4" fillId="0" borderId="6" xfId="78" applyFont="1" applyFill="1" applyBorder="1" applyAlignment="1">
      <alignment horizontal="center" vertical="center" wrapText="1"/>
    </xf>
    <xf numFmtId="0" fontId="11" fillId="0" borderId="4" xfId="78" applyFont="1" applyFill="1" applyBorder="1" applyAlignment="1">
      <alignment horizontal="left" vertical="center" wrapText="1"/>
    </xf>
    <xf numFmtId="0" fontId="4" fillId="0" borderId="1" xfId="78" applyFont="1" applyFill="1" applyBorder="1" applyAlignment="1">
      <alignment horizontal="center" vertical="center" wrapText="1"/>
    </xf>
    <xf numFmtId="0" fontId="11" fillId="0" borderId="6" xfId="78" applyFont="1" applyFill="1" applyBorder="1" applyAlignment="1">
      <alignment horizontal="left" vertical="center" wrapText="1"/>
    </xf>
    <xf numFmtId="0" fontId="11" fillId="0" borderId="1" xfId="63" applyFont="1" applyFill="1" applyBorder="1" applyAlignment="1">
      <alignment vertical="center" wrapText="1"/>
    </xf>
    <xf numFmtId="0" fontId="11" fillId="0" borderId="4" xfId="63" applyFont="1" applyFill="1" applyBorder="1" applyAlignment="1">
      <alignment horizontal="center" vertical="center" wrapText="1"/>
    </xf>
    <xf numFmtId="0" fontId="11" fillId="0" borderId="6" xfId="63" applyFont="1" applyFill="1" applyBorder="1" applyAlignment="1">
      <alignment horizontal="center" vertical="center" wrapText="1"/>
    </xf>
    <xf numFmtId="0" fontId="11" fillId="0" borderId="5" xfId="78" applyFont="1" applyFill="1" applyBorder="1" applyAlignment="1">
      <alignment horizontal="left" vertical="center" wrapText="1"/>
    </xf>
    <xf numFmtId="0" fontId="13" fillId="0" borderId="1" xfId="78" applyFont="1" applyFill="1" applyBorder="1" applyAlignment="1">
      <alignment horizontal="center" vertical="center" wrapText="1"/>
    </xf>
    <xf numFmtId="0" fontId="11" fillId="0" borderId="1" xfId="77" applyFont="1" applyFill="1" applyBorder="1" applyAlignment="1">
      <alignment horizontal="left" vertical="center" wrapText="1"/>
    </xf>
    <xf numFmtId="0" fontId="11" fillId="0" borderId="1" xfId="61" applyFont="1" applyFill="1" applyBorder="1" applyAlignment="1">
      <alignment vertical="center" wrapText="1"/>
    </xf>
    <xf numFmtId="0" fontId="11" fillId="0" borderId="1" xfId="78" applyFont="1" applyFill="1" applyBorder="1" applyAlignment="1">
      <alignment horizontal="left" vertical="center" wrapText="1"/>
    </xf>
    <xf numFmtId="0" fontId="12" fillId="0" borderId="1" xfId="66" applyFont="1" applyFill="1" applyBorder="1" applyAlignment="1">
      <alignment vertical="center" wrapText="1"/>
    </xf>
    <xf numFmtId="0" fontId="12" fillId="0" borderId="1" xfId="15" applyFont="1" applyFill="1" applyBorder="1" applyAlignment="1">
      <alignment vertical="center" wrapText="1"/>
    </xf>
    <xf numFmtId="0" fontId="12" fillId="0" borderId="1" xfId="94" applyFont="1" applyFill="1" applyBorder="1" applyAlignment="1">
      <alignment vertical="center" wrapText="1"/>
    </xf>
    <xf numFmtId="0" fontId="12" fillId="0" borderId="1" xfId="77" applyFont="1" applyFill="1" applyBorder="1" applyAlignment="1">
      <alignment horizontal="left" vertical="center" wrapText="1"/>
    </xf>
    <xf numFmtId="0" fontId="11" fillId="0" borderId="4" xfId="77" applyFont="1" applyFill="1" applyBorder="1" applyAlignment="1">
      <alignment horizontal="left" vertical="center" wrapText="1"/>
    </xf>
    <xf numFmtId="0" fontId="11" fillId="0" borderId="5" xfId="77" applyFont="1" applyFill="1" applyBorder="1" applyAlignment="1">
      <alignment horizontal="left" vertical="center" wrapText="1"/>
    </xf>
    <xf numFmtId="0" fontId="11" fillId="0" borderId="6" xfId="77" applyFont="1" applyFill="1" applyBorder="1" applyAlignment="1">
      <alignment horizontal="left" vertical="center" wrapText="1"/>
    </xf>
    <xf numFmtId="176" fontId="5" fillId="0" borderId="1" xfId="78" applyNumberFormat="1" applyFont="1" applyBorder="1" applyAlignment="1">
      <alignment horizontal="center" vertical="center" wrapText="1"/>
    </xf>
  </cellXfs>
  <cellStyles count="100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16 2" xfId="56"/>
    <cellStyle name="常规 2 3" xfId="57"/>
    <cellStyle name="40% - 强调文字颜色 6" xfId="58" builtinId="51"/>
    <cellStyle name="常规 2 3 2" xfId="59"/>
    <cellStyle name="60% - 强调文字颜色 6" xfId="60" builtinId="52"/>
    <cellStyle name="常规 11" xfId="61"/>
    <cellStyle name="常规 2 4" xfId="62"/>
    <cellStyle name="常规 13" xfId="63"/>
    <cellStyle name="常规 14" xfId="64"/>
    <cellStyle name="常规 15" xfId="65"/>
    <cellStyle name="常规 20" xfId="66"/>
    <cellStyle name="常规 17" xfId="67"/>
    <cellStyle name="常规 22" xfId="68"/>
    <cellStyle name="常规 18" xfId="69"/>
    <cellStyle name="常规 23" xfId="70"/>
    <cellStyle name="常规 19" xfId="71"/>
    <cellStyle name="常规 24" xfId="72"/>
    <cellStyle name="常规 2" xfId="73"/>
    <cellStyle name="常规 2 5" xfId="74"/>
    <cellStyle name="常规 2 6" xfId="75"/>
    <cellStyle name="常规 2 7" xfId="76"/>
    <cellStyle name="常规 2 8" xfId="77"/>
    <cellStyle name="常规 25" xfId="78"/>
    <cellStyle name="常规 30" xfId="79"/>
    <cellStyle name="常规 27" xfId="80"/>
    <cellStyle name="常规 32" xfId="81"/>
    <cellStyle name="常规 28" xfId="82"/>
    <cellStyle name="常规 33" xfId="83"/>
    <cellStyle name="常规 29" xfId="84"/>
    <cellStyle name="常规 34" xfId="85"/>
    <cellStyle name="常规 3" xfId="86"/>
    <cellStyle name="常规 35" xfId="87"/>
    <cellStyle name="常规 40" xfId="88"/>
    <cellStyle name="常规 36" xfId="89"/>
    <cellStyle name="常规 41" xfId="90"/>
    <cellStyle name="常规 37" xfId="91"/>
    <cellStyle name="常规 42" xfId="92"/>
    <cellStyle name="常规 38" xfId="93"/>
    <cellStyle name="常规 4" xfId="94"/>
    <cellStyle name="常规 5" xfId="95"/>
    <cellStyle name="常规 7" xfId="96"/>
    <cellStyle name="常规 8" xfId="97"/>
    <cellStyle name="常规 9" xfId="98"/>
    <cellStyle name="超链接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showGridLines="0" tabSelected="1" view="pageBreakPreview" zoomScale="90" zoomScaleNormal="94" zoomScaleSheetLayoutView="90" workbookViewId="0">
      <selection activeCell="K3" sqref="K3:K6"/>
    </sheetView>
  </sheetViews>
  <sheetFormatPr defaultColWidth="8.78181818181818" defaultRowHeight="14"/>
  <cols>
    <col min="1" max="1" width="7.89090909090909" style="17" customWidth="1"/>
    <col min="2" max="2" width="4.89090909090909" style="17" customWidth="1"/>
    <col min="3" max="3" width="3.89090909090909" style="18" customWidth="1"/>
    <col min="4" max="4" width="4.89090909090909" style="17" customWidth="1"/>
    <col min="5" max="5" width="10.6636363636364" style="17" customWidth="1"/>
    <col min="6" max="6" width="4.89090909090909" style="17" customWidth="1"/>
    <col min="7" max="7" width="17.5545454545455" style="17" customWidth="1"/>
    <col min="8" max="8" width="4.89090909090909" style="18" customWidth="1"/>
    <col min="9" max="9" width="54.2181818181818" style="17" customWidth="1"/>
    <col min="10" max="10" width="40.6636363636364" style="17" customWidth="1"/>
    <col min="11" max="11" width="21.5545454545455" style="17" customWidth="1"/>
    <col min="12" max="12" width="7.55454545454545" style="18" customWidth="1"/>
    <col min="13" max="32" width="9" style="17"/>
    <col min="33" max="16384" width="8.78181818181818" style="17"/>
  </cols>
  <sheetData>
    <row r="1" s="13" customFormat="1" ht="25.05" customHeight="1" spans="1:12">
      <c r="A1" s="19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41"/>
    </row>
    <row r="2" s="14" customFormat="1" ht="70.05" customHeight="1" spans="1:12">
      <c r="A2" s="21" t="s">
        <v>2</v>
      </c>
      <c r="B2" s="22" t="s">
        <v>3</v>
      </c>
      <c r="C2" s="22" t="s">
        <v>4</v>
      </c>
      <c r="D2" s="22" t="s">
        <v>3</v>
      </c>
      <c r="E2" s="22" t="s">
        <v>5</v>
      </c>
      <c r="F2" s="22" t="s">
        <v>3</v>
      </c>
      <c r="G2" s="22" t="s">
        <v>6</v>
      </c>
      <c r="H2" s="22" t="s">
        <v>3</v>
      </c>
      <c r="I2" s="22" t="s">
        <v>7</v>
      </c>
      <c r="J2" s="22" t="s">
        <v>8</v>
      </c>
      <c r="K2" s="22" t="s">
        <v>9</v>
      </c>
      <c r="L2" s="22" t="s">
        <v>10</v>
      </c>
    </row>
    <row r="3" s="15" customFormat="1" ht="52" spans="1:12">
      <c r="A3" s="23" t="s">
        <v>11</v>
      </c>
      <c r="B3" s="23">
        <v>20</v>
      </c>
      <c r="C3" s="24" t="s">
        <v>12</v>
      </c>
      <c r="D3" s="24">
        <v>8</v>
      </c>
      <c r="E3" s="25" t="s">
        <v>13</v>
      </c>
      <c r="F3" s="25">
        <v>4</v>
      </c>
      <c r="G3" s="25" t="s">
        <v>14</v>
      </c>
      <c r="H3" s="25">
        <v>2</v>
      </c>
      <c r="I3" s="42" t="s">
        <v>15</v>
      </c>
      <c r="J3" s="42" t="s">
        <v>16</v>
      </c>
      <c r="K3" s="28"/>
      <c r="L3" s="43">
        <v>4</v>
      </c>
    </row>
    <row r="4" s="15" customFormat="1" ht="26" spans="1:12">
      <c r="A4" s="23"/>
      <c r="B4" s="23"/>
      <c r="C4" s="26"/>
      <c r="D4" s="26"/>
      <c r="E4" s="25"/>
      <c r="F4" s="25"/>
      <c r="G4" s="25" t="s">
        <v>17</v>
      </c>
      <c r="H4" s="25">
        <v>2</v>
      </c>
      <c r="I4" s="42" t="s">
        <v>18</v>
      </c>
      <c r="J4" s="44" t="s">
        <v>19</v>
      </c>
      <c r="K4" s="30"/>
      <c r="L4" s="45"/>
    </row>
    <row r="5" s="15" customFormat="1" ht="39" spans="1:12">
      <c r="A5" s="23"/>
      <c r="B5" s="23"/>
      <c r="C5" s="26"/>
      <c r="D5" s="26"/>
      <c r="E5" s="25" t="s">
        <v>20</v>
      </c>
      <c r="F5" s="25">
        <v>4</v>
      </c>
      <c r="G5" s="25" t="s">
        <v>21</v>
      </c>
      <c r="H5" s="25">
        <v>2</v>
      </c>
      <c r="I5" s="42" t="s">
        <v>22</v>
      </c>
      <c r="J5" s="42" t="s">
        <v>23</v>
      </c>
      <c r="K5" s="30"/>
      <c r="L5" s="43">
        <v>4</v>
      </c>
    </row>
    <row r="6" s="15" customFormat="1" ht="26" spans="1:12">
      <c r="A6" s="23"/>
      <c r="B6" s="23"/>
      <c r="C6" s="27"/>
      <c r="D6" s="27"/>
      <c r="E6" s="25"/>
      <c r="F6" s="25"/>
      <c r="G6" s="25" t="s">
        <v>24</v>
      </c>
      <c r="H6" s="25">
        <v>2</v>
      </c>
      <c r="I6" s="42" t="s">
        <v>25</v>
      </c>
      <c r="J6" s="42" t="s">
        <v>26</v>
      </c>
      <c r="K6" s="29"/>
      <c r="L6" s="45"/>
    </row>
    <row r="7" s="15" customFormat="1" ht="27" customHeight="1" spans="1:12">
      <c r="A7" s="23"/>
      <c r="B7" s="23"/>
      <c r="C7" s="24" t="s">
        <v>27</v>
      </c>
      <c r="D7" s="24">
        <v>4</v>
      </c>
      <c r="E7" s="25" t="s">
        <v>28</v>
      </c>
      <c r="F7" s="25">
        <v>4</v>
      </c>
      <c r="G7" s="25" t="s">
        <v>29</v>
      </c>
      <c r="H7" s="25">
        <v>2</v>
      </c>
      <c r="I7" s="42" t="s">
        <v>30</v>
      </c>
      <c r="J7" s="42" t="s">
        <v>31</v>
      </c>
      <c r="K7" s="46" t="s">
        <v>32</v>
      </c>
      <c r="L7" s="47">
        <v>1</v>
      </c>
    </row>
    <row r="8" s="15" customFormat="1" ht="27" customHeight="1" spans="1:12">
      <c r="A8" s="23"/>
      <c r="B8" s="23"/>
      <c r="C8" s="27"/>
      <c r="D8" s="27"/>
      <c r="E8" s="25" t="s">
        <v>33</v>
      </c>
      <c r="F8" s="25"/>
      <c r="G8" s="25" t="s">
        <v>34</v>
      </c>
      <c r="H8" s="25">
        <v>2</v>
      </c>
      <c r="I8" s="42" t="s">
        <v>35</v>
      </c>
      <c r="J8" s="42" t="s">
        <v>36</v>
      </c>
      <c r="K8" s="48"/>
      <c r="L8" s="47">
        <v>0</v>
      </c>
    </row>
    <row r="9" s="15" customFormat="1" ht="52" spans="1:12">
      <c r="A9" s="23"/>
      <c r="B9" s="23"/>
      <c r="C9" s="23" t="s">
        <v>37</v>
      </c>
      <c r="D9" s="23">
        <v>8</v>
      </c>
      <c r="E9" s="25" t="s">
        <v>38</v>
      </c>
      <c r="F9" s="25">
        <v>8</v>
      </c>
      <c r="G9" s="25" t="s">
        <v>39</v>
      </c>
      <c r="H9" s="25">
        <v>4</v>
      </c>
      <c r="I9" s="42" t="s">
        <v>40</v>
      </c>
      <c r="J9" s="49" t="s">
        <v>23</v>
      </c>
      <c r="K9" s="50"/>
      <c r="L9" s="47">
        <v>4</v>
      </c>
    </row>
    <row r="10" s="15" customFormat="1" ht="26" spans="1:12">
      <c r="A10" s="23"/>
      <c r="B10" s="23"/>
      <c r="C10" s="23"/>
      <c r="D10" s="23"/>
      <c r="E10" s="25" t="s">
        <v>41</v>
      </c>
      <c r="F10" s="25"/>
      <c r="G10" s="25" t="s">
        <v>42</v>
      </c>
      <c r="H10" s="25">
        <v>4</v>
      </c>
      <c r="I10" s="42" t="s">
        <v>43</v>
      </c>
      <c r="J10" s="49" t="s">
        <v>44</v>
      </c>
      <c r="K10" s="51"/>
      <c r="L10" s="47">
        <v>4</v>
      </c>
    </row>
    <row r="11" s="15" customFormat="1" ht="26" spans="1:12">
      <c r="A11" s="23" t="s">
        <v>45</v>
      </c>
      <c r="B11" s="24">
        <v>20</v>
      </c>
      <c r="C11" s="24" t="s">
        <v>46</v>
      </c>
      <c r="D11" s="24">
        <v>10</v>
      </c>
      <c r="E11" s="28" t="s">
        <v>47</v>
      </c>
      <c r="F11" s="28">
        <v>2</v>
      </c>
      <c r="G11" s="25" t="s">
        <v>48</v>
      </c>
      <c r="H11" s="25">
        <v>1</v>
      </c>
      <c r="I11" s="42" t="s">
        <v>49</v>
      </c>
      <c r="J11" s="49" t="s">
        <v>50</v>
      </c>
      <c r="K11" s="50"/>
      <c r="L11" s="47">
        <v>1</v>
      </c>
    </row>
    <row r="12" s="15" customFormat="1" ht="52" spans="1:12">
      <c r="A12" s="23"/>
      <c r="B12" s="26"/>
      <c r="C12" s="26"/>
      <c r="D12" s="26"/>
      <c r="E12" s="29"/>
      <c r="F12" s="29"/>
      <c r="G12" s="25" t="s">
        <v>51</v>
      </c>
      <c r="H12" s="25">
        <v>1</v>
      </c>
      <c r="I12" s="42" t="s">
        <v>52</v>
      </c>
      <c r="J12" s="49" t="s">
        <v>53</v>
      </c>
      <c r="K12" s="51"/>
      <c r="L12" s="47">
        <v>1</v>
      </c>
    </row>
    <row r="13" s="15" customFormat="1" ht="39" spans="1:12">
      <c r="A13" s="23"/>
      <c r="B13" s="26"/>
      <c r="C13" s="26"/>
      <c r="D13" s="26"/>
      <c r="E13" s="29" t="s">
        <v>54</v>
      </c>
      <c r="F13" s="25">
        <v>2</v>
      </c>
      <c r="G13" s="25" t="s">
        <v>55</v>
      </c>
      <c r="H13" s="25">
        <v>2</v>
      </c>
      <c r="I13" s="42" t="s">
        <v>56</v>
      </c>
      <c r="J13" s="49" t="s">
        <v>57</v>
      </c>
      <c r="K13" s="49"/>
      <c r="L13" s="47">
        <v>2</v>
      </c>
    </row>
    <row r="14" s="15" customFormat="1" ht="39" spans="1:12">
      <c r="A14" s="23"/>
      <c r="B14" s="26"/>
      <c r="C14" s="26"/>
      <c r="D14" s="26"/>
      <c r="E14" s="28" t="s">
        <v>58</v>
      </c>
      <c r="F14" s="28">
        <v>6</v>
      </c>
      <c r="G14" s="25" t="s">
        <v>59</v>
      </c>
      <c r="H14" s="25">
        <v>1</v>
      </c>
      <c r="I14" s="42" t="s">
        <v>60</v>
      </c>
      <c r="J14" s="42" t="s">
        <v>61</v>
      </c>
      <c r="K14" s="46" t="s">
        <v>62</v>
      </c>
      <c r="L14" s="47">
        <v>1</v>
      </c>
    </row>
    <row r="15" s="15" customFormat="1" ht="26" spans="1:12">
      <c r="A15" s="23"/>
      <c r="B15" s="26"/>
      <c r="C15" s="26"/>
      <c r="D15" s="26"/>
      <c r="E15" s="30"/>
      <c r="F15" s="30"/>
      <c r="G15" s="25" t="s">
        <v>63</v>
      </c>
      <c r="H15" s="25">
        <v>1</v>
      </c>
      <c r="I15" s="42" t="s">
        <v>64</v>
      </c>
      <c r="J15" s="42" t="s">
        <v>61</v>
      </c>
      <c r="K15" s="52"/>
      <c r="L15" s="47">
        <v>1</v>
      </c>
    </row>
    <row r="16" s="15" customFormat="1" ht="39" spans="1:12">
      <c r="A16" s="23"/>
      <c r="B16" s="26"/>
      <c r="C16" s="26"/>
      <c r="D16" s="26"/>
      <c r="E16" s="30"/>
      <c r="F16" s="30"/>
      <c r="G16" s="25" t="s">
        <v>65</v>
      </c>
      <c r="H16" s="25">
        <v>1</v>
      </c>
      <c r="I16" s="42" t="s">
        <v>66</v>
      </c>
      <c r="J16" s="42" t="s">
        <v>61</v>
      </c>
      <c r="K16" s="52"/>
      <c r="L16" s="47">
        <v>1</v>
      </c>
    </row>
    <row r="17" s="15" customFormat="1" ht="26" spans="1:12">
      <c r="A17" s="23"/>
      <c r="B17" s="26"/>
      <c r="C17" s="26"/>
      <c r="D17" s="26"/>
      <c r="E17" s="30"/>
      <c r="F17" s="30"/>
      <c r="G17" s="25" t="s">
        <v>67</v>
      </c>
      <c r="H17" s="25">
        <v>1</v>
      </c>
      <c r="I17" s="42" t="s">
        <v>68</v>
      </c>
      <c r="J17" s="42" t="s">
        <v>69</v>
      </c>
      <c r="K17" s="52"/>
      <c r="L17" s="47">
        <v>1</v>
      </c>
    </row>
    <row r="18" s="15" customFormat="1" ht="26" spans="1:12">
      <c r="A18" s="23"/>
      <c r="B18" s="26"/>
      <c r="C18" s="26"/>
      <c r="D18" s="26"/>
      <c r="E18" s="30"/>
      <c r="F18" s="30"/>
      <c r="G18" s="25" t="s">
        <v>70</v>
      </c>
      <c r="H18" s="25">
        <v>1</v>
      </c>
      <c r="I18" s="42" t="s">
        <v>71</v>
      </c>
      <c r="J18" s="42" t="s">
        <v>69</v>
      </c>
      <c r="K18" s="52"/>
      <c r="L18" s="53">
        <v>0.5</v>
      </c>
    </row>
    <row r="19" s="15" customFormat="1" ht="52" spans="1:12">
      <c r="A19" s="23"/>
      <c r="B19" s="26"/>
      <c r="C19" s="27"/>
      <c r="D19" s="27"/>
      <c r="E19" s="29"/>
      <c r="F19" s="29"/>
      <c r="G19" s="25" t="s">
        <v>72</v>
      </c>
      <c r="H19" s="25">
        <v>1</v>
      </c>
      <c r="I19" s="42" t="s">
        <v>73</v>
      </c>
      <c r="J19" s="42" t="s">
        <v>69</v>
      </c>
      <c r="K19" s="48"/>
      <c r="L19" s="47">
        <v>1</v>
      </c>
    </row>
    <row r="20" s="15" customFormat="1" ht="26" spans="1:12">
      <c r="A20" s="23" t="s">
        <v>45</v>
      </c>
      <c r="B20" s="26"/>
      <c r="C20" s="31" t="s">
        <v>74</v>
      </c>
      <c r="D20" s="31">
        <v>10</v>
      </c>
      <c r="E20" s="28" t="s">
        <v>75</v>
      </c>
      <c r="F20" s="28">
        <v>1</v>
      </c>
      <c r="G20" s="25" t="s">
        <v>76</v>
      </c>
      <c r="H20" s="25">
        <v>1</v>
      </c>
      <c r="I20" s="42" t="s">
        <v>77</v>
      </c>
      <c r="J20" s="42" t="s">
        <v>61</v>
      </c>
      <c r="K20" s="42"/>
      <c r="L20" s="47">
        <v>1</v>
      </c>
    </row>
    <row r="21" s="15" customFormat="1" ht="26" spans="1:12">
      <c r="A21" s="23"/>
      <c r="B21" s="26"/>
      <c r="C21" s="32"/>
      <c r="D21" s="32"/>
      <c r="E21" s="25" t="s">
        <v>78</v>
      </c>
      <c r="F21" s="25">
        <v>1</v>
      </c>
      <c r="G21" s="25" t="s">
        <v>59</v>
      </c>
      <c r="H21" s="25">
        <v>1</v>
      </c>
      <c r="I21" s="42" t="s">
        <v>79</v>
      </c>
      <c r="J21" s="42" t="s">
        <v>61</v>
      </c>
      <c r="K21" s="42"/>
      <c r="L21" s="47">
        <v>1</v>
      </c>
    </row>
    <row r="22" s="15" customFormat="1" ht="13" spans="1:12">
      <c r="A22" s="23"/>
      <c r="B22" s="26"/>
      <c r="C22" s="32"/>
      <c r="D22" s="32"/>
      <c r="E22" s="30" t="s">
        <v>80</v>
      </c>
      <c r="F22" s="30">
        <v>4</v>
      </c>
      <c r="G22" s="25" t="s">
        <v>81</v>
      </c>
      <c r="H22" s="25">
        <v>1</v>
      </c>
      <c r="I22" s="42" t="s">
        <v>82</v>
      </c>
      <c r="J22" s="42" t="s">
        <v>83</v>
      </c>
      <c r="K22" s="46" t="s">
        <v>84</v>
      </c>
      <c r="L22" s="53">
        <v>1</v>
      </c>
    </row>
    <row r="23" s="15" customFormat="1" ht="13" spans="1:12">
      <c r="A23" s="23"/>
      <c r="B23" s="26"/>
      <c r="C23" s="32"/>
      <c r="D23" s="32"/>
      <c r="E23" s="30"/>
      <c r="F23" s="30"/>
      <c r="G23" s="25" t="s">
        <v>85</v>
      </c>
      <c r="H23" s="25">
        <v>2</v>
      </c>
      <c r="I23" s="42" t="s">
        <v>86</v>
      </c>
      <c r="J23" s="42" t="s">
        <v>87</v>
      </c>
      <c r="K23" s="52"/>
      <c r="L23" s="53">
        <v>1</v>
      </c>
    </row>
    <row r="24" s="15" customFormat="1" ht="13" spans="1:12">
      <c r="A24" s="23"/>
      <c r="B24" s="26"/>
      <c r="C24" s="32"/>
      <c r="D24" s="32"/>
      <c r="E24" s="29"/>
      <c r="F24" s="29"/>
      <c r="G24" s="33" t="s">
        <v>88</v>
      </c>
      <c r="H24" s="25">
        <v>1</v>
      </c>
      <c r="I24" s="42" t="s">
        <v>89</v>
      </c>
      <c r="J24" s="42" t="s">
        <v>83</v>
      </c>
      <c r="K24" s="48"/>
      <c r="L24" s="53">
        <v>1</v>
      </c>
    </row>
    <row r="25" s="15" customFormat="1" ht="26" spans="1:12">
      <c r="A25" s="23"/>
      <c r="B25" s="26"/>
      <c r="C25" s="32"/>
      <c r="D25" s="32"/>
      <c r="E25" s="28" t="s">
        <v>90</v>
      </c>
      <c r="F25" s="28">
        <v>4</v>
      </c>
      <c r="G25" s="25" t="s">
        <v>91</v>
      </c>
      <c r="H25" s="25">
        <v>2</v>
      </c>
      <c r="I25" s="42" t="s">
        <v>92</v>
      </c>
      <c r="J25" s="42" t="s">
        <v>87</v>
      </c>
      <c r="K25" s="46" t="s">
        <v>93</v>
      </c>
      <c r="L25" s="47">
        <v>2</v>
      </c>
    </row>
    <row r="26" s="15" customFormat="1" ht="26" spans="1:12">
      <c r="A26" s="23"/>
      <c r="B26" s="27"/>
      <c r="C26" s="34"/>
      <c r="D26" s="34"/>
      <c r="E26" s="29"/>
      <c r="F26" s="29"/>
      <c r="G26" s="25" t="s">
        <v>94</v>
      </c>
      <c r="H26" s="25">
        <v>2</v>
      </c>
      <c r="I26" s="42" t="s">
        <v>95</v>
      </c>
      <c r="J26" s="42" t="s">
        <v>87</v>
      </c>
      <c r="K26" s="48"/>
      <c r="L26" s="53">
        <v>1</v>
      </c>
    </row>
    <row r="27" s="15" customFormat="1" ht="39" spans="1:12">
      <c r="A27" s="25" t="s">
        <v>96</v>
      </c>
      <c r="B27" s="25">
        <v>30</v>
      </c>
      <c r="C27" s="28" t="s">
        <v>97</v>
      </c>
      <c r="D27" s="31">
        <v>8</v>
      </c>
      <c r="E27" s="31" t="s">
        <v>98</v>
      </c>
      <c r="F27" s="31">
        <v>8</v>
      </c>
      <c r="G27" s="25" t="s">
        <v>99</v>
      </c>
      <c r="H27" s="35">
        <v>4</v>
      </c>
      <c r="I27" s="54" t="s">
        <v>100</v>
      </c>
      <c r="J27" s="55" t="s">
        <v>101</v>
      </c>
      <c r="K27" s="55"/>
      <c r="L27" s="53">
        <v>4</v>
      </c>
    </row>
    <row r="28" s="15" customFormat="1" ht="39" spans="1:12">
      <c r="A28" s="25"/>
      <c r="B28" s="25"/>
      <c r="C28" s="30"/>
      <c r="D28" s="34"/>
      <c r="E28" s="32"/>
      <c r="F28" s="34"/>
      <c r="G28" s="25" t="s">
        <v>102</v>
      </c>
      <c r="H28" s="35">
        <v>4</v>
      </c>
      <c r="I28" s="54" t="s">
        <v>103</v>
      </c>
      <c r="J28" s="55" t="s">
        <v>104</v>
      </c>
      <c r="K28" s="55"/>
      <c r="L28" s="53">
        <v>4</v>
      </c>
    </row>
    <row r="29" s="15" customFormat="1" ht="26" spans="1:12">
      <c r="A29" s="25"/>
      <c r="B29" s="25"/>
      <c r="C29" s="28" t="s">
        <v>105</v>
      </c>
      <c r="D29" s="28">
        <v>8</v>
      </c>
      <c r="E29" s="31" t="s">
        <v>106</v>
      </c>
      <c r="F29" s="35">
        <v>4</v>
      </c>
      <c r="G29" s="35" t="s">
        <v>107</v>
      </c>
      <c r="H29" s="35">
        <v>4</v>
      </c>
      <c r="I29" s="54" t="s">
        <v>108</v>
      </c>
      <c r="J29" s="55" t="s">
        <v>109</v>
      </c>
      <c r="K29" s="55"/>
      <c r="L29" s="53">
        <v>4</v>
      </c>
    </row>
    <row r="30" s="15" customFormat="1" ht="26" spans="1:12">
      <c r="A30" s="25"/>
      <c r="B30" s="25"/>
      <c r="C30" s="29"/>
      <c r="D30" s="29"/>
      <c r="E30" s="34"/>
      <c r="F30" s="35">
        <v>4</v>
      </c>
      <c r="G30" s="35" t="s">
        <v>110</v>
      </c>
      <c r="H30" s="35">
        <v>4</v>
      </c>
      <c r="I30" s="54" t="s">
        <v>111</v>
      </c>
      <c r="J30" s="55" t="s">
        <v>112</v>
      </c>
      <c r="K30" s="55"/>
      <c r="L30" s="53">
        <v>4</v>
      </c>
    </row>
    <row r="31" s="15" customFormat="1" ht="52" spans="1:12">
      <c r="A31" s="25"/>
      <c r="B31" s="25"/>
      <c r="C31" s="25" t="s">
        <v>113</v>
      </c>
      <c r="D31" s="25">
        <v>7</v>
      </c>
      <c r="E31" s="35" t="s">
        <v>114</v>
      </c>
      <c r="F31" s="35">
        <v>7</v>
      </c>
      <c r="G31" s="35" t="s">
        <v>115</v>
      </c>
      <c r="H31" s="35">
        <v>7</v>
      </c>
      <c r="I31" s="54" t="s">
        <v>116</v>
      </c>
      <c r="J31" s="55" t="s">
        <v>117</v>
      </c>
      <c r="K31" s="55"/>
      <c r="L31" s="53">
        <v>7</v>
      </c>
    </row>
    <row r="32" s="15" customFormat="1" ht="52" spans="1:12">
      <c r="A32" s="25"/>
      <c r="B32" s="25"/>
      <c r="C32" s="25" t="s">
        <v>118</v>
      </c>
      <c r="D32" s="25">
        <v>7</v>
      </c>
      <c r="E32" s="35" t="s">
        <v>119</v>
      </c>
      <c r="F32" s="35">
        <v>7</v>
      </c>
      <c r="G32" s="35" t="s">
        <v>120</v>
      </c>
      <c r="H32" s="35">
        <v>7</v>
      </c>
      <c r="I32" s="54" t="s">
        <v>121</v>
      </c>
      <c r="J32" s="55" t="s">
        <v>122</v>
      </c>
      <c r="K32" s="55"/>
      <c r="L32" s="53">
        <v>7</v>
      </c>
    </row>
    <row r="33" s="15" customFormat="1" ht="26" spans="1:12">
      <c r="A33" s="28" t="s">
        <v>123</v>
      </c>
      <c r="B33" s="28">
        <v>30</v>
      </c>
      <c r="C33" s="28" t="s">
        <v>124</v>
      </c>
      <c r="D33" s="28">
        <v>30</v>
      </c>
      <c r="E33" s="28" t="s">
        <v>125</v>
      </c>
      <c r="F33" s="36">
        <v>16</v>
      </c>
      <c r="G33" s="37" t="s">
        <v>126</v>
      </c>
      <c r="H33" s="33">
        <v>4</v>
      </c>
      <c r="I33" s="54" t="s">
        <v>127</v>
      </c>
      <c r="J33" s="56" t="s">
        <v>128</v>
      </c>
      <c r="K33" s="46"/>
      <c r="L33" s="47">
        <v>4</v>
      </c>
    </row>
    <row r="34" s="15" customFormat="1" ht="26" spans="1:12">
      <c r="A34" s="30"/>
      <c r="B34" s="30"/>
      <c r="C34" s="30"/>
      <c r="D34" s="30"/>
      <c r="E34" s="30"/>
      <c r="F34" s="38"/>
      <c r="G34" s="37" t="s">
        <v>129</v>
      </c>
      <c r="H34" s="33">
        <v>4</v>
      </c>
      <c r="I34" s="57" t="s">
        <v>130</v>
      </c>
      <c r="J34" s="56" t="s">
        <v>128</v>
      </c>
      <c r="K34" s="52"/>
      <c r="L34" s="53">
        <v>4</v>
      </c>
    </row>
    <row r="35" s="15" customFormat="1" ht="26" spans="1:12">
      <c r="A35" s="30"/>
      <c r="B35" s="30"/>
      <c r="C35" s="30"/>
      <c r="D35" s="30"/>
      <c r="E35" s="30"/>
      <c r="F35" s="38"/>
      <c r="G35" s="37" t="s">
        <v>131</v>
      </c>
      <c r="H35" s="33">
        <v>4</v>
      </c>
      <c r="I35" s="54" t="s">
        <v>132</v>
      </c>
      <c r="J35" s="56" t="s">
        <v>133</v>
      </c>
      <c r="K35" s="52"/>
      <c r="L35" s="53">
        <v>4</v>
      </c>
    </row>
    <row r="36" s="15" customFormat="1" ht="26" spans="1:12">
      <c r="A36" s="30"/>
      <c r="B36" s="30"/>
      <c r="C36" s="30"/>
      <c r="D36" s="30"/>
      <c r="E36" s="29"/>
      <c r="F36" s="39"/>
      <c r="G36" s="33" t="s">
        <v>134</v>
      </c>
      <c r="H36" s="33">
        <v>4</v>
      </c>
      <c r="I36" s="58" t="s">
        <v>135</v>
      </c>
      <c r="J36" s="56" t="s">
        <v>128</v>
      </c>
      <c r="K36" s="48"/>
      <c r="L36" s="53">
        <v>4</v>
      </c>
    </row>
    <row r="37" s="15" customFormat="1" ht="26" spans="1:12">
      <c r="A37" s="30"/>
      <c r="B37" s="30"/>
      <c r="C37" s="30"/>
      <c r="D37" s="30"/>
      <c r="E37" s="28" t="s">
        <v>136</v>
      </c>
      <c r="F37" s="33">
        <v>5</v>
      </c>
      <c r="G37" s="40" t="s">
        <v>137</v>
      </c>
      <c r="H37" s="33">
        <v>3</v>
      </c>
      <c r="I37" s="59" t="s">
        <v>138</v>
      </c>
      <c r="J37" s="56" t="s">
        <v>139</v>
      </c>
      <c r="K37" s="46"/>
      <c r="L37" s="53">
        <v>3</v>
      </c>
    </row>
    <row r="38" s="15" customFormat="1" ht="21" customHeight="1" spans="1:12">
      <c r="A38" s="30"/>
      <c r="B38" s="30"/>
      <c r="C38" s="30"/>
      <c r="D38" s="30"/>
      <c r="E38" s="29"/>
      <c r="F38" s="33"/>
      <c r="G38" s="40" t="s">
        <v>140</v>
      </c>
      <c r="H38" s="33">
        <v>2</v>
      </c>
      <c r="I38" s="60" t="s">
        <v>141</v>
      </c>
      <c r="J38" s="56" t="s">
        <v>142</v>
      </c>
      <c r="K38" s="48"/>
      <c r="L38" s="53">
        <v>2</v>
      </c>
    </row>
    <row r="39" s="15" customFormat="1" ht="26" spans="1:12">
      <c r="A39" s="30"/>
      <c r="B39" s="30"/>
      <c r="C39" s="30"/>
      <c r="D39" s="30"/>
      <c r="E39" s="25" t="s">
        <v>143</v>
      </c>
      <c r="F39" s="25">
        <v>9</v>
      </c>
      <c r="G39" s="25" t="s">
        <v>144</v>
      </c>
      <c r="H39" s="33">
        <v>3</v>
      </c>
      <c r="I39" s="42" t="s">
        <v>145</v>
      </c>
      <c r="J39" s="54" t="s">
        <v>146</v>
      </c>
      <c r="K39" s="61"/>
      <c r="L39" s="47">
        <v>3</v>
      </c>
    </row>
    <row r="40" s="15" customFormat="1" ht="26" spans="1:12">
      <c r="A40" s="30"/>
      <c r="B40" s="30"/>
      <c r="C40" s="30"/>
      <c r="D40" s="30"/>
      <c r="E40" s="25"/>
      <c r="F40" s="25"/>
      <c r="G40" s="25" t="s">
        <v>147</v>
      </c>
      <c r="H40" s="33">
        <v>3</v>
      </c>
      <c r="I40" s="42" t="s">
        <v>148</v>
      </c>
      <c r="J40" s="54" t="s">
        <v>146</v>
      </c>
      <c r="K40" s="62"/>
      <c r="L40" s="47">
        <v>3</v>
      </c>
    </row>
    <row r="41" s="15" customFormat="1" ht="26" spans="1:12">
      <c r="A41" s="29"/>
      <c r="B41" s="29"/>
      <c r="C41" s="29"/>
      <c r="D41" s="29"/>
      <c r="E41" s="25"/>
      <c r="F41" s="25"/>
      <c r="G41" s="25" t="s">
        <v>149</v>
      </c>
      <c r="H41" s="33">
        <v>3</v>
      </c>
      <c r="I41" s="42" t="s">
        <v>150</v>
      </c>
      <c r="J41" s="54" t="s">
        <v>151</v>
      </c>
      <c r="K41" s="63"/>
      <c r="L41" s="47">
        <v>3</v>
      </c>
    </row>
    <row r="42" s="16" customFormat="1" ht="24" customHeight="1" spans="1:12">
      <c r="A42" s="21" t="s">
        <v>152</v>
      </c>
      <c r="B42" s="21">
        <f>B33+B27+B11+B3</f>
        <v>100</v>
      </c>
      <c r="C42" s="21"/>
      <c r="D42" s="21">
        <f>SUM(D3:D41)</f>
        <v>100</v>
      </c>
      <c r="E42" s="21"/>
      <c r="F42" s="21">
        <f>SUM(F3:F41)</f>
        <v>100</v>
      </c>
      <c r="G42" s="21"/>
      <c r="H42" s="21">
        <f>SUM(H3:H41)</f>
        <v>100</v>
      </c>
      <c r="I42" s="21"/>
      <c r="J42" s="21"/>
      <c r="K42" s="21"/>
      <c r="L42" s="64">
        <f>SUM(L3:L41)</f>
        <v>94.5</v>
      </c>
    </row>
  </sheetData>
  <mergeCells count="61">
    <mergeCell ref="B1:L1"/>
    <mergeCell ref="A3:A10"/>
    <mergeCell ref="A11:A19"/>
    <mergeCell ref="A20:A26"/>
    <mergeCell ref="A27:A32"/>
    <mergeCell ref="A33:A41"/>
    <mergeCell ref="B3:B10"/>
    <mergeCell ref="B11:B26"/>
    <mergeCell ref="B27:B32"/>
    <mergeCell ref="B33:B41"/>
    <mergeCell ref="C3:C6"/>
    <mergeCell ref="C7:C8"/>
    <mergeCell ref="C9:C10"/>
    <mergeCell ref="C11:C19"/>
    <mergeCell ref="C20:C26"/>
    <mergeCell ref="C27:C28"/>
    <mergeCell ref="C29:C30"/>
    <mergeCell ref="C33:C41"/>
    <mergeCell ref="D3:D6"/>
    <mergeCell ref="D7:D8"/>
    <mergeCell ref="D9:D10"/>
    <mergeCell ref="D11:D19"/>
    <mergeCell ref="D20:D26"/>
    <mergeCell ref="D27:D28"/>
    <mergeCell ref="D29:D30"/>
    <mergeCell ref="D33:D41"/>
    <mergeCell ref="E3:E4"/>
    <mergeCell ref="E5:E6"/>
    <mergeCell ref="E11:E12"/>
    <mergeCell ref="E14:E19"/>
    <mergeCell ref="E22:E24"/>
    <mergeCell ref="E25:E26"/>
    <mergeCell ref="E27:E28"/>
    <mergeCell ref="E29:E30"/>
    <mergeCell ref="E33:E36"/>
    <mergeCell ref="E37:E38"/>
    <mergeCell ref="E39:E41"/>
    <mergeCell ref="F3:F4"/>
    <mergeCell ref="F5:F6"/>
    <mergeCell ref="F7:F8"/>
    <mergeCell ref="F9:F10"/>
    <mergeCell ref="F11:F12"/>
    <mergeCell ref="F14:F19"/>
    <mergeCell ref="F22:F24"/>
    <mergeCell ref="F25:F26"/>
    <mergeCell ref="F27:F28"/>
    <mergeCell ref="F33:F36"/>
    <mergeCell ref="F37:F38"/>
    <mergeCell ref="F39:F41"/>
    <mergeCell ref="K3:K6"/>
    <mergeCell ref="K7:K8"/>
    <mergeCell ref="K9:K10"/>
    <mergeCell ref="K11:K12"/>
    <mergeCell ref="K14:K19"/>
    <mergeCell ref="K22:K24"/>
    <mergeCell ref="K25:K26"/>
    <mergeCell ref="K33:K36"/>
    <mergeCell ref="K37:K38"/>
    <mergeCell ref="K39:K41"/>
    <mergeCell ref="L3:L4"/>
    <mergeCell ref="L5:L6"/>
  </mergeCells>
  <printOptions horizontalCentered="1"/>
  <pageMargins left="0.708333333333333" right="0.708333333333333" top="0.747916666666667" bottom="0.747916666666667" header="0.314583333333333" footer="0.314583333333333"/>
  <pageSetup paperSize="9" scale="69" fitToHeight="0" orientation="landscape"/>
  <headerFooter alignWithMargins="0">
    <oddFooter>&amp;C第 &amp;P 页，共 &amp;N 页</oddFooter>
  </headerFooter>
  <rowBreaks count="1" manualBreakCount="1">
    <brk id="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2"/>
  <sheetViews>
    <sheetView topLeftCell="A16" workbookViewId="0">
      <selection activeCell="F21" sqref="F21"/>
    </sheetView>
  </sheetViews>
  <sheetFormatPr defaultColWidth="8.78181818181818" defaultRowHeight="14"/>
  <cols>
    <col min="2" max="2" width="9.55454545454545" customWidth="1"/>
    <col min="3" max="3" width="11.7818181818182" customWidth="1"/>
    <col min="4" max="5" width="15.2181818181818"/>
    <col min="7" max="7" width="14.1090909090909" customWidth="1"/>
    <col min="9" max="9" width="16.2181818181818" customWidth="1"/>
    <col min="11" max="11" width="13.2181818181818" customWidth="1"/>
    <col min="12" max="12" width="9.55454545454545" customWidth="1"/>
    <col min="13" max="13" width="17.1090909090909" customWidth="1"/>
  </cols>
  <sheetData>
    <row r="2" spans="2:14">
      <c r="B2" s="1" t="s">
        <v>153</v>
      </c>
      <c r="C2" s="2" t="s">
        <v>154</v>
      </c>
      <c r="D2" s="3">
        <v>1158116</v>
      </c>
      <c r="E2" s="4">
        <f>D2+D3+D4+D5</f>
        <v>2542616</v>
      </c>
      <c r="H2" s="5" t="s">
        <v>155</v>
      </c>
      <c r="I2" s="5" t="s">
        <v>156</v>
      </c>
      <c r="J2" s="5" t="s">
        <v>157</v>
      </c>
      <c r="K2" s="5" t="s">
        <v>158</v>
      </c>
      <c r="L2" s="5" t="s">
        <v>159</v>
      </c>
      <c r="M2" s="5" t="s">
        <v>160</v>
      </c>
      <c r="N2" s="5" t="s">
        <v>161</v>
      </c>
    </row>
    <row r="3" spans="2:14">
      <c r="B3" s="1"/>
      <c r="C3" s="2" t="s">
        <v>162</v>
      </c>
      <c r="D3" s="3">
        <v>423500</v>
      </c>
      <c r="E3" s="4"/>
      <c r="H3" s="1">
        <v>1</v>
      </c>
      <c r="I3" s="1" t="s">
        <v>154</v>
      </c>
      <c r="J3" s="1" t="s">
        <v>163</v>
      </c>
      <c r="K3" s="2">
        <v>156357</v>
      </c>
      <c r="L3" s="2">
        <v>156357</v>
      </c>
      <c r="M3" s="12"/>
      <c r="N3" s="2"/>
    </row>
    <row r="4" spans="2:14">
      <c r="B4" s="1"/>
      <c r="C4" s="2" t="s">
        <v>164</v>
      </c>
      <c r="D4" s="3">
        <v>461000</v>
      </c>
      <c r="E4" s="4"/>
      <c r="H4" s="1">
        <v>2</v>
      </c>
      <c r="I4" s="1" t="s">
        <v>165</v>
      </c>
      <c r="J4" s="1" t="s">
        <v>166</v>
      </c>
      <c r="K4" s="2">
        <v>400</v>
      </c>
      <c r="L4" s="2">
        <v>400</v>
      </c>
      <c r="M4" s="12"/>
      <c r="N4" s="2"/>
    </row>
    <row r="5" spans="2:14">
      <c r="B5" s="1"/>
      <c r="C5" s="2" t="s">
        <v>167</v>
      </c>
      <c r="D5" s="3">
        <v>500000</v>
      </c>
      <c r="E5" s="4"/>
      <c r="H5" s="1">
        <v>3</v>
      </c>
      <c r="I5" s="1" t="s">
        <v>168</v>
      </c>
      <c r="J5" s="9" t="s">
        <v>163</v>
      </c>
      <c r="K5" s="2">
        <v>282</v>
      </c>
      <c r="L5" s="2">
        <v>282</v>
      </c>
      <c r="M5" s="12" t="s">
        <v>169</v>
      </c>
      <c r="N5" s="2"/>
    </row>
    <row r="6" spans="2:14">
      <c r="B6" s="1" t="s">
        <v>170</v>
      </c>
      <c r="C6" s="2" t="s">
        <v>171</v>
      </c>
      <c r="D6" s="3">
        <v>47380</v>
      </c>
      <c r="E6" s="4">
        <f>D6+D7+D8+D9</f>
        <v>120240</v>
      </c>
      <c r="H6" s="1">
        <v>4</v>
      </c>
      <c r="I6" s="1" t="s">
        <v>172</v>
      </c>
      <c r="J6" s="1" t="s">
        <v>173</v>
      </c>
      <c r="K6" s="2">
        <v>924</v>
      </c>
      <c r="L6" s="2">
        <v>924</v>
      </c>
      <c r="M6" s="12"/>
      <c r="N6" s="2"/>
    </row>
    <row r="7" spans="2:14">
      <c r="B7" s="1"/>
      <c r="C7" s="2" t="s">
        <v>174</v>
      </c>
      <c r="D7" s="3">
        <v>57000</v>
      </c>
      <c r="E7" s="4"/>
      <c r="H7" s="1">
        <v>5</v>
      </c>
      <c r="I7" s="1" t="s">
        <v>175</v>
      </c>
      <c r="J7" s="1" t="s">
        <v>173</v>
      </c>
      <c r="K7" s="2">
        <v>5</v>
      </c>
      <c r="L7" s="2">
        <v>5</v>
      </c>
      <c r="M7" s="12"/>
      <c r="N7" s="2"/>
    </row>
    <row r="8" spans="2:14">
      <c r="B8" s="1"/>
      <c r="C8" s="2" t="s">
        <v>176</v>
      </c>
      <c r="D8" s="3">
        <v>1210</v>
      </c>
      <c r="E8" s="4"/>
      <c r="H8" s="1">
        <v>6</v>
      </c>
      <c r="I8" s="1" t="s">
        <v>177</v>
      </c>
      <c r="J8" s="1" t="s">
        <v>163</v>
      </c>
      <c r="K8" s="2">
        <v>20093</v>
      </c>
      <c r="L8" s="2">
        <v>20093</v>
      </c>
      <c r="M8" s="12"/>
      <c r="N8" s="2"/>
    </row>
    <row r="9" spans="2:14">
      <c r="B9" s="1"/>
      <c r="C9" s="2" t="s">
        <v>178</v>
      </c>
      <c r="D9" s="3">
        <v>14650</v>
      </c>
      <c r="E9" s="4"/>
      <c r="H9" s="1">
        <v>7</v>
      </c>
      <c r="I9" s="1" t="s">
        <v>179</v>
      </c>
      <c r="J9" s="1" t="s">
        <v>163</v>
      </c>
      <c r="K9" s="2">
        <v>16646</v>
      </c>
      <c r="L9" s="2">
        <v>16839</v>
      </c>
      <c r="M9" s="12"/>
      <c r="N9" s="2">
        <f>L9-K9</f>
        <v>193</v>
      </c>
    </row>
    <row r="10" spans="2:14">
      <c r="B10" s="1" t="s">
        <v>180</v>
      </c>
      <c r="C10" s="2"/>
      <c r="D10" s="3">
        <v>1950640</v>
      </c>
      <c r="E10" s="3">
        <v>1950640</v>
      </c>
      <c r="H10" s="1">
        <v>8</v>
      </c>
      <c r="I10" s="1" t="s">
        <v>167</v>
      </c>
      <c r="J10" s="1" t="s">
        <v>163</v>
      </c>
      <c r="K10" s="2">
        <v>20000</v>
      </c>
      <c r="L10" s="2">
        <v>20000</v>
      </c>
      <c r="M10" s="12"/>
      <c r="N10" s="2"/>
    </row>
    <row r="11" ht="70" spans="2:14">
      <c r="B11" s="1" t="s">
        <v>181</v>
      </c>
      <c r="C11" s="2"/>
      <c r="D11" s="3">
        <v>49924</v>
      </c>
      <c r="E11" s="3">
        <v>49924</v>
      </c>
      <c r="H11" s="1">
        <v>9</v>
      </c>
      <c r="I11" s="1" t="s">
        <v>182</v>
      </c>
      <c r="J11" s="1" t="s">
        <v>183</v>
      </c>
      <c r="K11" s="2">
        <v>6029</v>
      </c>
      <c r="L11" s="2">
        <v>6029</v>
      </c>
      <c r="M11" s="12" t="s">
        <v>184</v>
      </c>
      <c r="N11" s="2"/>
    </row>
    <row r="12" spans="2:14">
      <c r="B12" s="1" t="s">
        <v>185</v>
      </c>
      <c r="C12" s="2"/>
      <c r="D12" s="3">
        <v>905000</v>
      </c>
      <c r="E12" s="3">
        <v>905000</v>
      </c>
      <c r="H12" s="1">
        <v>10</v>
      </c>
      <c r="I12" s="1" t="s">
        <v>181</v>
      </c>
      <c r="J12" s="1" t="s">
        <v>186</v>
      </c>
      <c r="K12" s="2">
        <v>6968</v>
      </c>
      <c r="L12" s="2">
        <v>6968</v>
      </c>
      <c r="M12" s="12"/>
      <c r="N12" s="2"/>
    </row>
    <row r="13" spans="2:14">
      <c r="B13" s="1" t="s">
        <v>187</v>
      </c>
      <c r="C13" s="2"/>
      <c r="D13" s="3">
        <v>352600</v>
      </c>
      <c r="E13" s="3">
        <v>352600</v>
      </c>
      <c r="H13" s="1">
        <v>11</v>
      </c>
      <c r="I13" s="1" t="s">
        <v>174</v>
      </c>
      <c r="J13" s="1" t="s">
        <v>183</v>
      </c>
      <c r="K13" s="2">
        <v>264</v>
      </c>
      <c r="L13" s="2">
        <v>264</v>
      </c>
      <c r="M13" s="12"/>
      <c r="N13" s="2"/>
    </row>
    <row r="14" ht="56" spans="2:14">
      <c r="B14" s="1" t="s">
        <v>188</v>
      </c>
      <c r="C14" s="2"/>
      <c r="D14" s="3">
        <v>5005</v>
      </c>
      <c r="E14" s="3">
        <v>5005</v>
      </c>
      <c r="H14" s="1">
        <v>12</v>
      </c>
      <c r="I14" s="1" t="s">
        <v>189</v>
      </c>
      <c r="J14" s="1" t="s">
        <v>163</v>
      </c>
      <c r="K14" s="2">
        <v>707</v>
      </c>
      <c r="L14" s="2">
        <v>1208</v>
      </c>
      <c r="M14" s="12" t="s">
        <v>190</v>
      </c>
      <c r="N14" s="2">
        <f>L14-K14-500</f>
        <v>1</v>
      </c>
    </row>
    <row r="15" spans="2:5">
      <c r="B15" s="1" t="s">
        <v>152</v>
      </c>
      <c r="C15" s="1"/>
      <c r="D15" s="1"/>
      <c r="E15" s="3">
        <f>SUM(E2:E14)</f>
        <v>5926025</v>
      </c>
    </row>
    <row r="16" spans="4:4">
      <c r="D16" s="6"/>
    </row>
    <row r="17" spans="5:5">
      <c r="E17" s="6"/>
    </row>
    <row r="19" spans="2:5">
      <c r="B19" s="7"/>
      <c r="C19" s="7"/>
      <c r="E19" s="8"/>
    </row>
    <row r="20" spans="2:2">
      <c r="B20" s="9"/>
    </row>
    <row r="21" spans="2:2">
      <c r="B21" s="9"/>
    </row>
    <row r="24" spans="3:6">
      <c r="C24" s="2" t="s">
        <v>191</v>
      </c>
      <c r="D24" s="2" t="s">
        <v>192</v>
      </c>
      <c r="E24" s="2" t="s">
        <v>193</v>
      </c>
      <c r="F24" s="2" t="s">
        <v>194</v>
      </c>
    </row>
    <row r="25" spans="3:6">
      <c r="C25" s="2" t="s">
        <v>153</v>
      </c>
      <c r="D25" s="2">
        <v>366296</v>
      </c>
      <c r="E25" s="2">
        <v>228545</v>
      </c>
      <c r="F25" s="2">
        <f t="shared" ref="F25:F31" si="0">D25-E25</f>
        <v>137751</v>
      </c>
    </row>
    <row r="26" spans="3:6">
      <c r="C26" s="10" t="s">
        <v>170</v>
      </c>
      <c r="D26" s="2">
        <v>215</v>
      </c>
      <c r="E26" s="2">
        <v>210</v>
      </c>
      <c r="F26" s="2">
        <f t="shared" si="0"/>
        <v>5</v>
      </c>
    </row>
    <row r="27" spans="3:6">
      <c r="C27" s="2" t="s">
        <v>195</v>
      </c>
      <c r="D27" s="2">
        <v>300</v>
      </c>
      <c r="E27" s="2">
        <v>36</v>
      </c>
      <c r="F27" s="2">
        <f t="shared" si="0"/>
        <v>264</v>
      </c>
    </row>
    <row r="28" spans="3:6">
      <c r="C28" s="2" t="s">
        <v>180</v>
      </c>
      <c r="D28" s="2">
        <v>7292</v>
      </c>
      <c r="E28" s="2">
        <v>1263</v>
      </c>
      <c r="F28" s="2">
        <f t="shared" si="0"/>
        <v>6029</v>
      </c>
    </row>
    <row r="29" spans="3:6">
      <c r="C29" s="2" t="s">
        <v>196</v>
      </c>
      <c r="D29" s="2">
        <v>7508</v>
      </c>
      <c r="E29" s="2">
        <v>540</v>
      </c>
      <c r="F29" s="2">
        <f t="shared" si="0"/>
        <v>6968</v>
      </c>
    </row>
    <row r="30" spans="3:6">
      <c r="C30" s="2" t="s">
        <v>197</v>
      </c>
      <c r="D30" s="2">
        <v>830</v>
      </c>
      <c r="E30" s="2">
        <v>548</v>
      </c>
      <c r="F30" s="2">
        <f t="shared" si="0"/>
        <v>282</v>
      </c>
    </row>
    <row r="31" spans="3:6">
      <c r="C31" s="2" t="s">
        <v>189</v>
      </c>
      <c r="D31" s="2">
        <v>308</v>
      </c>
      <c r="E31" s="2">
        <v>101</v>
      </c>
      <c r="F31" s="2">
        <f t="shared" si="0"/>
        <v>207</v>
      </c>
    </row>
    <row r="32" spans="3:6">
      <c r="C32" s="2" t="s">
        <v>198</v>
      </c>
      <c r="D32" s="2">
        <v>11</v>
      </c>
      <c r="E32" s="2">
        <v>11</v>
      </c>
      <c r="F32" s="11" t="s">
        <v>199</v>
      </c>
    </row>
  </sheetData>
  <mergeCells count="12">
    <mergeCell ref="B10:C10"/>
    <mergeCell ref="B11:C11"/>
    <mergeCell ref="B12:C12"/>
    <mergeCell ref="B13:C13"/>
    <mergeCell ref="B14:C14"/>
    <mergeCell ref="B15:D15"/>
    <mergeCell ref="B19:C19"/>
    <mergeCell ref="B2:B5"/>
    <mergeCell ref="B6:B9"/>
    <mergeCell ref="B20:B21"/>
    <mergeCell ref="E2:E5"/>
    <mergeCell ref="E6:E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梁平区2020年安排防疫物资采购项目指标体系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胡程程</cp:lastModifiedBy>
  <dcterms:created xsi:type="dcterms:W3CDTF">2006-09-13T11:21:00Z</dcterms:created>
  <cp:lastPrinted>2020-06-11T07:00:00Z</cp:lastPrinted>
  <dcterms:modified xsi:type="dcterms:W3CDTF">2021-02-04T00:50:44Z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