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712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44525"/>
</workbook>
</file>

<file path=xl/calcChain.xml><?xml version="1.0" encoding="utf-8"?>
<calcChain xmlns="http://schemas.openxmlformats.org/spreadsheetml/2006/main">
  <c r="E6" i="10" l="1"/>
  <c r="B8" i="2" l="1"/>
  <c r="E23" i="4"/>
  <c r="F20" i="4"/>
  <c r="F19" i="4" s="1"/>
  <c r="G20" i="4"/>
  <c r="D8" i="4"/>
  <c r="C22" i="6" l="1"/>
  <c r="D10" i="6"/>
  <c r="C10" i="6"/>
  <c r="E25" i="7" l="1"/>
  <c r="E22" i="7"/>
  <c r="D22" i="7"/>
  <c r="D21" i="7" s="1"/>
  <c r="D19" i="7"/>
  <c r="D10" i="7"/>
  <c r="B13" i="3" l="1"/>
  <c r="D20" i="4" l="1"/>
  <c r="E18" i="4"/>
  <c r="D9" i="8"/>
  <c r="D7" i="8"/>
  <c r="C20" i="7"/>
  <c r="B16" i="3" l="1"/>
  <c r="E21" i="2" l="1"/>
  <c r="C8" i="2"/>
  <c r="E5" i="2"/>
  <c r="C37" i="10"/>
  <c r="C36" i="10"/>
  <c r="C35" i="10"/>
  <c r="C34" i="10"/>
  <c r="C33" i="10"/>
  <c r="C32" i="10"/>
  <c r="C31" i="10"/>
  <c r="C30" i="10"/>
  <c r="C29" i="10"/>
  <c r="C28" i="10"/>
  <c r="C27" i="10"/>
  <c r="C26" i="10"/>
  <c r="C25" i="10"/>
  <c r="C24" i="10"/>
  <c r="C23" i="10"/>
  <c r="C22" i="10"/>
  <c r="C21" i="10"/>
  <c r="E20" i="10"/>
  <c r="C20" i="10" s="1"/>
  <c r="C19" i="10"/>
  <c r="C18" i="10"/>
  <c r="D17" i="10"/>
  <c r="C17" i="10" s="1"/>
  <c r="C16" i="10"/>
  <c r="C15" i="10"/>
  <c r="C14" i="10"/>
  <c r="C13" i="10"/>
  <c r="C12" i="10"/>
  <c r="C11" i="10"/>
  <c r="C10" i="10"/>
  <c r="C9" i="10"/>
  <c r="C8" i="10"/>
  <c r="D7" i="10"/>
  <c r="E27" i="4"/>
  <c r="E26" i="4" s="1"/>
  <c r="E25" i="4" s="1"/>
  <c r="F26" i="4"/>
  <c r="F25" i="4" s="1"/>
  <c r="D26" i="4"/>
  <c r="D25" i="4" s="1"/>
  <c r="E24" i="4"/>
  <c r="G23" i="4"/>
  <c r="G19" i="4" s="1"/>
  <c r="D23" i="4"/>
  <c r="D19" i="4" s="1"/>
  <c r="E22" i="4"/>
  <c r="E21" i="4"/>
  <c r="F17" i="4"/>
  <c r="F16" i="4" s="1"/>
  <c r="E17" i="4"/>
  <c r="E16" i="4" s="1"/>
  <c r="D17" i="4"/>
  <c r="D16" i="4" s="1"/>
  <c r="E15" i="4"/>
  <c r="E14" i="4" s="1"/>
  <c r="F14" i="4"/>
  <c r="D14" i="4"/>
  <c r="E13" i="4"/>
  <c r="E12" i="4" s="1"/>
  <c r="F12" i="4"/>
  <c r="D12" i="4"/>
  <c r="E11" i="4"/>
  <c r="E10" i="4"/>
  <c r="E9" i="4"/>
  <c r="F8" i="4"/>
  <c r="E11" i="8"/>
  <c r="E15" i="8" s="1"/>
  <c r="B11" i="8"/>
  <c r="B15" i="8" s="1"/>
  <c r="D10" i="8"/>
  <c r="D8" i="8"/>
  <c r="C29" i="7"/>
  <c r="D28" i="7"/>
  <c r="D27" i="7" s="1"/>
  <c r="C27" i="7" s="1"/>
  <c r="C26" i="7"/>
  <c r="C24" i="7"/>
  <c r="C23" i="7"/>
  <c r="C19" i="7"/>
  <c r="C17" i="7"/>
  <c r="D16" i="7"/>
  <c r="C16" i="7" s="1"/>
  <c r="C15" i="7"/>
  <c r="D14" i="7"/>
  <c r="C14" i="7" s="1"/>
  <c r="C13" i="7"/>
  <c r="C12" i="7"/>
  <c r="C11" i="7"/>
  <c r="C10" i="7"/>
  <c r="D28" i="6"/>
  <c r="D27" i="6" s="1"/>
  <c r="C28" i="6"/>
  <c r="C27" i="6" s="1"/>
  <c r="D25" i="6"/>
  <c r="C25" i="6"/>
  <c r="J22" i="6"/>
  <c r="D22" i="6"/>
  <c r="D16" i="6"/>
  <c r="C16" i="6"/>
  <c r="D14" i="6"/>
  <c r="C14" i="6"/>
  <c r="D13" i="3"/>
  <c r="D16" i="3" s="1"/>
  <c r="D6" i="10" l="1"/>
  <c r="C7" i="10"/>
  <c r="F7" i="4"/>
  <c r="F6" i="4"/>
  <c r="C21" i="6"/>
  <c r="C25" i="7"/>
  <c r="E21" i="7"/>
  <c r="D21" i="6"/>
  <c r="J21" i="6"/>
  <c r="J8" i="6" s="1"/>
  <c r="G6" i="4"/>
  <c r="E20" i="4"/>
  <c r="E8" i="4"/>
  <c r="E7" i="4" s="1"/>
  <c r="C9" i="6"/>
  <c r="D9" i="6"/>
  <c r="D9" i="7"/>
  <c r="C28" i="7"/>
  <c r="C22" i="7"/>
  <c r="D11" i="8"/>
  <c r="D15" i="8" s="1"/>
  <c r="D7" i="4"/>
  <c r="D6" i="4" s="1"/>
  <c r="D18" i="7"/>
  <c r="C18" i="7" s="1"/>
  <c r="C6" i="2"/>
  <c r="B6" i="2"/>
  <c r="C6" i="10" l="1"/>
  <c r="E19" i="4"/>
  <c r="E6" i="4" s="1"/>
  <c r="C9" i="7"/>
  <c r="D8" i="7"/>
  <c r="C21" i="7"/>
  <c r="E8" i="7"/>
  <c r="C8" i="6"/>
  <c r="D8" i="6"/>
  <c r="C8" i="7" l="1"/>
</calcChain>
</file>

<file path=xl/sharedStrings.xml><?xml version="1.0" encoding="utf-8"?>
<sst xmlns="http://schemas.openxmlformats.org/spreadsheetml/2006/main" count="472" uniqueCount="251">
  <si>
    <t>附件2</t>
  </si>
  <si>
    <t>收入支出决算总表</t>
  </si>
  <si>
    <t>公开01表</t>
  </si>
  <si>
    <t>单位：万元</t>
  </si>
  <si>
    <t>收入</t>
  </si>
  <si>
    <t>支出</t>
  </si>
  <si>
    <t>项目</t>
  </si>
  <si>
    <t>决算数</t>
  </si>
  <si>
    <t>本年收入合计</t>
  </si>
  <si>
    <t>本年支出合计</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</si>
  <si>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</si>
  <si>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</si>
  <si>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</si>
  <si>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</si>
  <si>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</si>
  <si>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</si>
  <si>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</si>
  <si>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</si>
  <si>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</si>
  <si>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</si>
  <si>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</si>
  <si>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</si>
  <si>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</si>
  <si>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</si>
  <si>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</si>
  <si>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</si>
  <si>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</si>
  <si>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</si>
  <si>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</si>
  <si>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 计</t>
  </si>
  <si>
    <t>208</t>
  </si>
  <si>
    <t>社会保障和就业支出</t>
  </si>
  <si>
    <t>20805</t>
  </si>
  <si>
    <t xml:space="preserve">  行政事业单位离退休</t>
  </si>
  <si>
    <t xml:space="preserve">    机关事业单位基本养老保险缴费支出</t>
  </si>
  <si>
    <t xml:space="preserve">   机关事业单位职业年金缴费支出</t>
  </si>
  <si>
    <t xml:space="preserve">   其他行政事业单位离退休支出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</si>
  <si>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</si>
  <si>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</si>
  <si>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</si>
  <si>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</si>
  <si>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</si>
  <si>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</si>
  <si>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</si>
  <si>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</si>
  <si>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</si>
  <si>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</si>
  <si>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 xml:space="preserve">  行政事业单位医疗</t>
  </si>
  <si>
    <t xml:space="preserve">    行政单位医疗</t>
  </si>
  <si>
    <t>214</t>
  </si>
  <si>
    <t>交通运输支出</t>
  </si>
  <si>
    <t>21401</t>
  </si>
  <si>
    <t xml:space="preserve">  公路水路运输</t>
  </si>
  <si>
    <t>2140101</t>
  </si>
  <si>
    <t xml:space="preserve">    行政运行</t>
  </si>
  <si>
    <t>2140106</t>
  </si>
  <si>
    <t xml:space="preserve">    公路养护</t>
  </si>
  <si>
    <t>21406</t>
  </si>
  <si>
    <t xml:space="preserve">  车辆购置税支出</t>
  </si>
  <si>
    <t xml:space="preserve">     车辆购置税用于公路等基础设施建设支出</t>
  </si>
  <si>
    <t>2140602</t>
  </si>
  <si>
    <t xml:space="preserve">     车辆购置税用于农村公路建设支出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</si>
  <si>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</si>
  <si>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</si>
  <si>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</si>
  <si>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</si>
  <si>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</si>
  <si>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</si>
  <si>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</si>
  <si>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</si>
  <si>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</si>
  <si>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</si>
  <si>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</si>
  <si>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</si>
  <si>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</si>
  <si>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</si>
  <si>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</si>
  <si>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</si>
  <si>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</si>
  <si>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</si>
  <si>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</si>
  <si>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</si>
  <si>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</si>
  <si>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</si>
  <si>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</si>
  <si>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</si>
  <si>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</si>
  <si>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</si>
  <si>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</si>
  <si>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</si>
  <si>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</si>
  <si>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</si>
  <si>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</si>
  <si>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</si>
  <si>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</si>
  <si>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</si>
  <si>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</si>
  <si>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</si>
  <si>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</si>
  <si>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</si>
  <si>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</si>
  <si>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</si>
  <si>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</si>
  <si>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</si>
  <si>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</si>
  <si>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</si>
  <si>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</si>
  <si>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</si>
  <si>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</si>
  <si>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</si>
  <si>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</si>
  <si>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</si>
  <si>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</si>
  <si>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</si>
  <si>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</si>
  <si>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</si>
  <si>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</si>
  <si>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</si>
  <si>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</si>
  <si>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</si>
  <si>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</si>
  <si>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</si>
  <si>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</si>
  <si>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对个人和家庭的补助</t>
  </si>
  <si>
    <t>30304</t>
  </si>
  <si>
    <t xml:space="preserve">  抚恤金</t>
  </si>
  <si>
    <t>30305</t>
  </si>
  <si>
    <t xml:space="preserve">  生活补助</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</si>
  <si>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</si>
  <si>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</si>
  <si>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</si>
  <si>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</si>
  <si>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</si>
  <si>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</si>
  <si>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</si>
  <si>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</si>
  <si>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</si>
  <si>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</si>
  <si>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</si>
  <si>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</si>
  <si>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</si>
  <si>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</si>
  <si>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</si>
  <si>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</si>
  <si>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</si>
  <si>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</si>
  <si>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</si>
  <si>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</si>
  <si>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</si>
  <si>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</si>
  <si>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</si>
  <si>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</si>
  <si>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</si>
  <si>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</si>
  <si>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</si>
  <si>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</si>
  <si>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</si>
  <si>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</si>
  <si>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</si>
  <si>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</si>
  <si>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</si>
  <si>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</si>
  <si>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</si>
  <si>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</si>
  <si>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</si>
  <si>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</si>
  <si>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</si>
  <si>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</si>
  <si>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</si>
  <si>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</si>
  <si>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</si>
  <si>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</si>
  <si>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</si>
  <si>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</si>
  <si>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</si>
  <si>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</si>
  <si>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</si>
  <si>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</si>
  <si>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</si>
  <si>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</si>
  <si>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</si>
  <si>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</si>
  <si>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</si>
  <si>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</si>
  <si>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</si>
  <si>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</si>
  <si>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</si>
  <si>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</si>
  <si>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</si>
  <si>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</si>
  <si>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</si>
  <si>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</si>
  <si>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</si>
  <si>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</si>
  <si>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</si>
  <si>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</si>
  <si>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</si>
  <si>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</si>
  <si>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</si>
  <si>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</si>
  <si>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</si>
  <si>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</si>
  <si>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</si>
  <si>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</si>
  <si>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</si>
  <si>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</si>
  <si>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</si>
  <si>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</si>
  <si>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</si>
  <si>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</si>
  <si>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</si>
  <si>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</si>
  <si>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</si>
  <si>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</si>
  <si>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</si>
  <si>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</si>
  <si>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</si>
  <si>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</si>
  <si>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</si>
  <si>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一、财政拨款收入</t>
    <phoneticPr fontId="25"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</si>
  <si>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55" type="noConversion"/>
  </si>
  <si>
    <t>公开09表</t>
  </si>
  <si>
    <t>备注：本表反映部门本年度国有资本经营预算财政拨款支出情况。</t>
  </si>
  <si>
    <t>国有资本经营预算财政拨款支出决算表</t>
    <phoneticPr fontId="53" type="noConversion"/>
  </si>
  <si>
    <t>备注：本表为空的单位应将空表公开，并注明：本单位无相关数据，故本表为空。</t>
    <phoneticPr fontId="53" type="noConversion"/>
  </si>
  <si>
    <t>公开部门：重庆市梁平区交通运输综合行政执法支队</t>
    <phoneticPr fontId="53" type="noConversion"/>
  </si>
  <si>
    <t>公开部门：重庆市梁平区交通运输综合行政执法支队</t>
    <phoneticPr fontId="53" type="noConversion"/>
  </si>
  <si>
    <t>公开部门：重庆市梁平区交通运输综合行政执法支队</t>
    <phoneticPr fontId="53" type="noConversion"/>
  </si>
  <si>
    <t>公开部门：重庆市梁平区交通运输综合行政执法支队</t>
    <phoneticPr fontId="53" type="noConversion"/>
  </si>
  <si>
    <t>一、社会保障和就业支出</t>
    <phoneticPr fontId="53" type="noConversion"/>
  </si>
  <si>
    <t>二、卫生健康支出</t>
    <phoneticPr fontId="53" type="noConversion"/>
  </si>
  <si>
    <t>三、交通运输支出</t>
    <phoneticPr fontId="53" type="noConversion"/>
  </si>
  <si>
    <t>四、住房保障支出</t>
    <phoneticPr fontId="53" type="noConversion"/>
  </si>
  <si>
    <t>一、社会保障和就业支出</t>
    <phoneticPr fontId="53" type="noConversion"/>
  </si>
  <si>
    <t>二、卫生健康支出</t>
    <phoneticPr fontId="53" type="noConversion"/>
  </si>
  <si>
    <t>三、交通运输支出</t>
    <phoneticPr fontId="53" type="noConversion"/>
  </si>
  <si>
    <t>四、住房保障支出</t>
    <phoneticPr fontId="53" type="noConversion"/>
  </si>
  <si>
    <t>本单位无政府性基金收入，也没有使用政府性基金安排的支出，故本表无数据。</t>
    <phoneticPr fontId="25" type="noConversion"/>
  </si>
  <si>
    <t>社会保障和就业支出</t>
    <phoneticPr fontId="53" type="noConversion"/>
  </si>
  <si>
    <t>行政事业单位养老支出</t>
    <phoneticPr fontId="53" type="noConversion"/>
  </si>
  <si>
    <t>　机关事业单位基本养老保险缴费支出</t>
    <phoneticPr fontId="53" type="noConversion"/>
  </si>
  <si>
    <t>　机关事业单位职业年金缴费支出</t>
    <phoneticPr fontId="53" type="noConversion"/>
  </si>
  <si>
    <t>　其他行政事业单位养老支出</t>
    <phoneticPr fontId="53" type="noConversion"/>
  </si>
  <si>
    <r>
      <t>20</t>
    </r>
    <r>
      <rPr>
        <sz val="11"/>
        <rFont val="黑体"/>
        <family val="3"/>
        <charset val="134"/>
      </rPr>
      <t>20</t>
    </r>
    <r>
      <rPr>
        <sz val="11"/>
        <rFont val="黑体"/>
        <family val="3"/>
        <charset val="134"/>
      </rPr>
      <t>年一般公共预算基本支出</t>
    </r>
    <phoneticPr fontId="53" type="noConversion"/>
  </si>
  <si>
    <t>国有资本经营预算财政拨款</t>
    <phoneticPr fontId="53" type="noConversion"/>
  </si>
  <si>
    <t>用事业基金弥补收支差额</t>
    <phoneticPr fontId="53" type="noConversion"/>
  </si>
  <si>
    <t>二、上级补助收入</t>
    <phoneticPr fontId="53" type="noConversion"/>
  </si>
  <si>
    <t>三、事业收入</t>
    <phoneticPr fontId="53" type="noConversion"/>
  </si>
  <si>
    <t>四、经营收入</t>
    <phoneticPr fontId="53" type="noConversion"/>
  </si>
  <si>
    <t>五、附属单位上缴收入</t>
    <phoneticPr fontId="53" type="noConversion"/>
  </si>
  <si>
    <t>六、其他收入</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</si>
</sst>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
    <numFmt numFmtId="177" formatCode="_(* #,##0.00_);_(* \(#,##0.00\);_(* &quot;-&quot;??_);_(@_)"/>
    <numFmt numFmtId="178" formatCode="_(\$* #,##0_);_(\$* \(#,##0\);_(\$* &quot;-&quot;_);_(@_)"/>
    <numFmt numFmtId="179" formatCode="0.00_ "/>
    <numFmt numFmtId="180" formatCode="0.00_);[Red]\(0.00\)"/>
    <numFmt numFmtId="181" formatCode="0.0_);[Red]\(0.0\)"/>
    <numFmt numFmtId="182" formatCode="0.0_ "/>
    <numFmt numFmtId="183" formatCode="#,##0.00_);[Red]\(#,##0.00\)"/>
    <numFmt numFmtId="184" formatCode="#,##0_);[Red]\(#,##0\)"/>
    <numFmt numFmtId="185" formatCode=";;"/>
    <numFmt numFmtId="186" formatCode="0_);[Red]\(0\)"/>
    <numFmt numFmtId="187" formatCode="#,##0.0_);[Red]\(#,##0.0\)"/>
    <numFmt numFmtId="188" formatCode="#,##0.00_ "/>
    <numFmt numFmtId="189" formatCode="#,##0.0;[Red]\-#,##0.0"/>
    <numFmt numFmtId="190" formatCode="0_ "/>
  </numFmts>
  <fonts count="64">
    <font>
      <sz val="9"/>
      <color theme="1"/>
      <name val="宋体"/>
      <charset val="134"/>
      <scheme val="minor"/>
    </font>
    <font>
      <sz val="18"/>
      <name val="华文中宋"/>
      <family val="3"/>
      <charset val="134"/>
    </font>
    <font>
      <sz val="11"/>
      <color indexed="8"/>
      <name val="仿宋"/>
      <family val="3"/>
      <charset val="134"/>
    </font>
    <font>
      <sz val="11"/>
      <color indexed="8"/>
      <name val="宋体"/>
      <family val="3"/>
      <charset val="134"/>
    </font>
    <font>
      <sz val="11"/>
      <name val="仿宋"/>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color indexed="8"/>
      <name val="仿宋"/>
      <family val="3"/>
      <charset val="134"/>
    </font>
    <font>
      <sz val="10"/>
      <name val="仿宋"/>
      <family val="3"/>
      <charset val="134"/>
    </font>
    <font>
      <b/>
      <sz val="9"/>
      <color indexed="8"/>
      <name val="宋体"/>
      <family val="3"/>
      <charset val="134"/>
    </font>
    <font>
      <b/>
      <sz val="12"/>
      <name val="楷体_GB2312"/>
      <family val="2"/>
    </font>
    <font>
      <sz val="12"/>
      <name val="楷体_GB2312"/>
      <family val="2"/>
    </font>
    <font>
      <sz val="11"/>
      <color indexed="8"/>
      <name val="黑体"/>
      <family val="3"/>
      <charset val="134"/>
    </font>
    <font>
      <b/>
      <sz val="11"/>
      <color indexed="8"/>
      <name val="仿宋"/>
      <family val="3"/>
      <charset val="134"/>
    </font>
    <font>
      <sz val="11"/>
      <name val="仿宋"/>
      <family val="3"/>
      <charset val="134"/>
    </font>
    <font>
      <b/>
      <sz val="12"/>
      <color indexed="8"/>
      <name val="Arial"/>
      <family val="2"/>
    </font>
    <font>
      <sz val="12"/>
      <color indexed="8"/>
      <name val="Arial"/>
      <family val="2"/>
    </font>
    <font>
      <b/>
      <sz val="11"/>
      <name val="仿宋"/>
      <family val="3"/>
      <charset val="134"/>
    </font>
    <font>
      <sz val="11"/>
      <color indexed="8"/>
      <name val="Arial"/>
      <family val="2"/>
    </font>
    <font>
      <sz val="12"/>
      <color indexed="8"/>
      <name val="宋体"/>
      <family val="3"/>
      <charset val="134"/>
    </font>
    <font>
      <b/>
      <sz val="9"/>
      <name val="宋体"/>
      <family val="3"/>
      <charset val="134"/>
    </font>
    <font>
      <sz val="9"/>
      <name val="宋体"/>
      <family val="3"/>
      <charset val="134"/>
    </font>
    <font>
      <sz val="8"/>
      <color indexed="8"/>
      <name val="宋体"/>
      <family val="3"/>
      <charset val="134"/>
    </font>
    <font>
      <sz val="9"/>
      <color rgb="FFFF0000"/>
      <name val="宋体"/>
      <family val="3"/>
      <charset val="134"/>
      <scheme val="minor"/>
    </font>
    <font>
      <sz val="10"/>
      <color indexed="8"/>
      <name val="Arial"/>
      <family val="2"/>
    </font>
    <font>
      <b/>
      <sz val="11"/>
      <name val="宋体"/>
      <family val="3"/>
      <charset val="134"/>
    </font>
    <font>
      <sz val="18"/>
      <color indexed="8"/>
      <name val="华文中宋"/>
      <family val="3"/>
      <charset val="134"/>
    </font>
    <font>
      <sz val="11"/>
      <color indexed="52"/>
      <name val="宋体"/>
      <family val="3"/>
      <charset val="134"/>
    </font>
    <font>
      <sz val="11"/>
      <color indexed="9"/>
      <name val="宋体"/>
      <family val="3"/>
      <charset val="134"/>
    </font>
    <font>
      <sz val="11"/>
      <color indexed="42"/>
      <name val="宋体"/>
      <family val="3"/>
      <charset val="134"/>
    </font>
    <font>
      <sz val="11"/>
      <color indexed="62"/>
      <name val="宋体"/>
      <family val="3"/>
      <charset val="134"/>
    </font>
    <font>
      <b/>
      <sz val="11"/>
      <color indexed="8"/>
      <name val="宋体"/>
      <family val="3"/>
      <charset val="134"/>
    </font>
    <font>
      <sz val="11"/>
      <color indexed="17"/>
      <name val="宋体"/>
      <family val="3"/>
      <charset val="134"/>
    </font>
    <font>
      <b/>
      <sz val="11"/>
      <color indexed="52"/>
      <name val="宋体"/>
      <family val="3"/>
      <charset val="134"/>
    </font>
    <font>
      <b/>
      <sz val="11"/>
      <color indexed="9"/>
      <name val="宋体"/>
      <family val="3"/>
      <charset val="134"/>
    </font>
    <font>
      <b/>
      <sz val="13"/>
      <color indexed="56"/>
      <name val="宋体"/>
      <family val="3"/>
      <charset val="134"/>
    </font>
    <font>
      <b/>
      <sz val="11"/>
      <color indexed="42"/>
      <name val="宋体"/>
      <family val="3"/>
      <charset val="134"/>
    </font>
    <font>
      <sz val="11"/>
      <color indexed="60"/>
      <name val="宋体"/>
      <family val="3"/>
      <charset val="134"/>
    </font>
    <font>
      <sz val="11"/>
      <color indexed="10"/>
      <name val="宋体"/>
      <family val="3"/>
      <charset val="134"/>
    </font>
    <font>
      <i/>
      <sz val="11"/>
      <color indexed="23"/>
      <name val="宋体"/>
      <family val="3"/>
      <charset val="134"/>
    </font>
    <font>
      <sz val="11"/>
      <color indexed="20"/>
      <name val="宋体"/>
      <family val="3"/>
      <charset val="134"/>
    </font>
    <font>
      <b/>
      <sz val="18"/>
      <color indexed="56"/>
      <name val="宋体"/>
      <family val="3"/>
      <charset val="134"/>
    </font>
    <font>
      <sz val="11"/>
      <color rgb="FF006100"/>
      <name val="宋体"/>
      <family val="3"/>
      <charset val="134"/>
      <scheme val="minor"/>
    </font>
    <font>
      <sz val="9"/>
      <color theme="1"/>
      <name val="宋体"/>
      <family val="3"/>
      <charset val="134"/>
      <scheme val="minor"/>
    </font>
    <font>
      <b/>
      <sz val="15"/>
      <color indexed="56"/>
      <name val="宋体"/>
      <family val="3"/>
      <charset val="134"/>
    </font>
    <font>
      <b/>
      <sz val="11"/>
      <color indexed="63"/>
      <name val="宋体"/>
      <family val="3"/>
      <charset val="134"/>
    </font>
    <font>
      <b/>
      <sz val="11"/>
      <color indexed="56"/>
      <name val="宋体"/>
      <family val="3"/>
      <charset val="134"/>
    </font>
    <font>
      <sz val="10"/>
      <name val="Arial"/>
      <family val="2"/>
    </font>
    <font>
      <sz val="11"/>
      <color rgb="FF9C0006"/>
      <name val="宋体"/>
      <family val="3"/>
      <charset val="134"/>
      <scheme val="minor"/>
    </font>
    <font>
      <sz val="9"/>
      <name val="宋体"/>
      <family val="3"/>
      <charset val="134"/>
      <scheme val="minor"/>
    </font>
    <font>
      <sz val="11"/>
      <color indexed="8"/>
      <name val="仿宋"/>
      <family val="3"/>
      <charset val="134"/>
    </font>
    <font>
      <sz val="9"/>
      <name val="宋体"/>
      <family val="2"/>
      <charset val="134"/>
      <scheme val="minor"/>
    </font>
    <font>
      <sz val="12"/>
      <name val="宋体"/>
      <family val="3"/>
      <charset val="134"/>
    </font>
    <font>
      <sz val="18"/>
      <name val="华文中宋"/>
      <family val="3"/>
      <charset val="134"/>
    </font>
    <font>
      <sz val="11"/>
      <name val="宋体"/>
      <family val="3"/>
      <charset val="134"/>
    </font>
    <font>
      <sz val="11"/>
      <name val="黑体"/>
      <family val="3"/>
      <charset val="134"/>
    </font>
    <font>
      <b/>
      <sz val="10"/>
      <name val="宋体"/>
      <family val="3"/>
      <charset val="134"/>
    </font>
    <font>
      <sz val="10"/>
      <name val="宋体"/>
      <family val="3"/>
      <charset val="134"/>
    </font>
    <font>
      <sz val="12"/>
      <color indexed="8"/>
      <name val="仿宋"/>
      <family val="3"/>
      <charset val="134"/>
    </font>
    <font>
      <sz val="10"/>
      <name val="仿宋"/>
      <family val="3"/>
      <charset val="134"/>
    </font>
  </fonts>
  <fills count="27">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indexed="36"/>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11"/>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22"/>
        <bgColor indexed="64"/>
      </patternFill>
    </fill>
    <fill>
      <patternFill patternType="solid">
        <fgColor indexed="55"/>
        <bgColor indexed="64"/>
      </patternFill>
    </fill>
    <fill>
      <patternFill patternType="solid">
        <fgColor indexed="53"/>
        <bgColor indexed="64"/>
      </patternFill>
    </fill>
    <fill>
      <patternFill patternType="solid">
        <fgColor indexed="43"/>
        <bgColor indexed="64"/>
      </patternFill>
    </fill>
    <fill>
      <patternFill patternType="solid">
        <fgColor indexed="45"/>
        <bgColor indexed="64"/>
      </patternFill>
    </fill>
    <fill>
      <patternFill patternType="solid">
        <fgColor rgb="FFC6EFCE"/>
        <bgColor indexed="64"/>
      </patternFill>
    </fill>
    <fill>
      <patternFill patternType="solid">
        <fgColor indexed="62"/>
        <bgColor indexed="64"/>
      </patternFill>
    </fill>
    <fill>
      <patternFill patternType="solid">
        <fgColor rgb="FFFFC7CE"/>
        <bgColor indexed="64"/>
      </patternFill>
    </fill>
    <fill>
      <patternFill patternType="solid">
        <fgColor indexed="1"/>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23"/>
      </bottom>
      <diagonal/>
    </border>
    <border>
      <left style="thin">
        <color indexed="0"/>
      </left>
      <right style="thin">
        <color indexed="0"/>
      </right>
      <top/>
      <bottom style="thin">
        <color indexed="0"/>
      </bottom>
      <diagonal/>
    </border>
  </borders>
  <cellStyleXfs count="599">
    <xf numFmtId="0" fontId="0" fillId="0" borderId="0">
      <alignment vertical="center"/>
    </xf>
    <xf numFmtId="0" fontId="33" fillId="4" borderId="0" applyNumberFormat="0" applyBorder="0" applyAlignment="0" applyProtection="0">
      <alignment vertical="center"/>
    </xf>
    <xf numFmtId="0" fontId="3" fillId="7" borderId="0" applyNumberFormat="0" applyBorder="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5" fillId="0" borderId="18" applyNumberFormat="0" applyFill="0" applyAlignment="0" applyProtection="0">
      <alignment vertical="center"/>
    </xf>
    <xf numFmtId="0" fontId="32" fillId="11" borderId="0" applyNumberFormat="0" applyBorder="0" applyAlignment="0" applyProtection="0">
      <alignment vertical="center"/>
    </xf>
    <xf numFmtId="0" fontId="37" fillId="18" borderId="17" applyNumberFormat="0" applyAlignment="0" applyProtection="0">
      <alignment vertical="center"/>
    </xf>
    <xf numFmtId="0" fontId="3" fillId="14" borderId="0" applyNumberFormat="0" applyBorder="0" applyAlignment="0" applyProtection="0">
      <alignment vertical="center"/>
    </xf>
    <xf numFmtId="0" fontId="32" fillId="8" borderId="0" applyNumberFormat="0" applyBorder="0" applyAlignment="0" applyProtection="0">
      <alignment vertical="center"/>
    </xf>
    <xf numFmtId="0" fontId="3" fillId="3" borderId="0" applyNumberFormat="0" applyBorder="0" applyAlignment="0" applyProtection="0">
      <alignment vertical="center"/>
    </xf>
    <xf numFmtId="0" fontId="32" fillId="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5" borderId="0" applyNumberFormat="0" applyBorder="0" applyAlignment="0" applyProtection="0">
      <alignment vertical="center"/>
    </xf>
    <xf numFmtId="0" fontId="46" fillId="23" borderId="0" applyNumberFormat="0" applyBorder="0" applyAlignment="0" applyProtection="0">
      <alignment vertical="center"/>
    </xf>
    <xf numFmtId="0" fontId="3" fillId="10" borderId="0" applyNumberFormat="0" applyBorder="0" applyAlignment="0" applyProtection="0">
      <alignment vertical="center"/>
    </xf>
    <xf numFmtId="0" fontId="32" fillId="8" borderId="0" applyNumberFormat="0" applyBorder="0" applyAlignment="0" applyProtection="0">
      <alignment vertical="center"/>
    </xf>
    <xf numFmtId="0" fontId="25" fillId="0" borderId="0"/>
    <xf numFmtId="0" fontId="3" fillId="3" borderId="0" applyNumberFormat="0" applyBorder="0" applyAlignment="0" applyProtection="0">
      <alignment vertical="center"/>
    </xf>
    <xf numFmtId="0" fontId="43" fillId="0" borderId="0" applyNumberFormat="0" applyFill="0" applyBorder="0" applyAlignment="0" applyProtection="0">
      <alignment vertical="center"/>
    </xf>
    <xf numFmtId="0" fontId="25" fillId="15" borderId="19" applyNumberFormat="0" applyFont="0" applyAlignment="0" applyProtection="0">
      <alignment vertical="center"/>
    </xf>
    <xf numFmtId="0" fontId="3" fillId="3" borderId="0" applyNumberFormat="0" applyBorder="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44" fillId="2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22" borderId="0" applyNumberFormat="0" applyBorder="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7" fillId="18" borderId="17" applyNumberFormat="0" applyAlignment="0" applyProtection="0">
      <alignment vertical="center"/>
    </xf>
    <xf numFmtId="0" fontId="3" fillId="3" borderId="0" applyNumberFormat="0" applyBorder="0" applyAlignment="0" applyProtection="0">
      <alignment vertical="center"/>
    </xf>
    <xf numFmtId="0" fontId="36" fillId="12" borderId="0" applyNumberFormat="0" applyBorder="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32" fillId="8" borderId="0" applyNumberFormat="0" applyBorder="0" applyAlignment="0" applyProtection="0">
      <alignment vertical="center"/>
    </xf>
    <xf numFmtId="0" fontId="38" fillId="19" borderId="20" applyNumberFormat="0" applyAlignment="0" applyProtection="0">
      <alignment vertical="center"/>
    </xf>
    <xf numFmtId="0" fontId="3" fillId="10"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12" borderId="0" applyNumberFormat="0" applyBorder="0" applyAlignment="0" applyProtection="0">
      <alignment vertical="center"/>
    </xf>
    <xf numFmtId="0" fontId="31" fillId="0" borderId="16" applyNumberFormat="0" applyFill="0" applyAlignment="0" applyProtection="0">
      <alignment vertical="center"/>
    </xf>
    <xf numFmtId="0" fontId="49" fillId="18" borderId="23" applyNumberFormat="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49" fillId="18" borderId="23" applyNumberFormat="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38" fillId="19" borderId="20" applyNumberFormat="0" applyAlignment="0" applyProtection="0">
      <alignment vertical="center"/>
    </xf>
    <xf numFmtId="0" fontId="3" fillId="7" borderId="0" applyNumberFormat="0" applyBorder="0" applyAlignment="0" applyProtection="0">
      <alignment vertical="center"/>
    </xf>
    <xf numFmtId="0" fontId="37" fillId="18" borderId="17" applyNumberFormat="0" applyAlignment="0" applyProtection="0">
      <alignment vertical="center"/>
    </xf>
    <xf numFmtId="0" fontId="3" fillId="2" borderId="0" applyNumberFormat="0" applyBorder="0" applyAlignment="0" applyProtection="0">
      <alignment vertical="center"/>
    </xf>
    <xf numFmtId="0" fontId="36" fillId="12" borderId="0" applyNumberFormat="0" applyBorder="0" applyAlignment="0" applyProtection="0">
      <alignment vertical="center"/>
    </xf>
    <xf numFmtId="0" fontId="31" fillId="0" borderId="16" applyNumberFormat="0" applyFill="0" applyAlignment="0" applyProtection="0">
      <alignment vertical="center"/>
    </xf>
    <xf numFmtId="0" fontId="35" fillId="0" borderId="18" applyNumberFormat="0" applyFill="0" applyAlignment="0" applyProtection="0">
      <alignment vertical="center"/>
    </xf>
    <xf numFmtId="0" fontId="33" fillId="24" borderId="0" applyNumberFormat="0" applyBorder="0" applyAlignment="0" applyProtection="0">
      <alignment vertical="center"/>
    </xf>
    <xf numFmtId="0" fontId="3" fillId="3" borderId="0" applyNumberFormat="0" applyBorder="0" applyAlignment="0" applyProtection="0">
      <alignment vertical="center"/>
    </xf>
    <xf numFmtId="0" fontId="31" fillId="0" borderId="16" applyNumberFormat="0" applyFill="0" applyAlignment="0" applyProtection="0">
      <alignment vertical="center"/>
    </xf>
    <xf numFmtId="0" fontId="3" fillId="3" borderId="0" applyNumberFormat="0" applyBorder="0" applyAlignment="0" applyProtection="0">
      <alignment vertical="center"/>
    </xf>
    <xf numFmtId="0" fontId="36" fillId="12" borderId="0" applyNumberFormat="0" applyBorder="0" applyAlignment="0" applyProtection="0">
      <alignment vertical="center"/>
    </xf>
    <xf numFmtId="0" fontId="3" fillId="7" borderId="0" applyNumberFormat="0" applyBorder="0" applyAlignment="0" applyProtection="0">
      <alignment vertical="center"/>
    </xf>
    <xf numFmtId="177" fontId="28" fillId="0" borderId="0"/>
    <xf numFmtId="0" fontId="3" fillId="7" borderId="0" applyNumberFormat="0" applyBorder="0" applyAlignment="0" applyProtection="0">
      <alignment vertical="center"/>
    </xf>
    <xf numFmtId="0" fontId="31" fillId="0" borderId="16" applyNumberFormat="0" applyFill="0" applyAlignment="0" applyProtection="0">
      <alignment vertical="center"/>
    </xf>
    <xf numFmtId="0" fontId="49" fillId="18" borderId="23" applyNumberFormat="0" applyAlignment="0" applyProtection="0">
      <alignment vertical="center"/>
    </xf>
    <xf numFmtId="0" fontId="32" fillId="24" borderId="0" applyNumberFormat="0" applyBorder="0" applyAlignment="0" applyProtection="0">
      <alignment vertical="center"/>
    </xf>
    <xf numFmtId="0" fontId="31" fillId="0" borderId="16" applyNumberFormat="0" applyFill="0" applyAlignment="0" applyProtection="0">
      <alignment vertical="center"/>
    </xf>
    <xf numFmtId="0" fontId="37" fillId="18" borderId="17" applyNumberFormat="0" applyAlignment="0" applyProtection="0">
      <alignment vertical="center"/>
    </xf>
    <xf numFmtId="0" fontId="32" fillId="4" borderId="0" applyNumberFormat="0" applyBorder="0" applyAlignment="0" applyProtection="0">
      <alignment vertical="center"/>
    </xf>
    <xf numFmtId="0" fontId="37" fillId="18" borderId="17" applyNumberFormat="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32" fillId="4" borderId="0" applyNumberFormat="0" applyBorder="0" applyAlignment="0" applyProtection="0">
      <alignment vertical="center"/>
    </xf>
    <xf numFmtId="0" fontId="41" fillId="21" borderId="0" applyNumberFormat="0" applyBorder="0" applyAlignment="0" applyProtection="0">
      <alignment vertical="center"/>
    </xf>
    <xf numFmtId="0" fontId="37" fillId="18" borderId="17" applyNumberFormat="0" applyAlignment="0" applyProtection="0">
      <alignment vertical="center"/>
    </xf>
    <xf numFmtId="0" fontId="3" fillId="12" borderId="0" applyNumberFormat="0" applyBorder="0" applyAlignment="0" applyProtection="0">
      <alignment vertical="center"/>
    </xf>
    <xf numFmtId="0" fontId="41" fillId="21" borderId="0" applyNumberFormat="0" applyBorder="0" applyAlignment="0" applyProtection="0">
      <alignment vertical="center"/>
    </xf>
    <xf numFmtId="0" fontId="3" fillId="7" borderId="0" applyNumberFormat="0" applyBorder="0" applyAlignment="0" applyProtection="0">
      <alignment vertical="center"/>
    </xf>
    <xf numFmtId="0" fontId="37" fillId="18" borderId="17" applyNumberFormat="0" applyAlignment="0" applyProtection="0">
      <alignment vertical="center"/>
    </xf>
    <xf numFmtId="0" fontId="3" fillId="10" borderId="0" applyNumberFormat="0" applyBorder="0" applyAlignment="0" applyProtection="0">
      <alignment vertical="center"/>
    </xf>
    <xf numFmtId="0" fontId="36" fillId="12"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7" fillId="18" borderId="17" applyNumberFormat="0" applyAlignment="0" applyProtection="0">
      <alignment vertical="center"/>
    </xf>
    <xf numFmtId="0" fontId="3" fillId="14" borderId="0" applyNumberFormat="0" applyBorder="0" applyAlignment="0" applyProtection="0">
      <alignment vertical="center"/>
    </xf>
    <xf numFmtId="0" fontId="3" fillId="7" borderId="0" applyNumberFormat="0" applyBorder="0" applyAlignment="0" applyProtection="0">
      <alignment vertical="center"/>
    </xf>
    <xf numFmtId="0" fontId="36" fillId="12" borderId="0" applyNumberFormat="0" applyBorder="0" applyAlignment="0" applyProtection="0">
      <alignment vertical="center"/>
    </xf>
    <xf numFmtId="0" fontId="3" fillId="7" borderId="0" applyNumberFormat="0" applyBorder="0" applyAlignment="0" applyProtection="0">
      <alignment vertical="center"/>
    </xf>
    <xf numFmtId="0" fontId="3" fillId="22" borderId="0" applyNumberFormat="0" applyBorder="0" applyAlignment="0" applyProtection="0">
      <alignment vertical="center"/>
    </xf>
    <xf numFmtId="0" fontId="31"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1" fillId="0" borderId="16" applyNumberFormat="0" applyFill="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50" fillId="0" borderId="24" applyNumberFormat="0" applyFill="0" applyAlignment="0" applyProtection="0">
      <alignment vertical="center"/>
    </xf>
    <xf numFmtId="0" fontId="36" fillId="1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2" borderId="0" applyNumberFormat="0" applyBorder="0" applyAlignment="0" applyProtection="0">
      <alignment vertical="center"/>
    </xf>
    <xf numFmtId="0" fontId="31" fillId="0" borderId="16" applyNumberFormat="0" applyFill="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1" fillId="21" borderId="0" applyNumberFormat="0" applyBorder="0" applyAlignment="0" applyProtection="0">
      <alignment vertical="center"/>
    </xf>
    <xf numFmtId="0" fontId="37" fillId="18" borderId="17" applyNumberFormat="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50" fillId="0" borderId="0" applyNumberFormat="0" applyFill="0" applyBorder="0" applyAlignment="0" applyProtection="0">
      <alignment vertical="center"/>
    </xf>
    <xf numFmtId="0" fontId="3" fillId="12" borderId="0" applyNumberFormat="0" applyBorder="0" applyAlignment="0" applyProtection="0">
      <alignment vertical="center"/>
    </xf>
    <xf numFmtId="0" fontId="32" fillId="16" borderId="0" applyNumberFormat="0" applyBorder="0" applyAlignment="0" applyProtection="0">
      <alignment vertical="center"/>
    </xf>
    <xf numFmtId="0" fontId="3" fillId="12" borderId="0" applyNumberFormat="0" applyBorder="0" applyAlignment="0" applyProtection="0">
      <alignment vertical="center"/>
    </xf>
    <xf numFmtId="0" fontId="3" fillId="3" borderId="0" applyNumberFormat="0" applyBorder="0" applyAlignment="0" applyProtection="0">
      <alignment vertical="center"/>
    </xf>
    <xf numFmtId="0" fontId="31" fillId="0" borderId="16" applyNumberFormat="0" applyFill="0" applyAlignment="0" applyProtection="0">
      <alignment vertical="center"/>
    </xf>
    <xf numFmtId="0" fontId="49" fillId="18" borderId="23" applyNumberFormat="0" applyAlignment="0" applyProtection="0">
      <alignment vertical="center"/>
    </xf>
    <xf numFmtId="0" fontId="25" fillId="0" borderId="0"/>
    <xf numFmtId="0" fontId="28" fillId="0" borderId="0"/>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1" fillId="0" borderId="16" applyNumberFormat="0" applyFill="0" applyAlignment="0" applyProtection="0">
      <alignment vertical="center"/>
    </xf>
    <xf numFmtId="0" fontId="49" fillId="18" borderId="23" applyNumberFormat="0" applyAlignment="0" applyProtection="0">
      <alignment vertical="center"/>
    </xf>
    <xf numFmtId="0" fontId="25" fillId="0" borderId="0"/>
    <xf numFmtId="0" fontId="25" fillId="0" borderId="0"/>
    <xf numFmtId="0" fontId="3" fillId="3" borderId="0" applyNumberFormat="0" applyBorder="0" applyAlignment="0" applyProtection="0">
      <alignment vertical="center"/>
    </xf>
    <xf numFmtId="0" fontId="34" fillId="6" borderId="17" applyNumberFormat="0" applyAlignment="0" applyProtection="0">
      <alignment vertical="center"/>
    </xf>
    <xf numFmtId="0" fontId="25" fillId="0" borderId="0"/>
    <xf numFmtId="0" fontId="3" fillId="3" borderId="0" applyNumberFormat="0" applyBorder="0" applyAlignment="0" applyProtection="0">
      <alignment vertical="center"/>
    </xf>
    <xf numFmtId="0" fontId="32" fillId="8" borderId="0" applyNumberFormat="0" applyBorder="0" applyAlignment="0" applyProtection="0">
      <alignment vertical="center"/>
    </xf>
    <xf numFmtId="0" fontId="25" fillId="0" borderId="0"/>
    <xf numFmtId="0" fontId="3" fillId="3" borderId="0" applyNumberFormat="0" applyBorder="0" applyAlignment="0" applyProtection="0">
      <alignment vertical="center"/>
    </xf>
    <xf numFmtId="0" fontId="34" fillId="6" borderId="17" applyNumberFormat="0" applyAlignment="0" applyProtection="0">
      <alignment vertical="center"/>
    </xf>
    <xf numFmtId="0" fontId="32" fillId="8"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2" fillId="24" borderId="0" applyNumberFormat="0" applyBorder="0" applyAlignment="0" applyProtection="0">
      <alignment vertical="center"/>
    </xf>
    <xf numFmtId="0" fontId="25" fillId="15" borderId="19" applyNumberFormat="0" applyFont="0" applyAlignment="0" applyProtection="0">
      <alignment vertical="center"/>
    </xf>
    <xf numFmtId="0" fontId="32" fillId="8" borderId="0" applyNumberFormat="0" applyBorder="0" applyAlignment="0" applyProtection="0">
      <alignment vertical="center"/>
    </xf>
    <xf numFmtId="0" fontId="25" fillId="15" borderId="19" applyNumberFormat="0" applyFont="0" applyAlignment="0" applyProtection="0">
      <alignment vertical="center"/>
    </xf>
    <xf numFmtId="0" fontId="32" fillId="8" borderId="0" applyNumberFormat="0" applyBorder="0" applyAlignment="0" applyProtection="0">
      <alignment vertical="center"/>
    </xf>
    <xf numFmtId="0" fontId="3" fillId="3" borderId="0" applyNumberFormat="0" applyBorder="0" applyAlignment="0" applyProtection="0">
      <alignment vertical="center"/>
    </xf>
    <xf numFmtId="0" fontId="32" fillId="8" borderId="0" applyNumberFormat="0" applyBorder="0" applyAlignment="0" applyProtection="0">
      <alignment vertical="center"/>
    </xf>
    <xf numFmtId="0" fontId="8" fillId="0" borderId="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4" fillId="22"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2" fillId="11"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2" fillId="11"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2" fillId="11" borderId="0" applyNumberFormat="0" applyBorder="0" applyAlignment="0" applyProtection="0">
      <alignment vertical="center"/>
    </xf>
    <xf numFmtId="0" fontId="3" fillId="9" borderId="0" applyNumberFormat="0" applyBorder="0" applyAlignment="0" applyProtection="0">
      <alignment vertical="center"/>
    </xf>
    <xf numFmtId="0" fontId="32" fillId="14"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2" fillId="5" borderId="0" applyNumberFormat="0" applyBorder="0" applyAlignment="0" applyProtection="0">
      <alignment vertical="center"/>
    </xf>
    <xf numFmtId="0" fontId="32" fillId="17" borderId="0" applyNumberFormat="0" applyBorder="0" applyAlignment="0" applyProtection="0">
      <alignment vertical="center"/>
    </xf>
    <xf numFmtId="0" fontId="3" fillId="6"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2" fillId="5" borderId="0" applyNumberFormat="0" applyBorder="0" applyAlignment="0" applyProtection="0">
      <alignment vertical="center"/>
    </xf>
    <xf numFmtId="0" fontId="32" fillId="17" borderId="0" applyNumberFormat="0" applyBorder="0" applyAlignment="0" applyProtection="0">
      <alignment vertical="center"/>
    </xf>
    <xf numFmtId="0" fontId="3" fillId="6"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32" fillId="5" borderId="0" applyNumberFormat="0" applyBorder="0" applyAlignment="0" applyProtection="0">
      <alignment vertical="center"/>
    </xf>
    <xf numFmtId="0" fontId="32" fillId="17" borderId="0" applyNumberFormat="0" applyBorder="0" applyAlignment="0" applyProtection="0">
      <alignment vertical="center"/>
    </xf>
    <xf numFmtId="0" fontId="3" fillId="6" borderId="0" applyNumberFormat="0" applyBorder="0" applyAlignment="0" applyProtection="0">
      <alignment vertical="center"/>
    </xf>
    <xf numFmtId="0" fontId="32" fillId="5" borderId="0" applyNumberFormat="0" applyBorder="0" applyAlignment="0" applyProtection="0">
      <alignment vertical="center"/>
    </xf>
    <xf numFmtId="0" fontId="3" fillId="6" borderId="0" applyNumberFormat="0" applyBorder="0" applyAlignment="0" applyProtection="0">
      <alignment vertical="center"/>
    </xf>
    <xf numFmtId="0" fontId="33" fillId="2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3" fillId="24" borderId="0" applyNumberFormat="0" applyBorder="0" applyAlignment="0" applyProtection="0">
      <alignment vertical="center"/>
    </xf>
    <xf numFmtId="0" fontId="3" fillId="2" borderId="0" applyNumberFormat="0" applyBorder="0" applyAlignment="0" applyProtection="0">
      <alignment vertical="center"/>
    </xf>
    <xf numFmtId="0" fontId="33"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3" fillId="8"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43"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3"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4" fillId="2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7" fillId="18" borderId="17" applyNumberFormat="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42" fillId="0" borderId="0" applyNumberFormat="0" applyFill="0" applyBorder="0" applyAlignment="0" applyProtection="0">
      <alignment vertical="center"/>
    </xf>
    <xf numFmtId="0" fontId="3" fillId="14" borderId="0" applyNumberFormat="0" applyBorder="0" applyAlignment="0" applyProtection="0">
      <alignment vertical="center"/>
    </xf>
    <xf numFmtId="0" fontId="42" fillId="0" borderId="0" applyNumberFormat="0" applyFill="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5" fillId="0" borderId="18" applyNumberFormat="0" applyFill="0" applyAlignment="0" applyProtection="0">
      <alignment vertical="center"/>
    </xf>
    <xf numFmtId="0" fontId="38" fillId="19" borderId="20" applyNumberFormat="0" applyAlignment="0" applyProtection="0">
      <alignment vertical="center"/>
    </xf>
    <xf numFmtId="0" fontId="3" fillId="3" borderId="0" applyNumberFormat="0" applyBorder="0" applyAlignment="0" applyProtection="0">
      <alignment vertical="center"/>
    </xf>
    <xf numFmtId="0" fontId="38" fillId="19" borderId="20" applyNumberFormat="0" applyAlignment="0" applyProtection="0">
      <alignment vertical="center"/>
    </xf>
    <xf numFmtId="0" fontId="3" fillId="3" borderId="0" applyNumberFormat="0" applyBorder="0" applyAlignment="0" applyProtection="0">
      <alignment vertical="center"/>
    </xf>
    <xf numFmtId="0" fontId="37" fillId="18" borderId="17" applyNumberFormat="0" applyAlignment="0" applyProtection="0">
      <alignment vertical="center"/>
    </xf>
    <xf numFmtId="0" fontId="3" fillId="3" borderId="0" applyNumberFormat="0" applyBorder="0" applyAlignment="0" applyProtection="0">
      <alignment vertical="center"/>
    </xf>
    <xf numFmtId="0" fontId="33" fillId="11" borderId="0" applyNumberFormat="0" applyBorder="0" applyAlignment="0" applyProtection="0">
      <alignment vertical="center"/>
    </xf>
    <xf numFmtId="0" fontId="35"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3" fillId="17" borderId="0" applyNumberFormat="0" applyBorder="0" applyAlignment="0" applyProtection="0">
      <alignment vertical="center"/>
    </xf>
    <xf numFmtId="0" fontId="35" fillId="0" borderId="18" applyNumberFormat="0" applyFill="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3" fillId="5" borderId="0" applyNumberFormat="0" applyBorder="0" applyAlignment="0" applyProtection="0">
      <alignment vertical="center"/>
    </xf>
    <xf numFmtId="0" fontId="35" fillId="0" borderId="18" applyNumberFormat="0" applyFill="0" applyAlignment="0" applyProtection="0">
      <alignment vertical="center"/>
    </xf>
    <xf numFmtId="0" fontId="34" fillId="6" borderId="17" applyNumberFormat="0" applyAlignment="0" applyProtection="0">
      <alignment vertical="center"/>
    </xf>
    <xf numFmtId="0" fontId="3" fillId="3" borderId="0" applyNumberFormat="0" applyBorder="0" applyAlignment="0" applyProtection="0">
      <alignment vertical="center"/>
    </xf>
    <xf numFmtId="0" fontId="34" fillId="6" borderId="17" applyNumberFormat="0" applyAlignment="0" applyProtection="0">
      <alignment vertical="center"/>
    </xf>
    <xf numFmtId="0" fontId="3" fillId="3" borderId="0" applyNumberFormat="0" applyBorder="0" applyAlignment="0" applyProtection="0">
      <alignment vertical="center"/>
    </xf>
    <xf numFmtId="0" fontId="37" fillId="18" borderId="17" applyNumberFormat="0" applyAlignment="0" applyProtection="0">
      <alignment vertical="center"/>
    </xf>
    <xf numFmtId="0" fontId="3" fillId="2" borderId="0" applyNumberFormat="0" applyBorder="0" applyAlignment="0" applyProtection="0">
      <alignment vertical="center"/>
    </xf>
    <xf numFmtId="0" fontId="32" fillId="13" borderId="0" applyNumberFormat="0" applyBorder="0" applyAlignment="0" applyProtection="0">
      <alignment vertical="center"/>
    </xf>
    <xf numFmtId="0" fontId="3" fillId="2" borderId="0" applyNumberFormat="0" applyBorder="0" applyAlignment="0" applyProtection="0">
      <alignment vertical="center"/>
    </xf>
    <xf numFmtId="0" fontId="32" fillId="13" borderId="0" applyNumberFormat="0" applyBorder="0" applyAlignment="0" applyProtection="0">
      <alignment vertical="center"/>
    </xf>
    <xf numFmtId="0" fontId="3" fillId="2" borderId="0" applyNumberFormat="0" applyBorder="0" applyAlignment="0" applyProtection="0">
      <alignment vertical="center"/>
    </xf>
    <xf numFmtId="0" fontId="32" fillId="4" borderId="0" applyNumberFormat="0" applyBorder="0" applyAlignment="0" applyProtection="0">
      <alignment vertical="center"/>
    </xf>
    <xf numFmtId="0" fontId="3" fillId="2" borderId="0" applyNumberFormat="0" applyBorder="0" applyAlignment="0" applyProtection="0">
      <alignment vertical="center"/>
    </xf>
    <xf numFmtId="0" fontId="32" fillId="4"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25" fillId="15" borderId="19" applyNumberFormat="0" applyFont="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41" fillId="21" borderId="0" applyNumberFormat="0" applyBorder="0" applyAlignment="0" applyProtection="0">
      <alignment vertical="center"/>
    </xf>
    <xf numFmtId="0" fontId="32" fillId="17" borderId="0" applyNumberFormat="0" applyBorder="0" applyAlignment="0" applyProtection="0">
      <alignment vertical="center"/>
    </xf>
    <xf numFmtId="0" fontId="37" fillId="18" borderId="17" applyNumberFormat="0" applyAlignment="0" applyProtection="0">
      <alignment vertical="center"/>
    </xf>
    <xf numFmtId="0" fontId="3" fillId="10" borderId="0" applyNumberFormat="0" applyBorder="0" applyAlignment="0" applyProtection="0">
      <alignment vertical="center"/>
    </xf>
    <xf numFmtId="0" fontId="43" fillId="0" borderId="0" applyNumberFormat="0" applyFill="0" applyBorder="0" applyAlignment="0" applyProtection="0">
      <alignment vertical="center"/>
    </xf>
    <xf numFmtId="0" fontId="3" fillId="10" borderId="0" applyNumberFormat="0" applyBorder="0" applyAlignment="0" applyProtection="0">
      <alignment vertical="center"/>
    </xf>
    <xf numFmtId="0" fontId="43" fillId="0" borderId="0" applyNumberFormat="0" applyFill="0" applyBorder="0" applyAlignment="0" applyProtection="0">
      <alignment vertical="center"/>
    </xf>
    <xf numFmtId="0" fontId="3" fillId="10" borderId="0" applyNumberFormat="0" applyBorder="0" applyAlignment="0" applyProtection="0">
      <alignment vertical="center"/>
    </xf>
    <xf numFmtId="0" fontId="48" fillId="0" borderId="22" applyNumberFormat="0" applyFill="0" applyAlignment="0" applyProtection="0">
      <alignment vertical="center"/>
    </xf>
    <xf numFmtId="0" fontId="3" fillId="10" borderId="0" applyNumberFormat="0" applyBorder="0" applyAlignment="0" applyProtection="0">
      <alignment vertical="center"/>
    </xf>
    <xf numFmtId="0" fontId="35" fillId="0" borderId="18" applyNumberFormat="0" applyFill="0" applyAlignment="0" applyProtection="0">
      <alignment vertical="center"/>
    </xf>
    <xf numFmtId="0" fontId="3" fillId="10" borderId="0" applyNumberFormat="0" applyBorder="0" applyAlignment="0" applyProtection="0">
      <alignment vertical="center"/>
    </xf>
    <xf numFmtId="0" fontId="48" fillId="0" borderId="22" applyNumberFormat="0" applyFill="0" applyAlignment="0" applyProtection="0">
      <alignment vertical="center"/>
    </xf>
    <xf numFmtId="0" fontId="35" fillId="0" borderId="18" applyNumberFormat="0" applyFill="0" applyAlignment="0" applyProtection="0">
      <alignment vertical="center"/>
    </xf>
    <xf numFmtId="0" fontId="3" fillId="10" borderId="0" applyNumberFormat="0" applyBorder="0" applyAlignment="0" applyProtection="0">
      <alignment vertical="center"/>
    </xf>
    <xf numFmtId="0" fontId="25" fillId="15" borderId="19" applyNumberFormat="0" applyFont="0" applyAlignment="0" applyProtection="0">
      <alignment vertical="center"/>
    </xf>
    <xf numFmtId="0" fontId="3"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50" fillId="0" borderId="0" applyNumberFormat="0" applyFill="0" applyBorder="0" applyAlignment="0" applyProtection="0">
      <alignment vertical="center"/>
    </xf>
    <xf numFmtId="0" fontId="32" fillId="16" borderId="0" applyNumberFormat="0" applyBorder="0" applyAlignment="0" applyProtection="0">
      <alignment vertical="center"/>
    </xf>
    <xf numFmtId="0" fontId="42" fillId="0" borderId="0" applyNumberFormat="0" applyFill="0" applyBorder="0" applyAlignment="0" applyProtection="0">
      <alignment vertical="center"/>
    </xf>
    <xf numFmtId="0" fontId="33" fillId="16" borderId="0" applyNumberFormat="0" applyBorder="0" applyAlignment="0" applyProtection="0">
      <alignment vertical="center"/>
    </xf>
    <xf numFmtId="0" fontId="38" fillId="19" borderId="20"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2"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3" fillId="8" borderId="0" applyNumberFormat="0" applyBorder="0" applyAlignment="0" applyProtection="0">
      <alignment vertical="center"/>
    </xf>
    <xf numFmtId="0" fontId="51" fillId="0" borderId="0"/>
    <xf numFmtId="0" fontId="42"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52" fillId="25" borderId="0" applyNumberFormat="0" applyBorder="0" applyAlignment="0" applyProtection="0">
      <alignment vertical="center"/>
    </xf>
    <xf numFmtId="0" fontId="42"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2" fillId="0" borderId="0" applyNumberFormat="0" applyFill="0" applyBorder="0" applyAlignment="0" applyProtection="0">
      <alignment vertical="center"/>
    </xf>
    <xf numFmtId="0" fontId="32" fillId="13" borderId="0" applyNumberFormat="0" applyBorder="0" applyAlignment="0" applyProtection="0">
      <alignment vertical="center"/>
    </xf>
    <xf numFmtId="0" fontId="34" fillId="6" borderId="17"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2" fillId="0" borderId="0" applyNumberFormat="0" applyFill="0" applyBorder="0" applyAlignment="0" applyProtection="0">
      <alignment vertical="center"/>
    </xf>
    <xf numFmtId="0" fontId="33" fillId="13" borderId="0" applyNumberFormat="0" applyBorder="0" applyAlignment="0" applyProtection="0">
      <alignment vertical="center"/>
    </xf>
    <xf numFmtId="0" fontId="34" fillId="6" borderId="17"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4" fillId="22" borderId="0" applyNumberFormat="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44" fillId="22" borderId="0" applyNumberFormat="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0" fontId="35" fillId="0" borderId="18"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6" fillId="12"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50" fillId="0" borderId="24" applyNumberFormat="0" applyFill="0" applyAlignment="0" applyProtection="0">
      <alignment vertical="center"/>
    </xf>
    <xf numFmtId="0" fontId="50" fillId="0" borderId="24" applyNumberFormat="0" applyFill="0" applyAlignment="0" applyProtection="0">
      <alignment vertical="center"/>
    </xf>
    <xf numFmtId="0" fontId="36" fillId="12" borderId="0" applyNumberFormat="0" applyBorder="0" applyAlignment="0" applyProtection="0">
      <alignment vertical="center"/>
    </xf>
    <xf numFmtId="0" fontId="50" fillId="0" borderId="24" applyNumberFormat="0" applyFill="0" applyAlignment="0" applyProtection="0">
      <alignment vertical="center"/>
    </xf>
    <xf numFmtId="0" fontId="50" fillId="0" borderId="24" applyNumberFormat="0" applyFill="0" applyAlignment="0" applyProtection="0">
      <alignment vertical="center"/>
    </xf>
    <xf numFmtId="0" fontId="50" fillId="0" borderId="24"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1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5" fillId="0" borderId="18" applyNumberFormat="0" applyFill="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35" fillId="0" borderId="18" applyNumberFormat="0" applyFill="0" applyAlignment="0" applyProtection="0">
      <alignment vertical="center"/>
    </xf>
    <xf numFmtId="0" fontId="45" fillId="0" borderId="0" applyNumberFormat="0" applyFill="0" applyBorder="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20" applyNumberFormat="0" applyAlignment="0" applyProtection="0">
      <alignment vertical="center"/>
    </xf>
    <xf numFmtId="0" fontId="44" fillId="22"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20" applyNumberFormat="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28" fillId="0" borderId="0"/>
    <xf numFmtId="0" fontId="25" fillId="0" borderId="0"/>
    <xf numFmtId="0" fontId="25" fillId="0" borderId="0"/>
    <xf numFmtId="0" fontId="25" fillId="0" borderId="0"/>
    <xf numFmtId="0" fontId="34" fillId="6" borderId="17" applyNumberFormat="0" applyAlignment="0" applyProtection="0">
      <alignment vertical="center"/>
    </xf>
    <xf numFmtId="0" fontId="25" fillId="0" borderId="0"/>
    <xf numFmtId="0" fontId="36" fillId="12" borderId="0" applyNumberFormat="0" applyBorder="0" applyAlignment="0" applyProtection="0">
      <alignment vertical="center"/>
    </xf>
    <xf numFmtId="0" fontId="41" fillId="21" borderId="0" applyNumberFormat="0" applyBorder="0" applyAlignment="0" applyProtection="0">
      <alignment vertical="center"/>
    </xf>
    <xf numFmtId="0" fontId="37" fillId="18" borderId="17"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0" borderId="18" applyNumberFormat="0" applyFill="0" applyAlignment="0" applyProtection="0">
      <alignment vertical="center"/>
    </xf>
    <xf numFmtId="0" fontId="32" fillId="17" borderId="0" applyNumberFormat="0" applyBorder="0" applyAlignment="0" applyProtection="0">
      <alignment vertical="center"/>
    </xf>
    <xf numFmtId="0" fontId="35" fillId="0" borderId="18" applyNumberFormat="0" applyFill="0" applyAlignment="0" applyProtection="0">
      <alignment vertical="center"/>
    </xf>
    <xf numFmtId="0" fontId="32" fillId="5" borderId="0" applyNumberFormat="0" applyBorder="0" applyAlignment="0" applyProtection="0">
      <alignment vertical="center"/>
    </xf>
    <xf numFmtId="0" fontId="35" fillId="0" borderId="18" applyNumberFormat="0" applyFill="0" applyAlignment="0" applyProtection="0">
      <alignment vertical="center"/>
    </xf>
    <xf numFmtId="0" fontId="41" fillId="21" borderId="0" applyNumberFormat="0" applyBorder="0" applyAlignment="0" applyProtection="0">
      <alignment vertical="center"/>
    </xf>
    <xf numFmtId="0" fontId="32" fillId="17" borderId="0" applyNumberFormat="0" applyBorder="0" applyAlignment="0" applyProtection="0">
      <alignment vertical="center"/>
    </xf>
    <xf numFmtId="0" fontId="37" fillId="18" borderId="17"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38" fillId="19" borderId="20" applyNumberFormat="0" applyAlignment="0" applyProtection="0">
      <alignment vertical="center"/>
    </xf>
    <xf numFmtId="0" fontId="40" fillId="19" borderId="20"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15" borderId="19" applyNumberFormat="0" applyFont="0" applyAlignment="0" applyProtection="0">
      <alignment vertical="center"/>
    </xf>
    <xf numFmtId="0" fontId="42" fillId="0" borderId="0" applyNumberFormat="0" applyFill="0" applyBorder="0" applyAlignment="0" applyProtection="0">
      <alignment vertical="center"/>
    </xf>
    <xf numFmtId="0" fontId="25" fillId="15" borderId="19"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16" applyNumberFormat="0" applyFill="0" applyAlignment="0" applyProtection="0">
      <alignment vertical="center"/>
    </xf>
    <xf numFmtId="0" fontId="25" fillId="15" borderId="19" applyNumberFormat="0" applyFont="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178" fontId="28" fillId="0" borderId="0"/>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1" fillId="21" borderId="0" applyNumberFormat="0" applyBorder="0" applyAlignment="0" applyProtection="0">
      <alignment vertical="center"/>
    </xf>
    <xf numFmtId="0" fontId="32" fillId="17" borderId="0" applyNumberFormat="0" applyBorder="0" applyAlignment="0" applyProtection="0">
      <alignment vertical="center"/>
    </xf>
    <xf numFmtId="0" fontId="41"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1"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49" fillId="18" borderId="23"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xf numFmtId="0" fontId="25" fillId="15" borderId="19" applyNumberFormat="0" applyFont="0" applyAlignment="0" applyProtection="0">
      <alignment vertical="center"/>
    </xf>
  </cellStyleXfs>
  <cellXfs count="257">
    <xf numFmtId="0" fontId="0" fillId="0" borderId="0" xfId="0">
      <alignment vertical="center"/>
    </xf>
    <xf numFmtId="0" fontId="0" fillId="0" borderId="0" xfId="0" applyFill="1" applyAlignment="1"/>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63" applyFont="1" applyBorder="1" applyAlignment="1">
      <alignment horizontal="right" vertical="center"/>
    </xf>
    <xf numFmtId="0" fontId="3"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81"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7" fillId="0" borderId="0" xfId="463" applyFont="1" applyFill="1" applyAlignment="1"/>
    <xf numFmtId="0" fontId="8" fillId="0" borderId="0" xfId="463" applyFont="1" applyFill="1" applyAlignment="1">
      <alignment horizontal="left"/>
    </xf>
    <xf numFmtId="0" fontId="8" fillId="0" borderId="0" xfId="463" applyFont="1" applyFill="1" applyAlignment="1"/>
    <xf numFmtId="0" fontId="8" fillId="0" borderId="0" xfId="463" applyFont="1" applyFill="1" applyAlignment="1">
      <alignment horizontal="center"/>
    </xf>
    <xf numFmtId="0" fontId="9"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5" fillId="0" borderId="1" xfId="463" applyFont="1" applyBorder="1" applyAlignment="1">
      <alignment horizontal="center" vertical="center" wrapText="1"/>
    </xf>
    <xf numFmtId="183" fontId="4" fillId="0" borderId="1" xfId="463" applyNumberFormat="1" applyFont="1" applyFill="1" applyBorder="1" applyAlignment="1">
      <alignment vertical="center"/>
    </xf>
    <xf numFmtId="183" fontId="6" fillId="0" borderId="1" xfId="463" applyNumberFormat="1" applyFont="1" applyFill="1" applyBorder="1" applyAlignment="1">
      <alignment vertical="center"/>
    </xf>
    <xf numFmtId="0" fontId="6" fillId="0" borderId="1" xfId="463" applyFont="1" applyFill="1" applyBorder="1" applyAlignment="1">
      <alignment horizontal="left" vertical="center"/>
    </xf>
    <xf numFmtId="0" fontId="2" fillId="0" borderId="1" xfId="0" applyFont="1" applyFill="1" applyBorder="1" applyAlignment="1">
      <alignment horizontal="left" vertical="center" shrinkToFit="1"/>
    </xf>
    <xf numFmtId="184" fontId="4" fillId="0" borderId="1" xfId="463" applyNumberFormat="1" applyFont="1" applyFill="1" applyBorder="1" applyAlignment="1">
      <alignment vertical="center"/>
    </xf>
    <xf numFmtId="0" fontId="2" fillId="0" borderId="0" xfId="462" applyFont="1" applyAlignment="1">
      <alignment vertical="center"/>
    </xf>
    <xf numFmtId="0" fontId="4" fillId="0" borderId="0" xfId="463" applyFont="1" applyFill="1" applyAlignment="1">
      <alignment vertical="center"/>
    </xf>
    <xf numFmtId="0" fontId="2" fillId="0" borderId="0" xfId="462" applyFont="1" applyAlignment="1">
      <alignment horizontal="left" vertical="center"/>
    </xf>
    <xf numFmtId="0" fontId="8" fillId="0" borderId="0" xfId="463" applyFont="1" applyFill="1" applyAlignment="1">
      <alignment vertical="center"/>
    </xf>
    <xf numFmtId="0" fontId="13" fillId="0" borderId="0" xfId="0" applyFont="1" applyAlignment="1"/>
    <xf numFmtId="0" fontId="0" fillId="0" borderId="0" xfId="0" applyFont="1" applyAlignment="1"/>
    <xf numFmtId="0" fontId="14"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1" xfId="0" applyFont="1" applyBorder="1" applyAlignment="1">
      <alignment horizontal="center" vertical="center"/>
    </xf>
    <xf numFmtId="179" fontId="17" fillId="0" borderId="8" xfId="0" applyNumberFormat="1" applyFont="1" applyFill="1" applyBorder="1" applyAlignment="1" applyProtection="1">
      <alignment horizontal="right" vertical="center"/>
    </xf>
    <xf numFmtId="179" fontId="17" fillId="0" borderId="1" xfId="0" applyNumberFormat="1" applyFont="1" applyFill="1" applyBorder="1" applyAlignment="1" applyProtection="1">
      <alignment horizontal="right" vertical="center"/>
    </xf>
    <xf numFmtId="49" fontId="17" fillId="0" borderId="1" xfId="0" applyNumberFormat="1" applyFont="1" applyFill="1" applyBorder="1" applyAlignment="1" applyProtection="1">
      <alignment vertical="center"/>
    </xf>
    <xf numFmtId="185" fontId="17" fillId="0" borderId="1" xfId="0" applyNumberFormat="1" applyFont="1" applyFill="1" applyBorder="1" applyAlignment="1" applyProtection="1">
      <alignment vertical="center" shrinkToFit="1"/>
    </xf>
    <xf numFmtId="49" fontId="2" fillId="0" borderId="1" xfId="0" applyNumberFormat="1" applyFont="1" applyFill="1" applyBorder="1" applyAlignment="1" applyProtection="1">
      <alignment vertical="center"/>
    </xf>
    <xf numFmtId="185" fontId="2" fillId="0" borderId="1" xfId="0" applyNumberFormat="1" applyFont="1" applyFill="1" applyBorder="1" applyAlignment="1" applyProtection="1">
      <alignment vertical="center" shrinkToFit="1"/>
    </xf>
    <xf numFmtId="179" fontId="2" fillId="0" borderId="1" xfId="0" applyNumberFormat="1" applyFont="1" applyFill="1" applyBorder="1" applyAlignment="1" applyProtection="1">
      <alignment horizontal="right" vertical="center"/>
    </xf>
    <xf numFmtId="182" fontId="2" fillId="0" borderId="1" xfId="0" applyNumberFormat="1" applyFont="1" applyFill="1" applyBorder="1" applyAlignment="1" applyProtection="1">
      <alignment horizontal="right" vertical="center"/>
    </xf>
    <xf numFmtId="0" fontId="0" fillId="0" borderId="0" xfId="0" applyFont="1" applyAlignment="1">
      <alignment horizontal="right"/>
    </xf>
    <xf numFmtId="0" fontId="0" fillId="0" borderId="0" xfId="0" applyAlignment="1">
      <alignment horizontal="right"/>
    </xf>
    <xf numFmtId="0" fontId="19" fillId="0" borderId="0" xfId="462" applyFont="1"/>
    <xf numFmtId="0" fontId="20"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applyAlignment="1">
      <alignment horizontal="center"/>
    </xf>
    <xf numFmtId="0" fontId="20" fillId="0" borderId="0" xfId="462" applyFont="1"/>
    <xf numFmtId="0" fontId="0" fillId="0" borderId="0" xfId="0" applyFill="1" applyAlignment="1">
      <alignment horizontal="center"/>
    </xf>
    <xf numFmtId="0" fontId="11" fillId="0" borderId="0" xfId="0" applyFont="1" applyFill="1" applyBorder="1" applyAlignment="1">
      <alignment horizontal="center" vertical="center"/>
    </xf>
    <xf numFmtId="183" fontId="16" fillId="0" borderId="1" xfId="462" applyNumberFormat="1" applyFont="1" applyFill="1" applyBorder="1" applyAlignment="1">
      <alignment horizontal="center" vertical="center" shrinkToFit="1"/>
    </xf>
    <xf numFmtId="183" fontId="6" fillId="0" borderId="1" xfId="462" applyNumberFormat="1" applyFont="1" applyFill="1" applyBorder="1" applyAlignment="1" applyProtection="1">
      <alignment vertical="center" shrinkToFit="1"/>
    </xf>
    <xf numFmtId="0" fontId="17" fillId="0" borderId="1" xfId="0" applyFont="1" applyFill="1" applyBorder="1" applyAlignment="1">
      <alignment horizontal="left" vertical="center" shrinkToFit="1"/>
    </xf>
    <xf numFmtId="183" fontId="4" fillId="0" borderId="1" xfId="462" applyNumberFormat="1" applyFont="1" applyFill="1" applyBorder="1" applyAlignment="1" applyProtection="1">
      <alignment vertical="center" shrinkToFit="1"/>
    </xf>
    <xf numFmtId="186" fontId="4" fillId="0" borderId="1" xfId="462" applyNumberFormat="1" applyFont="1" applyFill="1" applyBorder="1" applyAlignment="1" applyProtection="1">
      <alignment vertical="center" shrinkToFit="1"/>
    </xf>
    <xf numFmtId="186" fontId="4" fillId="0" borderId="1" xfId="462" applyNumberFormat="1" applyFont="1" applyBorder="1" applyAlignment="1">
      <alignment vertical="center" shrinkToFit="1"/>
    </xf>
    <xf numFmtId="40" fontId="6" fillId="0" borderId="1" xfId="462" applyNumberFormat="1" applyFont="1" applyBorder="1" applyAlignment="1">
      <alignment vertical="center" shrinkToFit="1"/>
    </xf>
    <xf numFmtId="40" fontId="4" fillId="0" borderId="1" xfId="462" applyNumberFormat="1" applyFont="1" applyBorder="1" applyAlignment="1">
      <alignment vertical="center" shrinkToFit="1"/>
    </xf>
    <xf numFmtId="183" fontId="4" fillId="0" borderId="1" xfId="462" applyNumberFormat="1" applyFont="1" applyBorder="1" applyAlignment="1">
      <alignment vertical="center" shrinkToFit="1"/>
    </xf>
    <xf numFmtId="187" fontId="4" fillId="0" borderId="1" xfId="462" applyNumberFormat="1" applyFont="1" applyFill="1" applyBorder="1" applyAlignment="1" applyProtection="1">
      <alignment vertical="center" shrinkToFit="1"/>
    </xf>
    <xf numFmtId="184" fontId="4" fillId="0" borderId="1" xfId="462" applyNumberFormat="1" applyFont="1" applyBorder="1" applyAlignment="1">
      <alignment vertical="center" shrinkToFit="1"/>
    </xf>
    <xf numFmtId="184" fontId="18" fillId="0" borderId="1" xfId="462" applyNumberFormat="1" applyFont="1" applyFill="1" applyBorder="1" applyAlignment="1" applyProtection="1">
      <alignment vertical="center" shrinkToFit="1"/>
    </xf>
    <xf numFmtId="183" fontId="18" fillId="0" borderId="1" xfId="462" applyNumberFormat="1" applyFont="1" applyFill="1" applyBorder="1" applyAlignment="1" applyProtection="1">
      <alignment vertical="center" shrinkToFit="1"/>
    </xf>
    <xf numFmtId="0" fontId="12" fillId="0" borderId="5" xfId="357" applyFont="1" applyFill="1" applyBorder="1" applyAlignment="1">
      <alignment horizontal="left" vertical="center" shrinkToFit="1"/>
    </xf>
    <xf numFmtId="183" fontId="17" fillId="0" borderId="1" xfId="0" applyNumberFormat="1" applyFont="1" applyFill="1" applyBorder="1" applyAlignment="1">
      <alignment vertical="center" shrinkToFit="1"/>
    </xf>
    <xf numFmtId="183" fontId="2" fillId="0" borderId="1" xfId="0" applyNumberFormat="1" applyFont="1" applyFill="1" applyBorder="1" applyAlignment="1">
      <alignment vertical="center" shrinkToFit="1"/>
    </xf>
    <xf numFmtId="0" fontId="2" fillId="0" borderId="0" xfId="462" applyFont="1"/>
    <xf numFmtId="0" fontId="2" fillId="0" borderId="0" xfId="462" applyFont="1" applyAlignment="1">
      <alignment horizontal="left"/>
    </xf>
    <xf numFmtId="0" fontId="2" fillId="0" borderId="0" xfId="462" applyFont="1" applyAlignment="1">
      <alignment horizontal="center"/>
    </xf>
    <xf numFmtId="40" fontId="2" fillId="0" borderId="0" xfId="462" applyNumberFormat="1" applyFont="1" applyAlignment="1">
      <alignment horizontal="center" shrinkToFit="1"/>
    </xf>
    <xf numFmtId="40" fontId="2" fillId="0" borderId="0" xfId="462" applyNumberFormat="1" applyFont="1" applyAlignment="1">
      <alignment shrinkToFit="1"/>
    </xf>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applyAlignment="1">
      <alignment horizontal="center"/>
    </xf>
    <xf numFmtId="0" fontId="22" fillId="0" borderId="0" xfId="462" applyFont="1" applyAlignment="1"/>
    <xf numFmtId="0" fontId="22" fillId="0" borderId="0" xfId="462" applyFont="1"/>
    <xf numFmtId="0" fontId="23"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13" fillId="0" borderId="0" xfId="0" applyFont="1" applyFill="1" applyAlignment="1"/>
    <xf numFmtId="0" fontId="24" fillId="0" borderId="0" xfId="0" applyFont="1" applyFill="1" applyAlignment="1"/>
    <xf numFmtId="0" fontId="25" fillId="0" borderId="0" xfId="0" applyFont="1" applyFill="1" applyAlignment="1"/>
    <xf numFmtId="0" fontId="0" fillId="0" borderId="0" xfId="0" applyAlignment="1">
      <alignment horizontal="left"/>
    </xf>
    <xf numFmtId="183" fontId="0" fillId="0" borderId="0" xfId="0" applyNumberFormat="1" applyAlignment="1">
      <alignment horizontal="right"/>
    </xf>
    <xf numFmtId="0" fontId="0" fillId="0" borderId="0" xfId="0" applyBorder="1" applyAlignment="1">
      <alignment vertical="center"/>
    </xf>
    <xf numFmtId="183" fontId="0" fillId="0" borderId="0" xfId="0" applyNumberFormat="1" applyBorder="1" applyAlignment="1">
      <alignment horizontal="right" vertical="center"/>
    </xf>
    <xf numFmtId="183" fontId="23" fillId="0" borderId="0" xfId="0" applyNumberFormat="1" applyFont="1" applyBorder="1" applyAlignment="1">
      <alignment horizontal="right" vertical="center"/>
    </xf>
    <xf numFmtId="4" fontId="17" fillId="0" borderId="1" xfId="0" applyNumberFormat="1" applyFont="1" applyFill="1" applyBorder="1" applyAlignment="1">
      <alignment vertical="center" shrinkToFit="1"/>
    </xf>
    <xf numFmtId="4" fontId="17" fillId="0" borderId="1" xfId="0" applyNumberFormat="1" applyFont="1" applyFill="1" applyBorder="1" applyAlignment="1">
      <alignment horizontal="right" vertical="center" shrinkToFit="1"/>
    </xf>
    <xf numFmtId="0" fontId="17" fillId="0" borderId="1" xfId="0" applyFont="1" applyFill="1" applyBorder="1" applyAlignment="1">
      <alignmen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183" fontId="17" fillId="0" borderId="1" xfId="0" applyNumberFormat="1" applyFont="1" applyFill="1" applyBorder="1" applyAlignment="1">
      <alignment horizontal="right" vertical="center" shrinkToFit="1"/>
    </xf>
    <xf numFmtId="0" fontId="17" fillId="0" borderId="1" xfId="0" applyFont="1" applyFill="1" applyBorder="1" applyAlignment="1">
      <alignment horizontal="right" vertical="center" shrinkToFit="1"/>
    </xf>
    <xf numFmtId="183" fontId="2" fillId="0"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right" vertical="center" shrinkToFit="1"/>
    </xf>
    <xf numFmtId="176" fontId="2" fillId="0" borderId="1" xfId="0" applyNumberFormat="1" applyFont="1" applyFill="1" applyBorder="1" applyAlignment="1">
      <alignment horizontal="right" vertical="center" shrinkToFit="1"/>
    </xf>
    <xf numFmtId="4" fontId="6" fillId="0" borderId="1" xfId="0" applyNumberFormat="1" applyFont="1" applyFill="1" applyBorder="1" applyAlignment="1">
      <alignment horizontal="right" vertical="center" shrinkToFit="1"/>
    </xf>
    <xf numFmtId="183"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horizontal="right" vertical="center" shrinkToFit="1"/>
    </xf>
    <xf numFmtId="0" fontId="0" fillId="0" borderId="0" xfId="0" applyAlignment="1">
      <alignment vertical="center"/>
    </xf>
    <xf numFmtId="183" fontId="0" fillId="0" borderId="0" xfId="0" applyNumberFormat="1" applyAlignment="1">
      <alignment horizontal="right" vertical="center"/>
    </xf>
    <xf numFmtId="183" fontId="0" fillId="0" borderId="0" xfId="0" applyNumberFormat="1" applyAlignment="1"/>
    <xf numFmtId="183" fontId="0" fillId="0" borderId="0" xfId="0" applyNumberFormat="1" applyBorder="1" applyAlignment="1">
      <alignment vertical="center"/>
    </xf>
    <xf numFmtId="188" fontId="26" fillId="0" borderId="0" xfId="0" applyNumberFormat="1" applyFont="1" applyBorder="1" applyAlignment="1">
      <alignment horizontal="center" vertical="center"/>
    </xf>
    <xf numFmtId="184" fontId="2" fillId="0" borderId="1" xfId="0" applyNumberFormat="1" applyFont="1" applyFill="1" applyBorder="1" applyAlignment="1">
      <alignment horizontal="right" vertical="center" shrinkToFit="1"/>
    </xf>
    <xf numFmtId="187" fontId="2" fillId="0" borderId="1" xfId="0" applyNumberFormat="1" applyFont="1" applyFill="1" applyBorder="1" applyAlignment="1">
      <alignment horizontal="right" vertical="center" shrinkToFit="1"/>
    </xf>
    <xf numFmtId="0" fontId="27" fillId="0" borderId="0" xfId="0" applyFont="1" applyFill="1" applyAlignment="1"/>
    <xf numFmtId="188" fontId="4" fillId="0" borderId="1" xfId="0" applyNumberFormat="1" applyFont="1" applyFill="1" applyBorder="1" applyAlignment="1">
      <alignment horizontal="right" vertical="center" shrinkToFit="1"/>
    </xf>
    <xf numFmtId="0" fontId="28" fillId="0" borderId="0" xfId="462"/>
    <xf numFmtId="180" fontId="28" fillId="0" borderId="0" xfId="462" applyNumberFormat="1"/>
    <xf numFmtId="183" fontId="28" fillId="0" borderId="0" xfId="462" applyNumberFormat="1"/>
    <xf numFmtId="0" fontId="29" fillId="0" borderId="0" xfId="0" applyFont="1" applyFill="1" applyBorder="1" applyAlignment="1">
      <alignment vertical="center"/>
    </xf>
    <xf numFmtId="180" fontId="28" fillId="0" borderId="0" xfId="462" applyNumberFormat="1" applyAlignment="1">
      <alignment vertical="center"/>
    </xf>
    <xf numFmtId="0" fontId="28" fillId="0" borderId="0" xfId="462" applyAlignment="1">
      <alignment vertical="center"/>
    </xf>
    <xf numFmtId="183" fontId="28" fillId="0" borderId="0" xfId="462" applyNumberFormat="1" applyAlignment="1">
      <alignment vertical="center"/>
    </xf>
    <xf numFmtId="0" fontId="9" fillId="0" borderId="0" xfId="462" applyFont="1" applyAlignment="1">
      <alignment horizontal="center" vertical="center"/>
    </xf>
    <xf numFmtId="40" fontId="2" fillId="0" borderId="0" xfId="462" applyNumberFormat="1" applyFont="1" applyAlignment="1">
      <alignment horizontal="right" vertical="center" shrinkToFit="1"/>
    </xf>
    <xf numFmtId="40" fontId="16" fillId="0" borderId="1" xfId="462" applyNumberFormat="1" applyFont="1" applyFill="1" applyBorder="1" applyAlignment="1">
      <alignment horizontal="center" vertical="center" shrinkToFit="1"/>
    </xf>
    <xf numFmtId="40" fontId="2" fillId="0" borderId="12" xfId="462" applyNumberFormat="1" applyFont="1" applyFill="1" applyBorder="1" applyAlignment="1">
      <alignment horizontal="right" vertical="center" shrinkToFit="1"/>
    </xf>
    <xf numFmtId="183" fontId="2" fillId="0" borderId="12" xfId="462" applyNumberFormat="1" applyFont="1" applyFill="1" applyBorder="1" applyAlignment="1">
      <alignment horizontal="right" vertical="center" shrinkToFit="1"/>
    </xf>
    <xf numFmtId="187" fontId="2" fillId="0" borderId="12" xfId="462" applyNumberFormat="1" applyFont="1" applyFill="1" applyBorder="1" applyAlignment="1">
      <alignment horizontal="right" vertical="center" shrinkToFit="1"/>
    </xf>
    <xf numFmtId="40" fontId="2" fillId="0" borderId="14" xfId="462" applyNumberFormat="1" applyFont="1" applyFill="1" applyBorder="1" applyAlignment="1">
      <alignment horizontal="right" vertical="center" shrinkToFit="1"/>
    </xf>
    <xf numFmtId="187" fontId="4" fillId="0" borderId="14" xfId="462" applyNumberFormat="1" applyFont="1" applyFill="1" applyBorder="1" applyAlignment="1">
      <alignment horizontal="right" vertical="center" shrinkToFit="1"/>
    </xf>
    <xf numFmtId="40" fontId="2" fillId="0" borderId="1" xfId="462" applyNumberFormat="1" applyFont="1" applyFill="1" applyBorder="1" applyAlignment="1">
      <alignment horizontal="right" vertical="center" shrinkToFit="1"/>
    </xf>
    <xf numFmtId="183" fontId="4" fillId="0" borderId="1" xfId="462" applyNumberFormat="1" applyFont="1" applyFill="1" applyBorder="1" applyAlignment="1">
      <alignment horizontal="right" vertical="center" shrinkToFit="1"/>
    </xf>
    <xf numFmtId="183" fontId="2" fillId="0" borderId="1" xfId="462" applyNumberFormat="1" applyFont="1" applyFill="1" applyBorder="1" applyAlignment="1">
      <alignment horizontal="right" vertical="center" shrinkToFit="1"/>
    </xf>
    <xf numFmtId="40" fontId="2" fillId="0" borderId="1" xfId="462" applyNumberFormat="1" applyFont="1" applyBorder="1" applyAlignment="1">
      <alignment horizontal="right" vertical="center" shrinkToFit="1"/>
    </xf>
    <xf numFmtId="40" fontId="2" fillId="0" borderId="14" xfId="462" applyNumberFormat="1" applyFont="1" applyBorder="1" applyAlignment="1">
      <alignment horizontal="right" vertical="center" shrinkToFit="1"/>
    </xf>
    <xf numFmtId="40" fontId="2" fillId="0" borderId="15" xfId="462" applyNumberFormat="1" applyFont="1" applyFill="1" applyBorder="1" applyAlignment="1">
      <alignment horizontal="center" vertical="center" shrinkToFit="1"/>
    </xf>
    <xf numFmtId="183" fontId="2" fillId="0" borderId="15" xfId="462" applyNumberFormat="1" applyFont="1" applyFill="1" applyBorder="1" applyAlignment="1">
      <alignment horizontal="right" vertical="center" shrinkToFit="1"/>
    </xf>
    <xf numFmtId="40" fontId="2" fillId="0" borderId="1" xfId="462" applyNumberFormat="1" applyFont="1" applyFill="1" applyBorder="1" applyAlignment="1">
      <alignment horizontal="center" vertical="center" shrinkToFit="1"/>
    </xf>
    <xf numFmtId="40" fontId="4" fillId="0" borderId="1" xfId="462" applyNumberFormat="1" applyFont="1" applyBorder="1" applyAlignment="1">
      <alignment horizontal="right" vertical="center" shrinkToFit="1"/>
    </xf>
    <xf numFmtId="183" fontId="4" fillId="0" borderId="1" xfId="462" applyNumberFormat="1" applyFont="1" applyBorder="1" applyAlignment="1">
      <alignment horizontal="right" vertical="center" shrinkToFit="1"/>
    </xf>
    <xf numFmtId="180" fontId="2" fillId="0" borderId="0" xfId="462" applyNumberFormat="1" applyFont="1" applyAlignment="1">
      <alignment horizontal="right" vertical="center"/>
    </xf>
    <xf numFmtId="183" fontId="2" fillId="0" borderId="0" xfId="462" applyNumberFormat="1" applyFont="1" applyAlignment="1">
      <alignment horizontal="right" vertical="center"/>
    </xf>
    <xf numFmtId="180" fontId="2" fillId="0" borderId="0" xfId="462" applyNumberFormat="1" applyFont="1" applyAlignment="1">
      <alignment horizontal="right"/>
    </xf>
    <xf numFmtId="183" fontId="2" fillId="0" borderId="0" xfId="462" applyNumberFormat="1" applyFont="1" applyAlignment="1">
      <alignment horizontal="right"/>
    </xf>
    <xf numFmtId="180" fontId="22" fillId="0" borderId="0" xfId="462" applyNumberFormat="1" applyFont="1" applyAlignment="1">
      <alignment horizontal="right"/>
    </xf>
    <xf numFmtId="183" fontId="22" fillId="0" borderId="0" xfId="462" applyNumberFormat="1" applyFont="1" applyAlignment="1">
      <alignment horizontal="right"/>
    </xf>
    <xf numFmtId="180" fontId="22" fillId="0" borderId="0" xfId="462" applyNumberFormat="1" applyFont="1"/>
    <xf numFmtId="183" fontId="22" fillId="0" borderId="0" xfId="462" applyNumberFormat="1" applyFont="1"/>
    <xf numFmtId="183" fontId="2" fillId="0" borderId="0" xfId="462" quotePrefix="1" applyNumberFormat="1" applyFont="1" applyAlignment="1">
      <alignment horizontal="right" vertical="center" shrinkToFit="1"/>
    </xf>
    <xf numFmtId="40" fontId="2" fillId="0" borderId="13" xfId="462" quotePrefix="1" applyNumberFormat="1" applyFont="1" applyFill="1" applyBorder="1" applyAlignment="1">
      <alignment horizontal="center" vertical="center" shrinkToFit="1"/>
    </xf>
    <xf numFmtId="40" fontId="2" fillId="0" borderId="1" xfId="462" quotePrefix="1" applyNumberFormat="1" applyFont="1" applyFill="1" applyBorder="1" applyAlignment="1">
      <alignment horizontal="center" vertical="center" shrinkToFit="1"/>
    </xf>
    <xf numFmtId="40" fontId="54" fillId="0" borderId="11" xfId="462" quotePrefix="1" applyNumberFormat="1" applyFont="1" applyFill="1" applyBorder="1" applyAlignment="1">
      <alignment horizontal="left" vertical="center" shrinkToFit="1"/>
    </xf>
    <xf numFmtId="0" fontId="54" fillId="0" borderId="0" xfId="462" applyFont="1" applyAlignment="1">
      <alignment vertical="center"/>
    </xf>
    <xf numFmtId="0" fontId="18" fillId="0" borderId="0" xfId="463" applyFont="1" applyFill="1" applyAlignment="1">
      <alignment vertical="center"/>
    </xf>
    <xf numFmtId="0" fontId="56" fillId="0" borderId="0" xfId="463" applyFont="1" applyFill="1" applyAlignment="1"/>
    <xf numFmtId="0" fontId="56" fillId="0" borderId="0" xfId="463" applyFont="1" applyFill="1" applyAlignment="1">
      <alignment vertical="center"/>
    </xf>
    <xf numFmtId="0" fontId="57" fillId="0" borderId="0" xfId="462" applyFont="1" applyFill="1" applyAlignment="1">
      <alignment horizontal="center" vertical="center"/>
    </xf>
    <xf numFmtId="0" fontId="58" fillId="26" borderId="0" xfId="0" applyFont="1" applyFill="1" applyBorder="1" applyAlignment="1">
      <alignment horizontal="left" vertical="center"/>
    </xf>
    <xf numFmtId="0" fontId="25" fillId="26" borderId="0" xfId="0" applyFont="1" applyFill="1" applyBorder="1" applyAlignment="1">
      <alignment horizontal="left" vertical="center"/>
    </xf>
    <xf numFmtId="0" fontId="0" fillId="0" borderId="0" xfId="0" applyBorder="1">
      <alignment vertical="center"/>
    </xf>
    <xf numFmtId="0" fontId="18" fillId="0" borderId="0" xfId="463" applyFont="1" applyFill="1" applyBorder="1" applyAlignment="1">
      <alignment horizontal="right" vertical="center"/>
    </xf>
    <xf numFmtId="0" fontId="25" fillId="26" borderId="27" xfId="0" applyFont="1" applyFill="1" applyBorder="1" applyAlignment="1">
      <alignment horizontal="left" vertical="center"/>
    </xf>
    <xf numFmtId="0" fontId="18" fillId="0" borderId="26" xfId="463" applyFont="1" applyFill="1" applyBorder="1" applyAlignment="1">
      <alignment horizontal="right" vertical="center"/>
    </xf>
    <xf numFmtId="4" fontId="61" fillId="0" borderId="5" xfId="0" applyNumberFormat="1" applyFont="1" applyFill="1" applyBorder="1" applyAlignment="1">
      <alignment horizontal="right" vertical="center" shrinkToFit="1"/>
    </xf>
    <xf numFmtId="0" fontId="61" fillId="0" borderId="5" xfId="0" applyFont="1" applyFill="1" applyBorder="1" applyAlignment="1">
      <alignment horizontal="left" vertical="center" shrinkToFit="1"/>
    </xf>
    <xf numFmtId="0" fontId="11" fillId="0" borderId="0" xfId="0" applyFont="1" applyFill="1" applyBorder="1" applyAlignment="1">
      <alignment horizontal="left" vertical="center"/>
    </xf>
    <xf numFmtId="180" fontId="4" fillId="0" borderId="1" xfId="462" applyNumberFormat="1" applyFont="1" applyBorder="1" applyAlignment="1">
      <alignment vertical="center" shrinkToFit="1"/>
    </xf>
    <xf numFmtId="0" fontId="62" fillId="0" borderId="26" xfId="0" applyFont="1" applyFill="1" applyBorder="1" applyAlignment="1">
      <alignment vertical="center"/>
    </xf>
    <xf numFmtId="0" fontId="11" fillId="0" borderId="26" xfId="0" applyFont="1" applyFill="1" applyBorder="1" applyAlignment="1">
      <alignment vertical="center"/>
    </xf>
    <xf numFmtId="189" fontId="2" fillId="0" borderId="12" xfId="462" applyNumberFormat="1" applyFont="1" applyBorder="1" applyAlignment="1">
      <alignment horizontal="right" vertical="center" shrinkToFit="1"/>
    </xf>
    <xf numFmtId="186" fontId="4" fillId="0" borderId="1" xfId="0" applyNumberFormat="1" applyFont="1" applyFill="1" applyBorder="1" applyAlignment="1">
      <alignment horizontal="right" vertical="center" shrinkToFit="1"/>
    </xf>
    <xf numFmtId="0" fontId="54" fillId="0" borderId="1" xfId="0" applyFont="1" applyFill="1" applyBorder="1" applyAlignment="1">
      <alignment horizontal="left" vertical="center" shrinkToFit="1"/>
    </xf>
    <xf numFmtId="0" fontId="54" fillId="0" borderId="1" xfId="0" quotePrefix="1" applyFont="1" applyFill="1" applyBorder="1" applyAlignment="1">
      <alignment horizontal="left" vertical="center" shrinkToFit="1"/>
    </xf>
    <xf numFmtId="176" fontId="2" fillId="0" borderId="1" xfId="0" applyNumberFormat="1" applyFont="1" applyFill="1" applyBorder="1" applyAlignment="1">
      <alignment vertical="center" shrinkToFit="1"/>
    </xf>
    <xf numFmtId="187" fontId="17" fillId="0" borderId="1" xfId="0" applyNumberFormat="1" applyFont="1" applyFill="1" applyBorder="1" applyAlignment="1">
      <alignment horizontal="right" vertical="center" shrinkToFit="1"/>
    </xf>
    <xf numFmtId="181" fontId="4" fillId="0" borderId="1" xfId="462" applyNumberFormat="1" applyFont="1" applyFill="1" applyBorder="1" applyAlignment="1" applyProtection="1">
      <alignment vertical="center" shrinkToFit="1"/>
    </xf>
    <xf numFmtId="181" fontId="4" fillId="0" borderId="1" xfId="462" applyNumberFormat="1" applyFont="1" applyBorder="1" applyAlignment="1">
      <alignment vertical="center" shrinkToFit="1"/>
    </xf>
    <xf numFmtId="187" fontId="6" fillId="0" borderId="1" xfId="462" applyNumberFormat="1" applyFont="1" applyFill="1" applyBorder="1" applyAlignment="1" applyProtection="1">
      <alignment vertical="center" shrinkToFit="1"/>
    </xf>
    <xf numFmtId="0" fontId="17" fillId="0" borderId="0" xfId="462" applyFont="1" applyAlignment="1">
      <alignment horizontal="left" vertical="center"/>
    </xf>
    <xf numFmtId="0" fontId="21" fillId="0" borderId="1" xfId="463" applyFont="1" applyFill="1" applyBorder="1" applyAlignment="1">
      <alignment horizontal="left" vertical="center"/>
    </xf>
    <xf numFmtId="0" fontId="63" fillId="0" borderId="5" xfId="0" applyFont="1" applyFill="1" applyBorder="1" applyAlignment="1">
      <alignment horizontal="left" vertical="center" shrinkToFit="1"/>
    </xf>
    <xf numFmtId="182" fontId="17" fillId="0" borderId="1" xfId="0" applyNumberFormat="1" applyFont="1" applyFill="1" applyBorder="1" applyAlignment="1" applyProtection="1">
      <alignment horizontal="right" vertical="center"/>
    </xf>
    <xf numFmtId="190" fontId="2" fillId="0" borderId="1" xfId="0" applyNumberFormat="1" applyFont="1" applyFill="1" applyBorder="1" applyAlignment="1" applyProtection="1">
      <alignment horizontal="right" vertical="center"/>
    </xf>
    <xf numFmtId="0" fontId="16" fillId="0" borderId="25" xfId="0" applyFont="1" applyFill="1" applyBorder="1" applyAlignment="1">
      <alignment horizontal="center" vertical="center" wrapText="1"/>
    </xf>
    <xf numFmtId="4" fontId="2" fillId="0" borderId="25" xfId="0" applyNumberFormat="1" applyFont="1" applyFill="1" applyBorder="1" applyAlignment="1">
      <alignment vertical="center" shrinkToFit="1"/>
    </xf>
    <xf numFmtId="0" fontId="2" fillId="0" borderId="25" xfId="0" applyFont="1" applyFill="1" applyBorder="1" applyAlignment="1">
      <alignment vertical="center" shrinkToFit="1"/>
    </xf>
    <xf numFmtId="176" fontId="2" fillId="0" borderId="25" xfId="0" applyNumberFormat="1" applyFont="1" applyFill="1" applyBorder="1" applyAlignment="1">
      <alignment vertical="center" shrinkToFit="1"/>
    </xf>
    <xf numFmtId="40" fontId="2" fillId="0" borderId="25" xfId="462" quotePrefix="1" applyNumberFormat="1" applyFont="1" applyFill="1" applyBorder="1" applyAlignment="1">
      <alignment horizontal="center" vertical="center" shrinkToFit="1"/>
    </xf>
    <xf numFmtId="40" fontId="2" fillId="0" borderId="11" xfId="462" applyNumberFormat="1" applyFont="1" applyFill="1" applyBorder="1" applyAlignment="1">
      <alignment horizontal="left" vertical="center" shrinkToFit="1"/>
    </xf>
    <xf numFmtId="40" fontId="2" fillId="0" borderId="13" xfId="462" quotePrefix="1" applyNumberFormat="1" applyFont="1" applyFill="1" applyBorder="1" applyAlignment="1">
      <alignment horizontal="left" vertical="center" shrinkToFit="1"/>
    </xf>
    <xf numFmtId="40" fontId="2" fillId="0" borderId="25" xfId="462" applyNumberFormat="1" applyFont="1" applyFill="1" applyBorder="1" applyAlignment="1">
      <alignment horizontal="left" vertical="center" shrinkToFit="1"/>
    </xf>
    <xf numFmtId="0" fontId="2" fillId="0" borderId="25" xfId="462" applyFont="1" applyBorder="1" applyAlignment="1">
      <alignment vertical="center"/>
    </xf>
    <xf numFmtId="0" fontId="1" fillId="0" borderId="0" xfId="462" quotePrefix="1" applyFont="1" applyAlignment="1">
      <alignment horizontal="center" vertical="center"/>
    </xf>
    <xf numFmtId="0" fontId="1" fillId="0" borderId="0" xfId="462" applyFont="1" applyAlignment="1">
      <alignment horizontal="center" vertical="center"/>
    </xf>
    <xf numFmtId="0" fontId="30" fillId="0" borderId="0" xfId="462" applyFont="1" applyAlignment="1">
      <alignment horizontal="center" vertical="center"/>
    </xf>
    <xf numFmtId="0" fontId="62" fillId="0" borderId="2" xfId="0" applyFont="1" applyFill="1" applyBorder="1" applyAlignment="1">
      <alignment horizontal="left" vertical="center"/>
    </xf>
    <xf numFmtId="0" fontId="11" fillId="0" borderId="2" xfId="0" applyFont="1" applyFill="1" applyBorder="1" applyAlignment="1">
      <alignment horizontal="left" vertical="center"/>
    </xf>
    <xf numFmtId="40" fontId="16" fillId="0" borderId="6" xfId="462" applyNumberFormat="1" applyFont="1" applyFill="1" applyBorder="1" applyAlignment="1">
      <alignment horizontal="center" vertical="center" shrinkToFit="1"/>
    </xf>
    <xf numFmtId="40" fontId="16" fillId="0" borderId="7" xfId="462" applyNumberFormat="1"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183"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183" fontId="16" fillId="0" borderId="3" xfId="0" applyNumberFormat="1" applyFont="1" applyFill="1" applyBorder="1" applyAlignment="1">
      <alignment horizontal="right" vertical="center" wrapText="1" shrinkToFit="1"/>
    </xf>
    <xf numFmtId="183" fontId="16" fillId="0" borderId="10" xfId="0" applyNumberFormat="1" applyFont="1" applyFill="1" applyBorder="1" applyAlignment="1">
      <alignment horizontal="right" vertical="center" wrapText="1" shrinkToFit="1"/>
    </xf>
    <xf numFmtId="183" fontId="16" fillId="0" borderId="4" xfId="0" applyNumberFormat="1" applyFont="1" applyFill="1" applyBorder="1" applyAlignment="1">
      <alignment horizontal="right" vertical="center" wrapText="1" shrinkToFit="1"/>
    </xf>
    <xf numFmtId="0" fontId="62" fillId="0" borderId="26" xfId="0" applyFont="1" applyFill="1" applyBorder="1" applyAlignment="1">
      <alignment horizontal="left" vertical="center"/>
    </xf>
    <xf numFmtId="0" fontId="2" fillId="0" borderId="9" xfId="462" applyFont="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25" xfId="0" applyFont="1" applyFill="1" applyBorder="1" applyAlignment="1">
      <alignment horizontal="center" vertical="center"/>
    </xf>
    <xf numFmtId="0" fontId="5" fillId="2" borderId="9" xfId="462" applyNumberFormat="1" applyFont="1" applyFill="1" applyBorder="1" applyAlignment="1" applyProtection="1">
      <alignment horizontal="left" vertical="center" wrapText="1" shrinkToFit="1"/>
    </xf>
    <xf numFmtId="183" fontId="5" fillId="0" borderId="1" xfId="462" quotePrefix="1" applyNumberFormat="1" applyFont="1" applyFill="1" applyBorder="1" applyAlignment="1" applyProtection="1">
      <alignment horizontal="center" vertical="center" shrinkToFit="1"/>
    </xf>
    <xf numFmtId="183" fontId="5"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wrapText="1" shrinkToFit="1"/>
    </xf>
    <xf numFmtId="183"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59"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0" fontId="5"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5" fillId="0" borderId="3" xfId="463" applyNumberFormat="1" applyFont="1" applyFill="1" applyBorder="1" applyAlignment="1" applyProtection="1">
      <alignment horizontal="center" vertical="center" wrapText="1"/>
    </xf>
    <xf numFmtId="0" fontId="5" fillId="0" borderId="4" xfId="463" applyNumberFormat="1" applyFont="1" applyFill="1" applyBorder="1" applyAlignment="1" applyProtection="1">
      <alignment horizontal="center" vertical="center" wrapText="1"/>
    </xf>
    <xf numFmtId="0" fontId="2" fillId="0" borderId="0" xfId="462" applyFont="1" applyBorder="1" applyAlignment="1">
      <alignment horizontal="left" vertical="center" wrapText="1"/>
    </xf>
    <xf numFmtId="0" fontId="18" fillId="0" borderId="26" xfId="463" applyFont="1" applyBorder="1" applyAlignment="1">
      <alignment horizontal="left" vertical="center"/>
    </xf>
    <xf numFmtId="0" fontId="60" fillId="0" borderId="28" xfId="0" applyFont="1" applyFill="1" applyBorder="1" applyAlignment="1">
      <alignment horizontal="center" vertical="center" wrapText="1"/>
    </xf>
    <xf numFmtId="0" fontId="60" fillId="0" borderId="5" xfId="0" applyFont="1" applyFill="1" applyBorder="1" applyAlignment="1">
      <alignment horizontal="center" vertical="center" wrapText="1"/>
    </xf>
    <xf numFmtId="0" fontId="61" fillId="0" borderId="28" xfId="0" applyFont="1" applyFill="1" applyBorder="1" applyAlignment="1">
      <alignment horizontal="left" vertical="center" shrinkToFit="1"/>
    </xf>
    <xf numFmtId="0" fontId="61" fillId="0" borderId="5" xfId="0" applyFont="1" applyFill="1" applyBorder="1" applyAlignment="1">
      <alignment horizontal="left" vertical="center" shrinkToFit="1"/>
    </xf>
    <xf numFmtId="0" fontId="61" fillId="26" borderId="0" xfId="0" applyFont="1" applyFill="1" applyBorder="1" applyAlignment="1">
      <alignment horizontal="left" vertical="center" shrinkToFit="1"/>
    </xf>
    <xf numFmtId="0" fontId="61" fillId="0" borderId="0" xfId="0" applyFont="1" applyBorder="1" applyAlignment="1">
      <alignment horizontal="left" vertical="center" shrinkToFit="1"/>
    </xf>
    <xf numFmtId="0" fontId="57" fillId="0" borderId="0" xfId="462" quotePrefix="1" applyFont="1" applyFill="1" applyAlignment="1">
      <alignment horizontal="center" vertical="center"/>
    </xf>
    <xf numFmtId="0" fontId="59" fillId="0" borderId="28" xfId="0" applyFont="1" applyFill="1" applyBorder="1" applyAlignment="1">
      <alignment horizontal="distributed" vertical="center" wrapText="1" justifyLastLine="1"/>
    </xf>
    <xf numFmtId="0" fontId="59" fillId="0" borderId="5" xfId="0" applyFont="1" applyFill="1" applyBorder="1" applyAlignment="1">
      <alignment horizontal="distributed" vertical="center" wrapText="1" justifyLastLine="1"/>
    </xf>
    <xf numFmtId="0" fontId="59" fillId="0" borderId="5"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18" fillId="0" borderId="0" xfId="463" applyFont="1" applyFill="1" applyBorder="1" applyAlignment="1">
      <alignment horizontal="left" vertical="center"/>
    </xf>
  </cellXfs>
  <cellStyles count="599">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9"/>
    <cellStyle name="60% - 强调文字颜色 3 5 2" xfId="360"/>
    <cellStyle name="60% - 强调文字颜色 3 5 3" xfId="361"/>
    <cellStyle name="60% - 强调文字颜色 3 6" xfId="364"/>
    <cellStyle name="60% - 强调文字颜色 3 6 2" xfId="365"/>
    <cellStyle name="60% - 强调文字颜色 3 6 3" xfId="366"/>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8"/>
    <cellStyle name="60% - 强调文字颜色 4 5 2" xfId="369"/>
    <cellStyle name="60% - 强调文字颜色 4 5 3" xfId="370"/>
    <cellStyle name="60% - 强调文字颜色 4 6" xfId="372"/>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09"/>
    <cellStyle name="60% - 强调文字颜色 5 3 2" xfId="378"/>
    <cellStyle name="60% - 强调文字颜色 5 3 3" xfId="380"/>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2"/>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常规 9" xfId="357"/>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507"/>
    <cellStyle name="强调文字颜色 2 2 2" xfId="508"/>
    <cellStyle name="强调文字颜色 2 2 3" xfId="183"/>
    <cellStyle name="强调文字颜色 2 3" xfId="509"/>
    <cellStyle name="强调文字颜色 2 3 2" xfId="6"/>
    <cellStyle name="强调文字颜色 2 3 3" xfId="190"/>
    <cellStyle name="强调文字颜色 2 4" xfId="510"/>
    <cellStyle name="强调文字颜色 2 4 2" xfId="511"/>
    <cellStyle name="强调文字颜色 2 4 3" xfId="197"/>
    <cellStyle name="强调文字颜色 2 5" xfId="445"/>
    <cellStyle name="强调文字颜色 2 5 2" xfId="512"/>
    <cellStyle name="强调文字颜色 2 5 3" xfId="513"/>
    <cellStyle name="强调文字颜色 2 6" xfId="292"/>
    <cellStyle name="强调文字颜色 2 6 2" xfId="514"/>
    <cellStyle name="强调文字颜色 2 6 3" xfId="515"/>
    <cellStyle name="强调文字颜色 3 2" xfId="516"/>
    <cellStyle name="强调文字颜色 3 2 2" xfId="326"/>
    <cellStyle name="强调文字颜色 3 2 3" xfId="215"/>
    <cellStyle name="强调文字颜色 3 3" xfId="517"/>
    <cellStyle name="强调文字颜色 3 3 2" xfId="480"/>
    <cellStyle name="强调文字颜色 3 3 3" xfId="221"/>
    <cellStyle name="强调文字颜色 3 4" xfId="518"/>
    <cellStyle name="强调文字颜色 3 4 2" xfId="520"/>
    <cellStyle name="强调文字颜色 3 4 3" xfId="229"/>
    <cellStyle name="强调文字颜色 3 5" xfId="475"/>
    <cellStyle name="强调文字颜色 3 5 2" xfId="522"/>
    <cellStyle name="强调文字颜色 3 5 3" xfId="523"/>
    <cellStyle name="强调文字颜色 3 6" xfId="296"/>
    <cellStyle name="强调文字颜色 3 6 2" xfId="525"/>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4"/>
    <cellStyle name="强调文字颜色 4 5" xfId="477"/>
    <cellStyle name="强调文字颜色 4 5 2" xfId="535"/>
    <cellStyle name="强调文字颜色 4 5 3" xfId="536"/>
    <cellStyle name="强调文字颜色 4 6" xfId="301"/>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2"/>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79"/>
    <cellStyle name="适中 2 2" xfId="82"/>
    <cellStyle name="适中 2 3" xfId="325"/>
    <cellStyle name="适中 3" xfId="117"/>
    <cellStyle name="适中 3 2" xfId="469"/>
    <cellStyle name="适中 3 3" xfId="479"/>
    <cellStyle name="适中 4" xfId="568"/>
    <cellStyle name="适中 4 2" xfId="569"/>
    <cellStyle name="适中 4 3" xfId="519"/>
    <cellStyle name="适中 5" xfId="570"/>
    <cellStyle name="适中 5 2" xfId="571"/>
    <cellStyle name="适中 5 3" xfId="521"/>
    <cellStyle name="适中 6" xfId="572"/>
    <cellStyle name="适中 6 2" xfId="573"/>
    <cellStyle name="适中 6 3" xfId="524"/>
    <cellStyle name="输出 2" xfId="574"/>
    <cellStyle name="输出 2 2" xfId="575"/>
    <cellStyle name="输出 2 3" xfId="576"/>
    <cellStyle name="输出 3" xfId="577"/>
    <cellStyle name="输出 3 2" xfId="578"/>
    <cellStyle name="输出 3 3" xfId="46"/>
    <cellStyle name="输出 4" xfId="68"/>
    <cellStyle name="输出 4 2" xfId="141"/>
    <cellStyle name="输出 4 3" xfId="148"/>
    <cellStyle name="输出 5" xfId="49"/>
    <cellStyle name="输出 5 2" xfId="579"/>
    <cellStyle name="输出 5 3" xfId="580"/>
    <cellStyle name="输出 6" xfId="581"/>
    <cellStyle name="输出 6 2" xfId="582"/>
    <cellStyle name="输出 6 3" xfId="583"/>
    <cellStyle name="输入 2" xfId="584"/>
    <cellStyle name="输入 2 2" xfId="585"/>
    <cellStyle name="输入 2 3" xfId="384"/>
    <cellStyle name="输入 3" xfId="303"/>
    <cellStyle name="输入 3 2" xfId="466"/>
    <cellStyle name="输入 3 3" xfId="389"/>
    <cellStyle name="输入 4" xfId="305"/>
    <cellStyle name="输入 4 2" xfId="586"/>
    <cellStyle name="输入 4 3" xfId="587"/>
    <cellStyle name="输入 5" xfId="588"/>
    <cellStyle name="输入 5 2" xfId="152"/>
    <cellStyle name="输入 5 3" xfId="589"/>
    <cellStyle name="输入 6" xfId="590"/>
    <cellStyle name="输入 6 2" xfId="158"/>
    <cellStyle name="输入 6 3" xfId="591"/>
    <cellStyle name="注释 2" xfId="163"/>
    <cellStyle name="注释 2 2" xfId="319"/>
    <cellStyle name="注释 2 3" xfId="592"/>
    <cellStyle name="注释 3" xfId="165"/>
    <cellStyle name="注释 3 2" xfId="340"/>
    <cellStyle name="注释 3 3" xfId="593"/>
    <cellStyle name="注释 4" xfId="594"/>
    <cellStyle name="注释 4 2" xfId="595"/>
    <cellStyle name="注释 4 3" xfId="596"/>
    <cellStyle name="注释 5" xfId="21"/>
    <cellStyle name="注释 5 2" xfId="493"/>
    <cellStyle name="注释 5 3" xfId="495"/>
    <cellStyle name="注释 6" xfId="597"/>
    <cellStyle name="注释 6 2" xfId="598"/>
    <cellStyle name="注释 6 3" xfId="499"/>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bgColor theme="7" tint="0.79998168889431442"/>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A14" sqref="A14"/>
    </sheetView>
  </sheetViews>
  <sheetFormatPr defaultColWidth="13" defaultRowHeight="12.75"/>
  <cols>
    <col min="1" max="1" width="44" style="122" customWidth="1"/>
    <col min="2" max="2" width="29.6640625" style="123" customWidth="1"/>
    <col min="3" max="3" width="44.1640625" style="122" customWidth="1"/>
    <col min="4" max="4" width="32.5" style="124" customWidth="1"/>
    <col min="5" max="221" width="9.33203125" style="122" customWidth="1"/>
    <col min="222" max="222" width="25" style="122" customWidth="1"/>
    <col min="223" max="223" width="7.83203125" style="122" customWidth="1"/>
    <col min="224" max="16384" width="13" style="122"/>
  </cols>
  <sheetData>
    <row r="1" spans="1:4" ht="17.25" customHeight="1">
      <c r="A1" s="125" t="s">
        <v>0</v>
      </c>
      <c r="B1" s="126"/>
      <c r="C1" s="127"/>
      <c r="D1" s="128"/>
    </row>
    <row r="2" spans="1:4" ht="30" customHeight="1">
      <c r="A2" s="199" t="s">
        <v>1</v>
      </c>
      <c r="B2" s="200"/>
      <c r="C2" s="200"/>
      <c r="D2" s="201"/>
    </row>
    <row r="3" spans="1:4" ht="14.25" customHeight="1">
      <c r="A3" s="3"/>
      <c r="B3" s="129"/>
      <c r="C3" s="129"/>
      <c r="D3" s="155" t="s">
        <v>2</v>
      </c>
    </row>
    <row r="4" spans="1:4" ht="14.25" customHeight="1">
      <c r="A4" s="202" t="s">
        <v>225</v>
      </c>
      <c r="B4" s="203"/>
      <c r="C4" s="130"/>
      <c r="D4" s="155" t="s">
        <v>3</v>
      </c>
    </row>
    <row r="5" spans="1:4" ht="21" customHeight="1">
      <c r="A5" s="204" t="s">
        <v>4</v>
      </c>
      <c r="B5" s="205"/>
      <c r="C5" s="204" t="s">
        <v>5</v>
      </c>
      <c r="D5" s="205"/>
    </row>
    <row r="6" spans="1:4" ht="21" customHeight="1">
      <c r="A6" s="131" t="s">
        <v>6</v>
      </c>
      <c r="B6" s="131" t="s">
        <v>7</v>
      </c>
      <c r="C6" s="131" t="s">
        <v>6</v>
      </c>
      <c r="D6" s="59" t="s">
        <v>7</v>
      </c>
    </row>
    <row r="7" spans="1:4" ht="21" customHeight="1">
      <c r="A7" s="158" t="s">
        <v>219</v>
      </c>
      <c r="B7" s="176">
        <v>1774.3</v>
      </c>
      <c r="C7" s="178" t="s">
        <v>233</v>
      </c>
      <c r="D7" s="133">
        <v>137.88999999999999</v>
      </c>
    </row>
    <row r="8" spans="1:4" ht="21" customHeight="1">
      <c r="A8" s="195" t="s">
        <v>246</v>
      </c>
      <c r="B8" s="132"/>
      <c r="C8" s="178" t="s">
        <v>234</v>
      </c>
      <c r="D8" s="134">
        <v>63.6</v>
      </c>
    </row>
    <row r="9" spans="1:4" ht="21" customHeight="1">
      <c r="A9" s="195" t="s">
        <v>247</v>
      </c>
      <c r="B9" s="132"/>
      <c r="C9" s="178" t="s">
        <v>235</v>
      </c>
      <c r="D9" s="139">
        <v>2201.5700000000002</v>
      </c>
    </row>
    <row r="10" spans="1:4" ht="21" customHeight="1">
      <c r="A10" s="196" t="s">
        <v>248</v>
      </c>
      <c r="B10" s="132"/>
      <c r="C10" s="179" t="s">
        <v>236</v>
      </c>
      <c r="D10" s="139">
        <v>58.96</v>
      </c>
    </row>
    <row r="11" spans="1:4" ht="21" customHeight="1">
      <c r="A11" s="197" t="s">
        <v>249</v>
      </c>
      <c r="B11" s="135"/>
      <c r="C11" s="29"/>
      <c r="D11" s="136"/>
    </row>
    <row r="12" spans="1:4" ht="21" customHeight="1">
      <c r="A12" s="198" t="s">
        <v>250</v>
      </c>
      <c r="B12" s="137">
        <v>687.72</v>
      </c>
      <c r="C12" s="29"/>
      <c r="D12" s="138"/>
    </row>
    <row r="13" spans="1:4" ht="21" customHeight="1">
      <c r="A13" s="156" t="s">
        <v>8</v>
      </c>
      <c r="B13" s="141">
        <f>SUM(B7:B12)</f>
        <v>2462.02</v>
      </c>
      <c r="C13" s="142" t="s">
        <v>9</v>
      </c>
      <c r="D13" s="143">
        <f>SUM(D7:D12)</f>
        <v>2462.02</v>
      </c>
    </row>
    <row r="14" spans="1:4" ht="21" customHeight="1">
      <c r="A14" s="194" t="s">
        <v>245</v>
      </c>
      <c r="B14" s="145"/>
      <c r="C14" s="157" t="s">
        <v>10</v>
      </c>
      <c r="D14" s="146"/>
    </row>
    <row r="15" spans="1:4" ht="21" customHeight="1">
      <c r="A15" s="157" t="s">
        <v>11</v>
      </c>
      <c r="B15" s="140"/>
      <c r="C15" s="157" t="s">
        <v>12</v>
      </c>
      <c r="D15" s="136"/>
    </row>
    <row r="16" spans="1:4" ht="21" customHeight="1">
      <c r="A16" s="157" t="s">
        <v>13</v>
      </c>
      <c r="B16" s="137">
        <f>SUM(B13:B15)</f>
        <v>2462.02</v>
      </c>
      <c r="C16" s="144" t="s">
        <v>13</v>
      </c>
      <c r="D16" s="139">
        <f>SUM(D13:D15)</f>
        <v>2462.02</v>
      </c>
    </row>
    <row r="17" spans="1:4" ht="21" customHeight="1">
      <c r="A17" s="31" t="s">
        <v>14</v>
      </c>
      <c r="B17" s="147"/>
      <c r="C17" s="31"/>
      <c r="D17" s="148"/>
    </row>
    <row r="18" spans="1:4" ht="21" customHeight="1">
      <c r="A18" s="31" t="s">
        <v>15</v>
      </c>
      <c r="B18" s="147"/>
      <c r="C18" s="31"/>
      <c r="D18" s="148"/>
    </row>
    <row r="19" spans="1:4" ht="21" customHeight="1">
      <c r="A19" s="75"/>
      <c r="B19" s="149"/>
      <c r="C19" s="75"/>
      <c r="D19" s="150"/>
    </row>
    <row r="20" spans="1:4" ht="21" customHeight="1">
      <c r="A20" s="75"/>
      <c r="B20" s="149"/>
      <c r="C20" s="75"/>
      <c r="D20" s="150"/>
    </row>
    <row r="21" spans="1:4" ht="21" customHeight="1">
      <c r="A21" s="75"/>
      <c r="B21" s="149"/>
      <c r="C21" s="75"/>
      <c r="D21" s="150"/>
    </row>
    <row r="22" spans="1:4" ht="21" customHeight="1">
      <c r="A22" s="75"/>
      <c r="B22" s="149"/>
      <c r="C22" s="75"/>
      <c r="D22" s="150"/>
    </row>
    <row r="23" spans="1:4" ht="21" customHeight="1">
      <c r="A23" s="75"/>
      <c r="B23" s="149"/>
      <c r="C23" s="75"/>
      <c r="D23" s="150"/>
    </row>
    <row r="24" spans="1:4" ht="21" customHeight="1">
      <c r="A24" s="75"/>
      <c r="B24" s="149"/>
      <c r="C24" s="75"/>
      <c r="D24" s="150"/>
    </row>
    <row r="25" spans="1:4" ht="21" customHeight="1">
      <c r="A25" s="75"/>
      <c r="B25" s="149"/>
      <c r="C25" s="75"/>
      <c r="D25" s="150"/>
    </row>
    <row r="26" spans="1:4" ht="14.25">
      <c r="A26" s="75"/>
      <c r="B26" s="149"/>
      <c r="C26" s="75"/>
      <c r="D26" s="150"/>
    </row>
    <row r="27" spans="1:4" ht="14.25">
      <c r="A27" s="84"/>
      <c r="B27" s="151"/>
      <c r="C27" s="84"/>
      <c r="D27" s="152"/>
    </row>
    <row r="28" spans="1:4" ht="14.25">
      <c r="A28" s="84"/>
      <c r="B28" s="151"/>
      <c r="C28" s="84"/>
      <c r="D28" s="152"/>
    </row>
    <row r="29" spans="1:4" ht="14.25">
      <c r="A29" s="84"/>
      <c r="B29" s="151"/>
      <c r="C29" s="84"/>
      <c r="D29" s="152"/>
    </row>
    <row r="30" spans="1:4" ht="14.25">
      <c r="A30" s="84"/>
      <c r="B30" s="151"/>
      <c r="C30" s="84"/>
      <c r="D30" s="152"/>
    </row>
    <row r="31" spans="1:4" ht="14.25">
      <c r="A31" s="84"/>
      <c r="B31" s="151"/>
      <c r="C31" s="84"/>
      <c r="D31" s="152"/>
    </row>
    <row r="32" spans="1:4" ht="14.25">
      <c r="A32" s="84"/>
      <c r="B32" s="151"/>
      <c r="C32" s="84"/>
      <c r="D32" s="152"/>
    </row>
    <row r="33" spans="1:4" ht="14.25">
      <c r="A33" s="84"/>
      <c r="B33" s="151"/>
      <c r="C33" s="84"/>
      <c r="D33" s="152"/>
    </row>
    <row r="34" spans="1:4" ht="14.25">
      <c r="A34" s="84"/>
      <c r="B34" s="151"/>
      <c r="C34" s="84"/>
      <c r="D34" s="152"/>
    </row>
    <row r="35" spans="1:4" ht="14.25">
      <c r="A35" s="84"/>
      <c r="B35" s="151"/>
      <c r="C35" s="84"/>
      <c r="D35" s="152"/>
    </row>
    <row r="36" spans="1:4" ht="14.25">
      <c r="A36" s="84"/>
      <c r="B36" s="151"/>
      <c r="C36" s="84"/>
      <c r="D36" s="152"/>
    </row>
    <row r="37" spans="1:4" ht="14.25">
      <c r="A37" s="84"/>
      <c r="B37" s="151"/>
      <c r="C37" s="84"/>
      <c r="D37" s="152"/>
    </row>
    <row r="38" spans="1:4" ht="14.25">
      <c r="A38" s="84"/>
      <c r="B38" s="151"/>
      <c r="C38" s="84"/>
      <c r="D38" s="152"/>
    </row>
    <row r="39" spans="1:4" ht="14.25">
      <c r="A39" s="84"/>
      <c r="B39" s="151"/>
      <c r="C39" s="84"/>
      <c r="D39" s="152"/>
    </row>
    <row r="40" spans="1:4" ht="14.25">
      <c r="A40" s="84"/>
      <c r="B40" s="151"/>
      <c r="C40" s="84"/>
      <c r="D40" s="152"/>
    </row>
    <row r="41" spans="1:4" ht="14.25">
      <c r="A41" s="84"/>
      <c r="B41" s="151"/>
      <c r="C41" s="84"/>
      <c r="D41" s="152"/>
    </row>
    <row r="42" spans="1:4" ht="14.25">
      <c r="A42" s="84"/>
      <c r="B42" s="151"/>
      <c r="C42" s="84"/>
      <c r="D42" s="152"/>
    </row>
    <row r="43" spans="1:4" ht="14.25">
      <c r="A43" s="84"/>
      <c r="B43" s="151"/>
      <c r="C43" s="84"/>
      <c r="D43" s="152"/>
    </row>
    <row r="44" spans="1:4" ht="14.25">
      <c r="A44" s="84"/>
      <c r="B44" s="151"/>
      <c r="C44" s="84"/>
      <c r="D44" s="152"/>
    </row>
    <row r="45" spans="1:4" ht="14.25">
      <c r="A45" s="84"/>
      <c r="B45" s="151"/>
      <c r="C45" s="84"/>
      <c r="D45" s="152"/>
    </row>
    <row r="46" spans="1:4" ht="14.25">
      <c r="A46" s="84"/>
      <c r="B46" s="151"/>
      <c r="C46" s="84"/>
      <c r="D46" s="152"/>
    </row>
    <row r="47" spans="1:4" ht="14.25">
      <c r="A47" s="84"/>
      <c r="B47" s="151"/>
      <c r="C47" s="84"/>
      <c r="D47" s="152"/>
    </row>
    <row r="48" spans="1:4" ht="14.25">
      <c r="A48" s="84"/>
      <c r="B48" s="151"/>
      <c r="C48" s="84"/>
      <c r="D48" s="152"/>
    </row>
    <row r="49" spans="1:4" ht="14.25">
      <c r="A49" s="84"/>
      <c r="B49" s="151"/>
      <c r="C49" s="84"/>
      <c r="D49" s="152"/>
    </row>
    <row r="50" spans="1:4" ht="14.25">
      <c r="A50" s="84"/>
      <c r="B50" s="151"/>
      <c r="C50" s="84"/>
      <c r="D50" s="152"/>
    </row>
    <row r="51" spans="1:4" ht="14.25">
      <c r="A51" s="84"/>
      <c r="B51" s="151"/>
      <c r="C51" s="84"/>
      <c r="D51" s="152"/>
    </row>
    <row r="52" spans="1:4" ht="14.25">
      <c r="A52" s="84"/>
      <c r="B52" s="151"/>
      <c r="C52" s="84"/>
      <c r="D52" s="152"/>
    </row>
    <row r="53" spans="1:4" ht="14.25">
      <c r="A53" s="84"/>
      <c r="B53" s="151"/>
      <c r="C53" s="84"/>
      <c r="D53" s="152"/>
    </row>
    <row r="54" spans="1:4" ht="14.25">
      <c r="A54" s="84"/>
      <c r="B54" s="151"/>
      <c r="C54" s="84"/>
      <c r="D54" s="152"/>
    </row>
    <row r="55" spans="1:4" ht="14.25">
      <c r="A55" s="84"/>
      <c r="B55" s="151"/>
      <c r="C55" s="84"/>
      <c r="D55" s="152"/>
    </row>
    <row r="56" spans="1:4" ht="14.25">
      <c r="A56" s="84"/>
      <c r="B56" s="151"/>
      <c r="C56" s="84"/>
      <c r="D56" s="152"/>
    </row>
    <row r="57" spans="1:4" ht="14.25">
      <c r="A57" s="84"/>
      <c r="B57" s="151"/>
      <c r="C57" s="84"/>
      <c r="D57" s="152"/>
    </row>
    <row r="58" spans="1:4" ht="14.25">
      <c r="A58" s="84"/>
      <c r="B58" s="151"/>
      <c r="C58" s="84"/>
      <c r="D58" s="152"/>
    </row>
    <row r="59" spans="1:4" ht="14.25">
      <c r="A59" s="84"/>
      <c r="B59" s="151"/>
      <c r="C59" s="84"/>
      <c r="D59" s="152"/>
    </row>
    <row r="60" spans="1:4" ht="14.25">
      <c r="A60" s="84"/>
      <c r="B60" s="151"/>
      <c r="C60" s="84"/>
      <c r="D60" s="152"/>
    </row>
    <row r="61" spans="1:4" ht="14.25">
      <c r="A61" s="84"/>
      <c r="B61" s="153"/>
      <c r="C61" s="84"/>
      <c r="D61" s="152"/>
    </row>
    <row r="62" spans="1:4" ht="14.25">
      <c r="A62" s="84"/>
      <c r="B62" s="153"/>
      <c r="C62" s="84"/>
      <c r="D62" s="154"/>
    </row>
    <row r="63" spans="1:4" ht="14.25">
      <c r="A63" s="84"/>
      <c r="B63" s="153"/>
      <c r="C63" s="84"/>
      <c r="D63" s="154"/>
    </row>
    <row r="64" spans="1:4" ht="14.25">
      <c r="A64" s="84"/>
      <c r="B64" s="153"/>
      <c r="C64" s="84"/>
      <c r="D64" s="154"/>
    </row>
    <row r="65" spans="1:4" ht="14.25">
      <c r="A65" s="84"/>
      <c r="B65" s="153"/>
      <c r="C65" s="84"/>
      <c r="D65" s="154"/>
    </row>
    <row r="66" spans="1:4" ht="14.25">
      <c r="A66" s="84"/>
      <c r="B66" s="153"/>
      <c r="C66" s="84"/>
      <c r="D66" s="154"/>
    </row>
    <row r="67" spans="1:4" ht="14.25">
      <c r="A67" s="84"/>
      <c r="B67" s="153"/>
      <c r="C67" s="84"/>
      <c r="D67" s="154"/>
    </row>
    <row r="68" spans="1:4" ht="14.25">
      <c r="A68" s="84"/>
      <c r="B68" s="153"/>
      <c r="C68" s="84"/>
      <c r="D68" s="154"/>
    </row>
    <row r="69" spans="1:4" ht="14.25">
      <c r="A69" s="84"/>
      <c r="B69" s="153"/>
      <c r="C69" s="84"/>
      <c r="D69" s="154"/>
    </row>
    <row r="70" spans="1:4" ht="14.25">
      <c r="A70" s="84"/>
      <c r="B70" s="153"/>
      <c r="C70" s="84"/>
      <c r="D70" s="154"/>
    </row>
    <row r="71" spans="1:4" ht="14.25">
      <c r="A71" s="84"/>
      <c r="B71" s="153"/>
      <c r="C71" s="84"/>
      <c r="D71" s="154"/>
    </row>
    <row r="72" spans="1:4" ht="14.25">
      <c r="A72" s="84"/>
      <c r="B72" s="153"/>
      <c r="C72" s="84"/>
      <c r="D72" s="154"/>
    </row>
    <row r="73" spans="1:4" ht="14.25">
      <c r="A73" s="84"/>
      <c r="B73" s="153"/>
      <c r="C73" s="84"/>
      <c r="D73" s="154"/>
    </row>
    <row r="74" spans="1:4" ht="14.25">
      <c r="A74" s="84"/>
      <c r="B74" s="153"/>
      <c r="C74" s="84"/>
      <c r="D74" s="154"/>
    </row>
    <row r="75" spans="1:4" ht="14.25">
      <c r="A75" s="84"/>
      <c r="B75" s="153"/>
      <c r="C75" s="84"/>
      <c r="D75" s="154"/>
    </row>
    <row r="76" spans="1:4" ht="14.25">
      <c r="A76" s="84"/>
      <c r="B76" s="153"/>
      <c r="C76" s="84"/>
      <c r="D76" s="154"/>
    </row>
    <row r="77" spans="1:4" ht="14.25">
      <c r="A77" s="84"/>
      <c r="B77" s="153"/>
      <c r="C77" s="84"/>
      <c r="D77" s="154"/>
    </row>
    <row r="78" spans="1:4" ht="14.25">
      <c r="A78" s="84"/>
      <c r="B78" s="153"/>
      <c r="C78" s="84"/>
      <c r="D78" s="154"/>
    </row>
    <row r="79" spans="1:4" ht="14.25">
      <c r="A79" s="84"/>
      <c r="B79" s="153"/>
      <c r="C79" s="84"/>
      <c r="D79" s="154"/>
    </row>
    <row r="80" spans="1:4" ht="14.25">
      <c r="A80" s="84"/>
      <c r="B80" s="153"/>
      <c r="C80" s="84"/>
      <c r="D80" s="154"/>
    </row>
    <row r="81" spans="1:4" ht="14.25">
      <c r="A81" s="84"/>
      <c r="B81" s="153"/>
      <c r="C81" s="84"/>
      <c r="D81" s="154"/>
    </row>
    <row r="82" spans="1:4" ht="14.25">
      <c r="A82" s="84"/>
      <c r="B82" s="153"/>
      <c r="C82" s="84"/>
      <c r="D82" s="154"/>
    </row>
    <row r="83" spans="1:4" ht="14.25">
      <c r="A83" s="84"/>
      <c r="B83" s="153"/>
      <c r="C83" s="84"/>
      <c r="D83" s="154"/>
    </row>
    <row r="84" spans="1:4" ht="14.25">
      <c r="A84" s="84"/>
      <c r="B84" s="153"/>
      <c r="C84" s="84"/>
      <c r="D84" s="154"/>
    </row>
    <row r="85" spans="1:4" ht="14.25">
      <c r="A85" s="84"/>
      <c r="B85" s="153"/>
      <c r="C85" s="84"/>
      <c r="D85" s="154"/>
    </row>
    <row r="86" spans="1:4" ht="14.25">
      <c r="A86" s="84"/>
      <c r="B86" s="153"/>
      <c r="C86" s="84"/>
      <c r="D86" s="154"/>
    </row>
    <row r="87" spans="1:4" ht="14.25">
      <c r="A87" s="84"/>
      <c r="B87" s="153"/>
      <c r="C87" s="84"/>
      <c r="D87" s="154"/>
    </row>
    <row r="88" spans="1:4" ht="14.25">
      <c r="A88" s="84"/>
      <c r="B88" s="153"/>
      <c r="C88" s="84"/>
      <c r="D88" s="154"/>
    </row>
    <row r="89" spans="1:4" ht="14.25">
      <c r="A89" s="84"/>
      <c r="B89" s="153"/>
      <c r="C89" s="84"/>
      <c r="D89" s="154"/>
    </row>
    <row r="90" spans="1:4" ht="14.25">
      <c r="A90" s="84"/>
      <c r="B90" s="153"/>
      <c r="C90" s="84"/>
      <c r="D90" s="154"/>
    </row>
    <row r="91" spans="1:4" ht="14.25">
      <c r="A91" s="84"/>
      <c r="B91" s="153"/>
      <c r="C91" s="84"/>
      <c r="D91" s="154"/>
    </row>
    <row r="92" spans="1:4" ht="14.25">
      <c r="A92" s="84"/>
      <c r="B92" s="153"/>
      <c r="C92" s="84"/>
      <c r="D92" s="154"/>
    </row>
    <row r="93" spans="1:4" ht="14.25">
      <c r="A93" s="84"/>
      <c r="B93" s="153"/>
      <c r="C93" s="84"/>
      <c r="D93" s="154"/>
    </row>
    <row r="94" spans="1:4" ht="14.25">
      <c r="A94" s="84"/>
      <c r="B94" s="153"/>
      <c r="C94" s="84"/>
      <c r="D94" s="154"/>
    </row>
    <row r="95" spans="1:4" ht="14.25">
      <c r="A95" s="84"/>
      <c r="B95" s="153"/>
      <c r="C95" s="84"/>
      <c r="D95" s="154"/>
    </row>
    <row r="96" spans="1:4" ht="14.25">
      <c r="A96" s="84"/>
      <c r="B96" s="153"/>
      <c r="C96" s="84"/>
      <c r="D96" s="154"/>
    </row>
    <row r="97" spans="1:4" ht="14.25">
      <c r="A97" s="84"/>
      <c r="B97" s="153"/>
      <c r="C97" s="84"/>
      <c r="D97" s="154"/>
    </row>
    <row r="98" spans="1:4" ht="14.25">
      <c r="A98" s="84"/>
      <c r="B98" s="153"/>
      <c r="C98" s="84"/>
      <c r="D98" s="154"/>
    </row>
    <row r="99" spans="1:4" ht="14.25">
      <c r="A99" s="84"/>
      <c r="B99" s="153"/>
      <c r="C99" s="84"/>
      <c r="D99" s="154"/>
    </row>
    <row r="100" spans="1:4" ht="14.25">
      <c r="A100" s="84"/>
      <c r="B100" s="153"/>
      <c r="C100" s="84"/>
      <c r="D100" s="154"/>
    </row>
    <row r="101" spans="1:4" ht="14.25">
      <c r="A101" s="84"/>
      <c r="B101" s="153"/>
      <c r="C101" s="84"/>
      <c r="D101" s="154"/>
    </row>
    <row r="102" spans="1:4" ht="14.25">
      <c r="A102" s="84"/>
      <c r="B102" s="153"/>
      <c r="C102" s="84"/>
      <c r="D102" s="154"/>
    </row>
    <row r="103" spans="1:4" ht="14.25">
      <c r="A103" s="84"/>
      <c r="B103" s="153"/>
      <c r="C103" s="84"/>
      <c r="D103" s="154"/>
    </row>
    <row r="104" spans="1:4" ht="14.25">
      <c r="A104" s="84"/>
      <c r="B104" s="153"/>
      <c r="C104" s="84"/>
      <c r="D104" s="154"/>
    </row>
    <row r="105" spans="1:4" ht="14.25">
      <c r="A105" s="84"/>
      <c r="B105" s="153"/>
      <c r="C105" s="84"/>
      <c r="D105" s="154"/>
    </row>
    <row r="106" spans="1:4" ht="14.25">
      <c r="A106" s="84"/>
      <c r="B106" s="153"/>
      <c r="C106" s="84"/>
      <c r="D106" s="154"/>
    </row>
    <row r="107" spans="1:4" ht="14.25">
      <c r="A107" s="84"/>
      <c r="B107" s="153"/>
      <c r="C107" s="84"/>
      <c r="D107" s="154"/>
    </row>
    <row r="108" spans="1:4" ht="14.25">
      <c r="A108" s="84"/>
      <c r="B108" s="153"/>
      <c r="C108" s="84"/>
      <c r="D108" s="154"/>
    </row>
    <row r="109" spans="1:4" ht="14.25">
      <c r="A109" s="84"/>
      <c r="B109" s="153"/>
      <c r="C109" s="84"/>
      <c r="D109" s="154"/>
    </row>
    <row r="110" spans="1:4" ht="14.25">
      <c r="A110" s="84"/>
      <c r="B110" s="153"/>
      <c r="C110" s="84"/>
      <c r="D110" s="154"/>
    </row>
    <row r="111" spans="1:4" ht="14.25">
      <c r="A111" s="84"/>
      <c r="B111" s="153"/>
      <c r="C111" s="84"/>
      <c r="D111" s="154"/>
    </row>
    <row r="112" spans="1:4" ht="14.25">
      <c r="A112" s="84"/>
      <c r="B112" s="153"/>
      <c r="C112" s="84"/>
      <c r="D112" s="154"/>
    </row>
    <row r="113" spans="1:4" ht="14.25">
      <c r="A113" s="84"/>
      <c r="B113" s="153"/>
      <c r="C113" s="84"/>
      <c r="D113" s="154"/>
    </row>
    <row r="114" spans="1:4" ht="14.25">
      <c r="A114" s="84"/>
      <c r="B114" s="153"/>
      <c r="C114" s="84"/>
      <c r="D114" s="154"/>
    </row>
    <row r="115" spans="1:4" ht="14.25">
      <c r="A115" s="84"/>
      <c r="B115" s="153"/>
      <c r="C115" s="84"/>
      <c r="D115" s="154"/>
    </row>
    <row r="116" spans="1:4" ht="14.25">
      <c r="A116" s="84"/>
      <c r="B116" s="153"/>
      <c r="C116" s="84"/>
      <c r="D116" s="154"/>
    </row>
    <row r="117" spans="1:4" ht="14.25">
      <c r="A117" s="84"/>
      <c r="B117" s="153"/>
      <c r="C117" s="84"/>
      <c r="D117" s="154"/>
    </row>
    <row r="118" spans="1:4" ht="14.25">
      <c r="A118" s="84"/>
      <c r="B118" s="153"/>
      <c r="C118" s="84"/>
      <c r="D118" s="154"/>
    </row>
    <row r="119" spans="1:4" ht="14.25">
      <c r="A119" s="84"/>
      <c r="B119" s="153"/>
      <c r="C119" s="84"/>
      <c r="D119" s="154"/>
    </row>
    <row r="120" spans="1:4" ht="14.25">
      <c r="A120" s="84"/>
      <c r="B120" s="153"/>
      <c r="C120" s="84"/>
      <c r="D120" s="154"/>
    </row>
    <row r="121" spans="1:4" ht="14.25">
      <c r="A121" s="84"/>
      <c r="B121" s="153"/>
      <c r="C121" s="84"/>
      <c r="D121" s="154"/>
    </row>
    <row r="122" spans="1:4" ht="14.25">
      <c r="A122" s="84"/>
      <c r="B122" s="153"/>
      <c r="C122" s="84"/>
      <c r="D122" s="154"/>
    </row>
    <row r="123" spans="1:4" ht="14.25">
      <c r="A123" s="84"/>
      <c r="B123" s="153"/>
      <c r="C123" s="84"/>
      <c r="D123" s="154"/>
    </row>
    <row r="124" spans="1:4" ht="14.25">
      <c r="A124" s="84"/>
      <c r="B124" s="153"/>
      <c r="C124" s="84"/>
      <c r="D124" s="154"/>
    </row>
    <row r="125" spans="1:4" ht="14.25">
      <c r="A125" s="84"/>
      <c r="B125" s="153"/>
      <c r="C125" s="84"/>
      <c r="D125" s="154"/>
    </row>
    <row r="126" spans="1:4" ht="14.25">
      <c r="A126" s="84"/>
      <c r="B126" s="153"/>
      <c r="C126" s="84"/>
      <c r="D126" s="154"/>
    </row>
    <row r="127" spans="1:4" ht="14.25">
      <c r="A127" s="84"/>
      <c r="B127" s="153"/>
      <c r="C127" s="84"/>
      <c r="D127" s="154"/>
    </row>
    <row r="128" spans="1:4" ht="14.25">
      <c r="A128" s="84"/>
      <c r="B128" s="153"/>
      <c r="C128" s="84"/>
      <c r="D128" s="154"/>
    </row>
    <row r="129" spans="1:4" ht="14.25">
      <c r="A129" s="84"/>
      <c r="B129" s="153"/>
      <c r="C129" s="84"/>
      <c r="D129" s="154"/>
    </row>
    <row r="130" spans="1:4" ht="14.25">
      <c r="A130" s="84"/>
      <c r="B130" s="153"/>
      <c r="C130" s="84"/>
      <c r="D130" s="154"/>
    </row>
    <row r="131" spans="1:4" ht="14.25">
      <c r="A131" s="84"/>
      <c r="B131" s="153"/>
      <c r="C131" s="84"/>
      <c r="D131" s="154"/>
    </row>
    <row r="132" spans="1:4" ht="14.25">
      <c r="A132" s="84"/>
      <c r="B132" s="153"/>
      <c r="C132" s="84"/>
      <c r="D132" s="154"/>
    </row>
    <row r="133" spans="1:4" ht="14.25">
      <c r="A133" s="84"/>
      <c r="B133" s="153"/>
      <c r="C133" s="84"/>
      <c r="D133" s="154"/>
    </row>
    <row r="134" spans="1:4" ht="14.25">
      <c r="A134" s="84"/>
      <c r="B134" s="153"/>
      <c r="C134" s="84"/>
      <c r="D134" s="154"/>
    </row>
    <row r="135" spans="1:4" ht="14.25">
      <c r="A135" s="84"/>
      <c r="B135" s="153"/>
      <c r="C135" s="84"/>
      <c r="D135" s="154"/>
    </row>
    <row r="136" spans="1:4" ht="14.25">
      <c r="A136" s="84"/>
      <c r="B136" s="153"/>
      <c r="C136" s="84"/>
      <c r="D136" s="154"/>
    </row>
    <row r="137" spans="1:4" ht="14.25">
      <c r="A137" s="84"/>
      <c r="B137" s="153"/>
      <c r="C137" s="84"/>
      <c r="D137" s="154"/>
    </row>
    <row r="138" spans="1:4" ht="14.25">
      <c r="A138" s="84"/>
      <c r="B138" s="153"/>
      <c r="C138" s="84"/>
      <c r="D138" s="154"/>
    </row>
    <row r="139" spans="1:4" ht="14.25">
      <c r="A139" s="84"/>
      <c r="B139" s="153"/>
      <c r="C139" s="84"/>
      <c r="D139" s="154"/>
    </row>
    <row r="141" spans="1:4">
      <c r="B141" s="122"/>
    </row>
  </sheetData>
  <mergeCells count="4">
    <mergeCell ref="A2:D2"/>
    <mergeCell ref="A4:B4"/>
    <mergeCell ref="A5:B5"/>
    <mergeCell ref="C5:D5"/>
  </mergeCells>
  <phoneticPr fontId="53"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opLeftCell="A4" workbookViewId="0">
      <selection activeCell="D8" sqref="D8"/>
    </sheetView>
  </sheetViews>
  <sheetFormatPr defaultColWidth="11.33203125" defaultRowHeight="11.25"/>
  <cols>
    <col min="1" max="1" width="11.1640625" style="95" customWidth="1"/>
    <col min="2" max="2" width="31.33203125" style="2" customWidth="1"/>
    <col min="3" max="4" width="14" style="115" customWidth="1"/>
    <col min="5" max="9" width="6.5" style="2" customWidth="1"/>
    <col min="10" max="10" width="12" style="2" customWidth="1"/>
    <col min="11" max="244" width="9.33203125" style="2" customWidth="1"/>
    <col min="245" max="247" width="3.6640625" style="2" customWidth="1"/>
    <col min="248" max="248" width="43.6640625" style="2" customWidth="1"/>
    <col min="249" max="255" width="20" style="2" customWidth="1"/>
    <col min="256" max="16384" width="11.33203125" style="2"/>
  </cols>
  <sheetData>
    <row r="1" spans="1:11" ht="24.75" customHeight="1">
      <c r="A1" s="199" t="s">
        <v>16</v>
      </c>
      <c r="B1" s="200"/>
      <c r="C1" s="200"/>
      <c r="D1" s="200"/>
      <c r="E1" s="200"/>
      <c r="F1" s="200"/>
      <c r="G1" s="200"/>
      <c r="H1" s="200"/>
      <c r="I1" s="200"/>
      <c r="J1" s="200"/>
    </row>
    <row r="2" spans="1:11" ht="13.5">
      <c r="A2" s="3"/>
      <c r="B2" s="97"/>
      <c r="C2" s="116"/>
      <c r="D2" s="116"/>
      <c r="E2" s="97"/>
      <c r="F2" s="97"/>
      <c r="G2" s="97"/>
      <c r="H2" s="97"/>
      <c r="I2" s="97"/>
      <c r="J2" s="39" t="s">
        <v>17</v>
      </c>
    </row>
    <row r="3" spans="1:11" ht="14.25">
      <c r="A3" s="174" t="s">
        <v>225</v>
      </c>
      <c r="B3" s="175"/>
      <c r="C3" s="116"/>
      <c r="D3" s="116"/>
      <c r="E3" s="117"/>
      <c r="F3" s="97"/>
      <c r="G3" s="97"/>
      <c r="H3" s="97"/>
      <c r="I3" s="97"/>
      <c r="J3" s="39" t="s">
        <v>3</v>
      </c>
    </row>
    <row r="4" spans="1:11" s="1" customFormat="1" ht="21.75" customHeight="1">
      <c r="A4" s="206" t="s">
        <v>6</v>
      </c>
      <c r="B4" s="206" t="s">
        <v>18</v>
      </c>
      <c r="C4" s="211" t="s">
        <v>8</v>
      </c>
      <c r="D4" s="211" t="s">
        <v>19</v>
      </c>
      <c r="E4" s="212" t="s">
        <v>20</v>
      </c>
      <c r="F4" s="212" t="s">
        <v>21</v>
      </c>
      <c r="G4" s="212"/>
      <c r="H4" s="212" t="s">
        <v>22</v>
      </c>
      <c r="I4" s="212" t="s">
        <v>23</v>
      </c>
      <c r="J4" s="212" t="s">
        <v>24</v>
      </c>
    </row>
    <row r="5" spans="1:11" s="1" customFormat="1" ht="17.25" customHeight="1">
      <c r="A5" s="208" t="s">
        <v>25</v>
      </c>
      <c r="B5" s="208" t="s">
        <v>26</v>
      </c>
      <c r="C5" s="211" t="s">
        <v>18</v>
      </c>
      <c r="D5" s="211" t="s">
        <v>18</v>
      </c>
      <c r="E5" s="212" t="s">
        <v>18</v>
      </c>
      <c r="F5" s="212"/>
      <c r="G5" s="212"/>
      <c r="H5" s="212" t="s">
        <v>18</v>
      </c>
      <c r="I5" s="212" t="s">
        <v>18</v>
      </c>
      <c r="J5" s="212" t="s">
        <v>27</v>
      </c>
    </row>
    <row r="6" spans="1:11" s="1" customFormat="1" ht="21" customHeight="1">
      <c r="A6" s="209" t="s">
        <v>18</v>
      </c>
      <c r="B6" s="209" t="s">
        <v>18</v>
      </c>
      <c r="C6" s="211" t="s">
        <v>18</v>
      </c>
      <c r="D6" s="211" t="s">
        <v>18</v>
      </c>
      <c r="E6" s="212" t="s">
        <v>18</v>
      </c>
      <c r="F6" s="212" t="s">
        <v>27</v>
      </c>
      <c r="G6" s="212" t="s">
        <v>28</v>
      </c>
      <c r="H6" s="212" t="s">
        <v>18</v>
      </c>
      <c r="I6" s="212" t="s">
        <v>18</v>
      </c>
      <c r="J6" s="212" t="s">
        <v>18</v>
      </c>
    </row>
    <row r="7" spans="1:11" s="1" customFormat="1" ht="31.5" customHeight="1">
      <c r="A7" s="210" t="s">
        <v>18</v>
      </c>
      <c r="B7" s="210" t="s">
        <v>18</v>
      </c>
      <c r="C7" s="211" t="s">
        <v>18</v>
      </c>
      <c r="D7" s="211" t="s">
        <v>18</v>
      </c>
      <c r="E7" s="212" t="s">
        <v>18</v>
      </c>
      <c r="F7" s="212"/>
      <c r="G7" s="212"/>
      <c r="H7" s="212" t="s">
        <v>18</v>
      </c>
      <c r="I7" s="212" t="s">
        <v>18</v>
      </c>
      <c r="J7" s="212" t="s">
        <v>18</v>
      </c>
    </row>
    <row r="8" spans="1:11" s="1" customFormat="1" ht="21" customHeight="1">
      <c r="A8" s="207" t="s">
        <v>29</v>
      </c>
      <c r="B8" s="207"/>
      <c r="C8" s="105">
        <f>SUM(C9,C18,C21,C27)</f>
        <v>2462.02</v>
      </c>
      <c r="D8" s="181">
        <f>SUM(D9,D18,D21,D27)</f>
        <v>1774.3</v>
      </c>
      <c r="E8" s="101"/>
      <c r="F8" s="101"/>
      <c r="G8" s="101"/>
      <c r="H8" s="101"/>
      <c r="I8" s="101"/>
      <c r="J8" s="101">
        <f>SUM(J9,J18,J21,J27)</f>
        <v>687.72</v>
      </c>
      <c r="K8" s="120"/>
    </row>
    <row r="9" spans="1:11" s="1" customFormat="1" ht="21" customHeight="1">
      <c r="A9" s="61" t="s">
        <v>30</v>
      </c>
      <c r="B9" s="61" t="s">
        <v>31</v>
      </c>
      <c r="C9" s="105">
        <f>SUM(C10,C14,C16)</f>
        <v>137.88999999999999</v>
      </c>
      <c r="D9" s="105">
        <f>SUM(D10,D14,D16)</f>
        <v>137.88999999999999</v>
      </c>
      <c r="E9" s="103"/>
      <c r="F9" s="103"/>
      <c r="G9" s="103"/>
      <c r="H9" s="103"/>
      <c r="I9" s="103"/>
      <c r="J9" s="103"/>
    </row>
    <row r="10" spans="1:11" s="1" customFormat="1" ht="21" customHeight="1">
      <c r="A10" s="29" t="s">
        <v>32</v>
      </c>
      <c r="B10" s="61" t="s">
        <v>33</v>
      </c>
      <c r="C10" s="107">
        <f>SUM(C11:C13)</f>
        <v>133.66999999999999</v>
      </c>
      <c r="D10" s="107">
        <f>SUM(D11:D13)</f>
        <v>133.66999999999999</v>
      </c>
      <c r="E10" s="103"/>
      <c r="F10" s="103"/>
      <c r="G10" s="103"/>
      <c r="H10" s="103"/>
      <c r="I10" s="103"/>
      <c r="J10" s="103"/>
    </row>
    <row r="11" spans="1:11" s="1" customFormat="1" ht="21" customHeight="1">
      <c r="A11" s="29">
        <v>2080505</v>
      </c>
      <c r="B11" s="29" t="s">
        <v>34</v>
      </c>
      <c r="C11" s="107">
        <v>78.569999999999993</v>
      </c>
      <c r="D11" s="107">
        <v>78.569999999999993</v>
      </c>
      <c r="E11" s="103"/>
      <c r="F11" s="103"/>
      <c r="G11" s="103"/>
      <c r="H11" s="103"/>
      <c r="I11" s="103"/>
      <c r="J11" s="103"/>
    </row>
    <row r="12" spans="1:11" s="1" customFormat="1" ht="21" customHeight="1">
      <c r="A12" s="29">
        <v>2080506</v>
      </c>
      <c r="B12" s="29" t="s">
        <v>35</v>
      </c>
      <c r="C12" s="107">
        <v>39.29</v>
      </c>
      <c r="D12" s="107">
        <v>39.29</v>
      </c>
      <c r="E12" s="103"/>
      <c r="F12" s="103"/>
      <c r="G12" s="103"/>
      <c r="H12" s="103"/>
      <c r="I12" s="103"/>
      <c r="J12" s="103"/>
    </row>
    <row r="13" spans="1:11" s="1" customFormat="1" ht="21" customHeight="1">
      <c r="A13" s="29">
        <v>2080599</v>
      </c>
      <c r="B13" s="29" t="s">
        <v>36</v>
      </c>
      <c r="C13" s="107">
        <v>15.81</v>
      </c>
      <c r="D13" s="107">
        <v>15.81</v>
      </c>
      <c r="E13" s="103"/>
      <c r="F13" s="103"/>
      <c r="G13" s="103"/>
      <c r="H13" s="103"/>
      <c r="I13" s="103"/>
      <c r="J13" s="103"/>
    </row>
    <row r="14" spans="1:11" s="1" customFormat="1" ht="21" customHeight="1">
      <c r="A14" s="29" t="s">
        <v>37</v>
      </c>
      <c r="B14" s="61" t="s">
        <v>38</v>
      </c>
      <c r="C14" s="105">
        <f>SUM(C15:C15)</f>
        <v>0.28999999999999998</v>
      </c>
      <c r="D14" s="105">
        <f>SUM(D15:D15)</f>
        <v>0.28999999999999998</v>
      </c>
      <c r="E14" s="103"/>
      <c r="F14" s="103"/>
      <c r="G14" s="103"/>
      <c r="H14" s="103"/>
      <c r="I14" s="103"/>
      <c r="J14" s="103"/>
    </row>
    <row r="15" spans="1:11" s="1" customFormat="1" ht="21" customHeight="1">
      <c r="A15" s="29" t="s">
        <v>39</v>
      </c>
      <c r="B15" s="29" t="s">
        <v>40</v>
      </c>
      <c r="C15" s="107">
        <v>0.28999999999999998</v>
      </c>
      <c r="D15" s="107">
        <v>0.28999999999999998</v>
      </c>
      <c r="E15" s="103"/>
      <c r="F15" s="103"/>
      <c r="G15" s="103"/>
      <c r="H15" s="103"/>
      <c r="I15" s="103"/>
      <c r="J15" s="103"/>
    </row>
    <row r="16" spans="1:11" s="1" customFormat="1" ht="21" customHeight="1">
      <c r="A16" s="29" t="s">
        <v>41</v>
      </c>
      <c r="B16" s="61" t="s">
        <v>42</v>
      </c>
      <c r="C16" s="107">
        <f>C17</f>
        <v>3.93</v>
      </c>
      <c r="D16" s="107">
        <f>D17</f>
        <v>3.93</v>
      </c>
      <c r="E16" s="103"/>
      <c r="F16" s="103"/>
      <c r="G16" s="103"/>
      <c r="H16" s="103"/>
      <c r="I16" s="103"/>
      <c r="J16" s="103"/>
    </row>
    <row r="17" spans="1:10" s="1" customFormat="1" ht="21" customHeight="1">
      <c r="A17" s="29" t="s">
        <v>43</v>
      </c>
      <c r="B17" s="29" t="s">
        <v>44</v>
      </c>
      <c r="C17" s="107">
        <v>3.93</v>
      </c>
      <c r="D17" s="107">
        <v>3.93</v>
      </c>
      <c r="E17" s="103"/>
      <c r="F17" s="103"/>
      <c r="G17" s="103"/>
      <c r="H17" s="103"/>
      <c r="I17" s="103"/>
      <c r="J17" s="103"/>
    </row>
    <row r="18" spans="1:10" s="1" customFormat="1" ht="21" customHeight="1">
      <c r="A18" s="61" t="s">
        <v>45</v>
      </c>
      <c r="B18" s="61" t="s">
        <v>46</v>
      </c>
      <c r="C18" s="119">
        <v>63.6</v>
      </c>
      <c r="D18" s="119">
        <v>63.6</v>
      </c>
      <c r="E18" s="103"/>
      <c r="F18" s="103"/>
      <c r="G18" s="103"/>
      <c r="H18" s="103"/>
      <c r="I18" s="103"/>
      <c r="J18" s="103"/>
    </row>
    <row r="19" spans="1:10" s="1" customFormat="1" ht="21" customHeight="1">
      <c r="A19" s="29">
        <v>21011</v>
      </c>
      <c r="B19" s="61" t="s">
        <v>47</v>
      </c>
      <c r="C19" s="119">
        <v>63.6</v>
      </c>
      <c r="D19" s="119">
        <v>63.6</v>
      </c>
      <c r="E19" s="103"/>
      <c r="F19" s="103"/>
      <c r="G19" s="103"/>
      <c r="H19" s="103"/>
      <c r="I19" s="103"/>
      <c r="J19" s="103"/>
    </row>
    <row r="20" spans="1:10" s="1" customFormat="1" ht="21" customHeight="1">
      <c r="A20" s="29">
        <v>2101101</v>
      </c>
      <c r="B20" s="29" t="s">
        <v>48</v>
      </c>
      <c r="C20" s="119">
        <v>63.6</v>
      </c>
      <c r="D20" s="119">
        <v>63.6</v>
      </c>
      <c r="E20" s="103"/>
      <c r="F20" s="103"/>
      <c r="G20" s="103"/>
      <c r="H20" s="103"/>
      <c r="I20" s="103"/>
      <c r="J20" s="103"/>
    </row>
    <row r="21" spans="1:10" s="1" customFormat="1" ht="21" customHeight="1">
      <c r="A21" s="61" t="s">
        <v>49</v>
      </c>
      <c r="B21" s="61" t="s">
        <v>50</v>
      </c>
      <c r="C21" s="105">
        <f>SUM(C22,C25)</f>
        <v>2201.5700000000002</v>
      </c>
      <c r="D21" s="105">
        <f>SUM(D22,D25)</f>
        <v>1513.85</v>
      </c>
      <c r="E21" s="104"/>
      <c r="F21" s="104"/>
      <c r="G21" s="104"/>
      <c r="H21" s="104"/>
      <c r="I21" s="104"/>
      <c r="J21" s="104">
        <f>SUM(J22,J25)</f>
        <v>687.72</v>
      </c>
    </row>
    <row r="22" spans="1:10" s="1" customFormat="1" ht="21" customHeight="1">
      <c r="A22" s="29" t="s">
        <v>51</v>
      </c>
      <c r="B22" s="61" t="s">
        <v>52</v>
      </c>
      <c r="C22" s="107">
        <f>SUM(C23:C24)</f>
        <v>2101.5700000000002</v>
      </c>
      <c r="D22" s="107">
        <f>SUM(D23:D24)</f>
        <v>1413.85</v>
      </c>
      <c r="E22" s="104"/>
      <c r="F22" s="104"/>
      <c r="G22" s="104"/>
      <c r="H22" s="104"/>
      <c r="I22" s="104"/>
      <c r="J22" s="104">
        <f>SUM(J23:J24)</f>
        <v>687.72</v>
      </c>
    </row>
    <row r="23" spans="1:10" s="1" customFormat="1" ht="21" customHeight="1">
      <c r="A23" s="29" t="s">
        <v>53</v>
      </c>
      <c r="B23" s="29" t="s">
        <v>54</v>
      </c>
      <c r="C23" s="107">
        <v>1987.43</v>
      </c>
      <c r="D23" s="107">
        <v>1366.57</v>
      </c>
      <c r="E23" s="103"/>
      <c r="F23" s="103"/>
      <c r="G23" s="103"/>
      <c r="H23" s="103"/>
      <c r="I23" s="103"/>
      <c r="J23" s="103">
        <v>620.86</v>
      </c>
    </row>
    <row r="24" spans="1:10" s="94" customFormat="1" ht="21" customHeight="1">
      <c r="A24" s="12" t="s">
        <v>55</v>
      </c>
      <c r="B24" s="12" t="s">
        <v>56</v>
      </c>
      <c r="C24" s="111">
        <v>114.14</v>
      </c>
      <c r="D24" s="111">
        <v>47.28</v>
      </c>
      <c r="E24" s="13"/>
      <c r="F24" s="13"/>
      <c r="G24" s="13"/>
      <c r="H24" s="13"/>
      <c r="I24" s="13"/>
      <c r="J24" s="121">
        <v>66.86</v>
      </c>
    </row>
    <row r="25" spans="1:10" s="1" customFormat="1" ht="21" customHeight="1">
      <c r="A25" s="29" t="s">
        <v>57</v>
      </c>
      <c r="B25" s="61" t="s">
        <v>58</v>
      </c>
      <c r="C25" s="118">
        <f>SUM(C26:C26)</f>
        <v>100</v>
      </c>
      <c r="D25" s="118">
        <f>SUM(D26:D26)</f>
        <v>100</v>
      </c>
      <c r="E25" s="103"/>
      <c r="F25" s="103"/>
      <c r="G25" s="103"/>
      <c r="H25" s="103"/>
      <c r="I25" s="103"/>
      <c r="J25" s="103"/>
    </row>
    <row r="26" spans="1:10" s="1" customFormat="1" ht="21" customHeight="1">
      <c r="A26" s="29" t="s">
        <v>60</v>
      </c>
      <c r="B26" s="29" t="s">
        <v>61</v>
      </c>
      <c r="C26" s="118">
        <v>100</v>
      </c>
      <c r="D26" s="118">
        <v>100</v>
      </c>
      <c r="E26" s="103"/>
      <c r="F26" s="103"/>
      <c r="G26" s="103"/>
      <c r="H26" s="103"/>
      <c r="I26" s="103"/>
      <c r="J26" s="103"/>
    </row>
    <row r="27" spans="1:10" s="1" customFormat="1" ht="21" customHeight="1">
      <c r="A27" s="61" t="s">
        <v>62</v>
      </c>
      <c r="B27" s="61" t="s">
        <v>63</v>
      </c>
      <c r="C27" s="105">
        <f>C28</f>
        <v>58.96</v>
      </c>
      <c r="D27" s="105">
        <f>D28</f>
        <v>58.96</v>
      </c>
      <c r="E27" s="103"/>
      <c r="F27" s="103"/>
      <c r="G27" s="103"/>
      <c r="H27" s="103"/>
      <c r="I27" s="103"/>
      <c r="J27" s="103"/>
    </row>
    <row r="28" spans="1:10" s="1" customFormat="1" ht="21" customHeight="1">
      <c r="A28" s="29" t="s">
        <v>64</v>
      </c>
      <c r="B28" s="61" t="s">
        <v>65</v>
      </c>
      <c r="C28" s="107">
        <f>C29</f>
        <v>58.96</v>
      </c>
      <c r="D28" s="107">
        <f>D29</f>
        <v>58.96</v>
      </c>
      <c r="E28" s="103"/>
      <c r="F28" s="103"/>
      <c r="G28" s="103"/>
      <c r="H28" s="103"/>
      <c r="I28" s="103"/>
      <c r="J28" s="103"/>
    </row>
    <row r="29" spans="1:10" s="1" customFormat="1" ht="21" customHeight="1">
      <c r="A29" s="29" t="s">
        <v>66</v>
      </c>
      <c r="B29" s="29" t="s">
        <v>67</v>
      </c>
      <c r="C29" s="107">
        <v>58.96</v>
      </c>
      <c r="D29" s="107">
        <v>58.96</v>
      </c>
      <c r="E29" s="103"/>
      <c r="F29" s="103"/>
      <c r="G29" s="103"/>
      <c r="H29" s="103"/>
      <c r="I29" s="103"/>
      <c r="J29" s="103"/>
    </row>
    <row r="30" spans="1:10" ht="13.5">
      <c r="A30" s="31" t="s">
        <v>68</v>
      </c>
      <c r="C30" s="96"/>
      <c r="D30" s="96"/>
      <c r="E30" s="50"/>
      <c r="F30" s="50"/>
      <c r="G30" s="50"/>
      <c r="H30" s="50"/>
      <c r="I30" s="50"/>
      <c r="J30" s="50"/>
    </row>
    <row r="31" spans="1:10" ht="13.5">
      <c r="A31" s="31" t="s">
        <v>15</v>
      </c>
      <c r="C31" s="96"/>
      <c r="D31" s="96"/>
      <c r="E31" s="50"/>
      <c r="F31" s="50"/>
      <c r="G31" s="50"/>
      <c r="H31" s="50"/>
      <c r="I31" s="50"/>
      <c r="J31" s="50"/>
    </row>
    <row r="32" spans="1:10">
      <c r="C32" s="96"/>
      <c r="D32" s="96"/>
      <c r="E32" s="50"/>
      <c r="F32" s="50"/>
      <c r="G32" s="50"/>
      <c r="H32" s="50"/>
      <c r="I32" s="50"/>
      <c r="J32" s="50"/>
    </row>
    <row r="33" spans="1:10">
      <c r="C33" s="96"/>
      <c r="D33" s="96"/>
      <c r="E33" s="50"/>
      <c r="F33" s="50"/>
      <c r="G33" s="50"/>
      <c r="H33" s="50"/>
      <c r="I33" s="50"/>
      <c r="J33" s="50"/>
    </row>
    <row r="34" spans="1:10">
      <c r="C34" s="96"/>
      <c r="D34" s="96"/>
      <c r="E34" s="50"/>
      <c r="F34" s="50"/>
      <c r="G34" s="50"/>
      <c r="H34" s="50"/>
      <c r="I34" s="50"/>
      <c r="J34" s="50"/>
    </row>
    <row r="35" spans="1:10">
      <c r="C35" s="96"/>
      <c r="D35" s="96"/>
      <c r="E35" s="50"/>
      <c r="F35" s="50"/>
      <c r="G35" s="50"/>
      <c r="H35" s="50"/>
      <c r="I35" s="50"/>
      <c r="J35" s="50"/>
    </row>
    <row r="36" spans="1:10">
      <c r="C36" s="96"/>
      <c r="D36" s="96"/>
      <c r="E36" s="50"/>
      <c r="F36" s="50"/>
      <c r="G36" s="50"/>
      <c r="H36" s="50"/>
      <c r="I36" s="50"/>
      <c r="J36" s="50"/>
    </row>
    <row r="37" spans="1:10">
      <c r="C37" s="96"/>
      <c r="D37" s="96"/>
      <c r="E37" s="50"/>
      <c r="F37" s="50"/>
      <c r="G37" s="50"/>
      <c r="H37" s="50"/>
      <c r="I37" s="50"/>
      <c r="J37" s="50"/>
    </row>
    <row r="38" spans="1:10">
      <c r="C38" s="96"/>
      <c r="D38" s="96"/>
      <c r="E38" s="50"/>
      <c r="F38" s="50"/>
      <c r="G38" s="50"/>
      <c r="H38" s="50"/>
      <c r="I38" s="50"/>
      <c r="J38" s="50"/>
    </row>
    <row r="39" spans="1:10">
      <c r="A39" s="2"/>
      <c r="C39" s="96"/>
      <c r="D39" s="96"/>
      <c r="E39" s="50"/>
      <c r="F39" s="50"/>
      <c r="G39" s="50"/>
      <c r="H39" s="50"/>
      <c r="I39" s="50"/>
      <c r="J39" s="50"/>
    </row>
    <row r="40" spans="1:10">
      <c r="A40" s="2"/>
      <c r="C40" s="96"/>
      <c r="D40" s="96"/>
      <c r="E40" s="50"/>
      <c r="F40" s="50"/>
      <c r="G40" s="50"/>
      <c r="H40" s="50"/>
      <c r="I40" s="50"/>
      <c r="J40" s="50"/>
    </row>
    <row r="41" spans="1:10">
      <c r="A41" s="2"/>
      <c r="C41" s="96"/>
      <c r="D41" s="96"/>
      <c r="E41" s="50"/>
      <c r="F41" s="50"/>
      <c r="G41" s="50"/>
      <c r="H41" s="50"/>
      <c r="I41" s="50"/>
      <c r="J41" s="50"/>
    </row>
    <row r="42" spans="1:10">
      <c r="A42" s="2"/>
      <c r="C42" s="96"/>
      <c r="D42" s="96"/>
      <c r="E42" s="50"/>
      <c r="F42" s="50"/>
      <c r="G42" s="50"/>
      <c r="H42" s="50"/>
      <c r="I42" s="50"/>
      <c r="J42" s="50"/>
    </row>
    <row r="43" spans="1:10">
      <c r="A43" s="2"/>
      <c r="C43" s="96"/>
      <c r="D43" s="96"/>
      <c r="E43" s="50"/>
      <c r="F43" s="50"/>
      <c r="G43" s="50"/>
      <c r="H43" s="50"/>
      <c r="I43" s="50"/>
      <c r="J43" s="50"/>
    </row>
    <row r="44" spans="1:10">
      <c r="A44" s="2"/>
      <c r="C44" s="96"/>
      <c r="D44" s="96"/>
      <c r="E44" s="50"/>
      <c r="F44" s="50"/>
      <c r="G44" s="50"/>
      <c r="H44" s="50"/>
      <c r="I44" s="50"/>
      <c r="J44" s="50"/>
    </row>
    <row r="45" spans="1:10">
      <c r="A45" s="2"/>
      <c r="C45" s="96"/>
      <c r="D45" s="96"/>
      <c r="E45" s="50"/>
      <c r="F45" s="50"/>
      <c r="G45" s="50"/>
      <c r="H45" s="50"/>
      <c r="I45" s="50"/>
      <c r="J45" s="50"/>
    </row>
    <row r="46" spans="1:10">
      <c r="A46" s="2"/>
      <c r="C46" s="96"/>
      <c r="D46" s="96"/>
      <c r="E46" s="50"/>
      <c r="F46" s="50"/>
      <c r="G46" s="50"/>
      <c r="H46" s="50"/>
      <c r="I46" s="50"/>
      <c r="J46" s="50"/>
    </row>
    <row r="47" spans="1:10">
      <c r="A47" s="2"/>
      <c r="C47" s="96"/>
      <c r="D47" s="96"/>
      <c r="E47" s="50"/>
      <c r="F47" s="50"/>
      <c r="G47" s="50"/>
      <c r="H47" s="50"/>
      <c r="I47" s="50"/>
      <c r="J47" s="50"/>
    </row>
    <row r="48" spans="1:10">
      <c r="A48" s="2"/>
      <c r="C48" s="96"/>
      <c r="D48" s="96"/>
      <c r="E48" s="50"/>
      <c r="F48" s="50"/>
      <c r="G48" s="50"/>
      <c r="H48" s="50"/>
      <c r="I48" s="50"/>
      <c r="J48" s="50"/>
    </row>
    <row r="49" spans="1:10">
      <c r="A49" s="2"/>
      <c r="C49" s="96"/>
      <c r="D49" s="96"/>
      <c r="E49" s="50"/>
      <c r="F49" s="50"/>
      <c r="G49" s="50"/>
      <c r="H49" s="50"/>
      <c r="I49" s="50"/>
      <c r="J49" s="50"/>
    </row>
    <row r="50" spans="1:10">
      <c r="A50" s="2"/>
      <c r="C50" s="96"/>
      <c r="D50" s="96"/>
      <c r="E50" s="50"/>
      <c r="F50" s="50"/>
      <c r="G50" s="50"/>
      <c r="H50" s="50"/>
      <c r="I50" s="50"/>
      <c r="J50" s="50"/>
    </row>
    <row r="51" spans="1:10">
      <c r="A51" s="2"/>
      <c r="C51" s="96"/>
      <c r="D51" s="96"/>
      <c r="E51" s="50"/>
      <c r="F51" s="50"/>
      <c r="G51" s="50"/>
      <c r="H51" s="50"/>
      <c r="I51" s="50"/>
      <c r="J51" s="50"/>
    </row>
    <row r="52" spans="1:10">
      <c r="A52" s="2"/>
      <c r="C52" s="96"/>
      <c r="D52" s="96"/>
      <c r="E52" s="50"/>
      <c r="F52" s="50"/>
      <c r="G52" s="50"/>
      <c r="H52" s="50"/>
      <c r="I52" s="50"/>
      <c r="J52" s="50"/>
    </row>
    <row r="53" spans="1:10">
      <c r="A53" s="2"/>
      <c r="C53" s="96"/>
      <c r="D53" s="96"/>
      <c r="E53" s="50"/>
      <c r="F53" s="50"/>
      <c r="G53" s="50"/>
      <c r="H53" s="50"/>
      <c r="I53" s="50"/>
      <c r="J53" s="50"/>
    </row>
    <row r="54" spans="1:10">
      <c r="A54" s="2"/>
      <c r="C54" s="96"/>
      <c r="D54" s="96"/>
      <c r="E54" s="50"/>
      <c r="F54" s="50"/>
      <c r="G54" s="50"/>
      <c r="H54" s="50"/>
      <c r="I54" s="50"/>
      <c r="J54" s="50"/>
    </row>
    <row r="55" spans="1:10">
      <c r="A55" s="2"/>
      <c r="C55" s="96"/>
      <c r="D55" s="96"/>
      <c r="E55" s="50"/>
      <c r="F55" s="50"/>
      <c r="G55" s="50"/>
      <c r="H55" s="50"/>
      <c r="I55" s="50"/>
      <c r="J55" s="50"/>
    </row>
    <row r="56" spans="1:10">
      <c r="A56" s="2"/>
      <c r="C56" s="96"/>
      <c r="D56" s="96"/>
      <c r="E56" s="50"/>
      <c r="F56" s="50"/>
      <c r="G56" s="50"/>
      <c r="H56" s="50"/>
      <c r="I56" s="50"/>
      <c r="J56" s="50"/>
    </row>
    <row r="57" spans="1:10">
      <c r="A57" s="2"/>
      <c r="C57" s="96"/>
      <c r="D57" s="96"/>
      <c r="E57" s="50"/>
      <c r="F57" s="50"/>
      <c r="G57" s="50"/>
      <c r="H57" s="50"/>
      <c r="I57" s="50"/>
      <c r="J57" s="50"/>
    </row>
    <row r="58" spans="1:10">
      <c r="A58" s="2"/>
      <c r="C58" s="96"/>
      <c r="D58" s="96"/>
      <c r="E58" s="50"/>
      <c r="F58" s="50"/>
      <c r="G58" s="50"/>
      <c r="H58" s="50"/>
      <c r="I58" s="50"/>
      <c r="J58" s="50"/>
    </row>
    <row r="59" spans="1:10">
      <c r="A59" s="2"/>
      <c r="C59" s="96"/>
      <c r="D59" s="96"/>
      <c r="E59" s="50"/>
      <c r="F59" s="50"/>
      <c r="G59" s="50"/>
      <c r="H59" s="50"/>
      <c r="I59" s="50"/>
      <c r="J59" s="50"/>
    </row>
    <row r="60" spans="1:10">
      <c r="A60" s="2"/>
      <c r="C60" s="96"/>
      <c r="D60" s="96"/>
      <c r="E60" s="50"/>
      <c r="F60" s="50"/>
      <c r="G60" s="50"/>
      <c r="H60" s="50"/>
      <c r="I60" s="50"/>
      <c r="J60" s="50"/>
    </row>
    <row r="61" spans="1:10">
      <c r="A61" s="2"/>
      <c r="C61" s="96"/>
      <c r="D61" s="96"/>
      <c r="E61" s="50"/>
      <c r="F61" s="50"/>
      <c r="G61" s="50"/>
      <c r="H61" s="50"/>
      <c r="I61" s="50"/>
      <c r="J61" s="50"/>
    </row>
    <row r="62" spans="1:10">
      <c r="A62" s="2"/>
      <c r="C62" s="96"/>
      <c r="D62" s="96"/>
      <c r="E62" s="50"/>
      <c r="F62" s="50"/>
      <c r="G62" s="50"/>
      <c r="H62" s="50"/>
      <c r="I62" s="50"/>
      <c r="J62" s="50"/>
    </row>
    <row r="63" spans="1:10">
      <c r="A63" s="2"/>
      <c r="C63" s="96"/>
      <c r="D63" s="96"/>
      <c r="E63" s="50"/>
      <c r="F63" s="50"/>
      <c r="G63" s="50"/>
      <c r="H63" s="50"/>
      <c r="I63" s="50"/>
      <c r="J63" s="50"/>
    </row>
    <row r="64" spans="1:10">
      <c r="A64" s="2"/>
      <c r="C64" s="96"/>
      <c r="D64" s="96"/>
      <c r="E64" s="50"/>
      <c r="F64" s="50"/>
      <c r="G64" s="50"/>
      <c r="H64" s="50"/>
      <c r="I64" s="50"/>
      <c r="J64" s="50"/>
    </row>
    <row r="65" spans="1:10">
      <c r="A65" s="2"/>
      <c r="C65" s="96"/>
      <c r="D65" s="96"/>
      <c r="E65" s="50"/>
      <c r="F65" s="50"/>
      <c r="G65" s="50"/>
      <c r="H65" s="50"/>
      <c r="I65" s="50"/>
      <c r="J65" s="50"/>
    </row>
    <row r="66" spans="1:10">
      <c r="A66" s="2"/>
      <c r="C66" s="96"/>
      <c r="D66" s="96"/>
      <c r="E66" s="50"/>
      <c r="F66" s="50"/>
      <c r="G66" s="50"/>
      <c r="H66" s="50"/>
      <c r="I66" s="50"/>
      <c r="J66" s="50"/>
    </row>
    <row r="67" spans="1:10">
      <c r="A67" s="2"/>
      <c r="C67" s="96"/>
      <c r="D67" s="96"/>
      <c r="E67" s="50"/>
      <c r="F67" s="50"/>
      <c r="G67" s="50"/>
      <c r="H67" s="50"/>
      <c r="I67" s="50"/>
      <c r="J67" s="50"/>
    </row>
    <row r="68" spans="1:10">
      <c r="A68" s="2"/>
      <c r="C68" s="96"/>
      <c r="D68" s="96"/>
      <c r="E68" s="50"/>
      <c r="F68" s="50"/>
      <c r="G68" s="50"/>
      <c r="H68" s="50"/>
      <c r="I68" s="50"/>
      <c r="J68" s="50"/>
    </row>
    <row r="69" spans="1:10">
      <c r="A69" s="2"/>
      <c r="C69" s="96"/>
      <c r="D69" s="96"/>
      <c r="E69" s="50"/>
      <c r="F69" s="50"/>
      <c r="G69" s="50"/>
      <c r="H69" s="50"/>
      <c r="I69" s="50"/>
      <c r="J69" s="50"/>
    </row>
    <row r="70" spans="1:10">
      <c r="A70" s="2"/>
      <c r="C70" s="96"/>
      <c r="D70" s="96"/>
      <c r="E70" s="50"/>
      <c r="F70" s="50"/>
      <c r="G70" s="50"/>
      <c r="H70" s="50"/>
      <c r="I70" s="50"/>
      <c r="J70" s="50"/>
    </row>
    <row r="71" spans="1:10">
      <c r="A71" s="2"/>
      <c r="C71" s="96"/>
      <c r="D71" s="96"/>
      <c r="E71" s="50"/>
      <c r="F71" s="50"/>
      <c r="G71" s="50"/>
      <c r="H71" s="50"/>
      <c r="I71" s="50"/>
      <c r="J71" s="50"/>
    </row>
    <row r="72" spans="1:10">
      <c r="A72" s="2"/>
      <c r="C72" s="96"/>
      <c r="D72" s="96"/>
      <c r="E72" s="50"/>
      <c r="F72" s="50"/>
      <c r="G72" s="50"/>
      <c r="H72" s="50"/>
      <c r="I72" s="50"/>
      <c r="J72" s="50"/>
    </row>
    <row r="73" spans="1:10">
      <c r="A73" s="2"/>
      <c r="C73" s="96"/>
      <c r="D73" s="96"/>
      <c r="E73" s="50"/>
      <c r="F73" s="50"/>
      <c r="G73" s="50"/>
      <c r="H73" s="50"/>
      <c r="I73" s="50"/>
      <c r="J73" s="50"/>
    </row>
    <row r="74" spans="1:10">
      <c r="A74" s="2"/>
      <c r="C74" s="96"/>
      <c r="D74" s="96"/>
      <c r="E74" s="50"/>
      <c r="F74" s="50"/>
      <c r="G74" s="50"/>
      <c r="H74" s="50"/>
      <c r="I74" s="50"/>
      <c r="J74" s="50"/>
    </row>
    <row r="75" spans="1:10">
      <c r="A75" s="2"/>
      <c r="C75" s="96"/>
      <c r="D75" s="96"/>
      <c r="E75" s="50"/>
      <c r="F75" s="50"/>
      <c r="G75" s="50"/>
      <c r="H75" s="50"/>
      <c r="I75" s="50"/>
      <c r="J75" s="50"/>
    </row>
    <row r="76" spans="1:10">
      <c r="A76" s="2"/>
      <c r="C76" s="96"/>
      <c r="D76" s="96"/>
      <c r="E76" s="50"/>
      <c r="F76" s="50"/>
      <c r="G76" s="50"/>
      <c r="H76" s="50"/>
      <c r="I76" s="50"/>
      <c r="J76" s="50"/>
    </row>
    <row r="77" spans="1:10">
      <c r="A77" s="2"/>
      <c r="C77" s="96"/>
      <c r="D77" s="96"/>
      <c r="E77" s="50"/>
      <c r="F77" s="50"/>
      <c r="G77" s="50"/>
      <c r="H77" s="50"/>
      <c r="I77" s="50"/>
      <c r="J77" s="50"/>
    </row>
    <row r="78" spans="1:10">
      <c r="A78" s="2"/>
      <c r="C78" s="96"/>
      <c r="D78" s="96"/>
      <c r="E78" s="50"/>
      <c r="F78" s="50"/>
      <c r="G78" s="50"/>
      <c r="H78" s="50"/>
      <c r="I78" s="50"/>
      <c r="J78" s="50"/>
    </row>
    <row r="79" spans="1:10">
      <c r="A79" s="2"/>
      <c r="C79" s="96"/>
      <c r="D79" s="96"/>
      <c r="E79" s="50"/>
      <c r="F79" s="50"/>
      <c r="G79" s="50"/>
      <c r="H79" s="50"/>
      <c r="I79" s="50"/>
      <c r="J79" s="50"/>
    </row>
    <row r="80" spans="1:10">
      <c r="A80" s="2"/>
      <c r="C80" s="96"/>
      <c r="D80" s="96"/>
      <c r="E80" s="50"/>
      <c r="F80" s="50"/>
      <c r="G80" s="50"/>
      <c r="H80" s="50"/>
      <c r="I80" s="50"/>
      <c r="J80" s="50"/>
    </row>
    <row r="81" spans="1:10">
      <c r="A81" s="2"/>
      <c r="C81" s="96"/>
      <c r="D81" s="96"/>
      <c r="E81" s="50"/>
      <c r="F81" s="50"/>
      <c r="G81" s="50"/>
      <c r="H81" s="50"/>
      <c r="I81" s="50"/>
      <c r="J81" s="50"/>
    </row>
    <row r="82" spans="1:10">
      <c r="A82" s="2"/>
      <c r="C82" s="96"/>
      <c r="D82" s="96"/>
      <c r="E82" s="50"/>
      <c r="F82" s="50"/>
      <c r="G82" s="50"/>
      <c r="H82" s="50"/>
      <c r="I82" s="50"/>
      <c r="J82" s="50"/>
    </row>
    <row r="83" spans="1:10">
      <c r="A83" s="2"/>
      <c r="C83" s="96"/>
      <c r="D83" s="96"/>
      <c r="E83" s="50"/>
      <c r="F83" s="50"/>
      <c r="G83" s="50"/>
      <c r="H83" s="50"/>
      <c r="I83" s="50"/>
      <c r="J83" s="50"/>
    </row>
    <row r="84" spans="1:10">
      <c r="A84" s="2"/>
      <c r="C84" s="96"/>
      <c r="D84" s="96"/>
      <c r="E84" s="50"/>
      <c r="F84" s="50"/>
      <c r="G84" s="50"/>
      <c r="H84" s="50"/>
      <c r="I84" s="50"/>
      <c r="J84" s="50"/>
    </row>
    <row r="85" spans="1:10">
      <c r="A85" s="2"/>
      <c r="C85" s="96"/>
      <c r="D85" s="96"/>
      <c r="E85" s="50"/>
      <c r="F85" s="50"/>
      <c r="G85" s="50"/>
      <c r="H85" s="50"/>
      <c r="I85" s="50"/>
      <c r="J85" s="50"/>
    </row>
    <row r="86" spans="1:10">
      <c r="A86" s="2"/>
      <c r="C86" s="96"/>
      <c r="D86" s="96"/>
      <c r="E86" s="50"/>
      <c r="F86" s="50"/>
      <c r="G86" s="50"/>
      <c r="H86" s="50"/>
      <c r="I86" s="50"/>
      <c r="J86" s="50"/>
    </row>
    <row r="87" spans="1:10">
      <c r="A87" s="2"/>
      <c r="C87" s="96"/>
      <c r="D87" s="96"/>
      <c r="E87" s="50"/>
      <c r="F87" s="50"/>
      <c r="G87" s="50"/>
      <c r="H87" s="50"/>
      <c r="I87" s="50"/>
      <c r="J87" s="50"/>
    </row>
    <row r="88" spans="1:10">
      <c r="A88" s="2"/>
      <c r="C88" s="96"/>
      <c r="D88" s="96"/>
      <c r="E88" s="50"/>
      <c r="F88" s="50"/>
      <c r="G88" s="50"/>
      <c r="H88" s="50"/>
      <c r="I88" s="50"/>
      <c r="J88" s="50"/>
    </row>
    <row r="89" spans="1:10">
      <c r="A89" s="2"/>
      <c r="C89" s="96"/>
      <c r="D89" s="96"/>
      <c r="E89" s="50"/>
      <c r="F89" s="50"/>
      <c r="G89" s="50"/>
      <c r="H89" s="50"/>
      <c r="I89" s="50"/>
      <c r="J89" s="50"/>
    </row>
    <row r="90" spans="1:10">
      <c r="A90" s="2"/>
      <c r="C90" s="96"/>
      <c r="D90" s="96"/>
      <c r="E90" s="50"/>
      <c r="F90" s="50"/>
      <c r="G90" s="50"/>
      <c r="H90" s="50"/>
      <c r="I90" s="50"/>
      <c r="J90" s="50"/>
    </row>
    <row r="91" spans="1:10">
      <c r="A91" s="2"/>
      <c r="C91" s="96"/>
      <c r="D91" s="96"/>
      <c r="E91" s="50"/>
      <c r="F91" s="50"/>
      <c r="G91" s="50"/>
      <c r="H91" s="50"/>
      <c r="I91" s="50"/>
      <c r="J91" s="50"/>
    </row>
    <row r="92" spans="1:10">
      <c r="A92" s="2"/>
      <c r="C92" s="96"/>
      <c r="D92" s="96"/>
      <c r="E92" s="50"/>
      <c r="F92" s="50"/>
      <c r="G92" s="50"/>
      <c r="H92" s="50"/>
      <c r="I92" s="50"/>
      <c r="J92" s="50"/>
    </row>
    <row r="93" spans="1:10">
      <c r="A93" s="2"/>
      <c r="C93" s="96"/>
      <c r="D93" s="96"/>
      <c r="E93" s="50"/>
      <c r="F93" s="50"/>
      <c r="G93" s="50"/>
      <c r="H93" s="50"/>
      <c r="I93" s="50"/>
      <c r="J93" s="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3" priority="1" stopIfTrue="1">
      <formula>含公式的单元格</formula>
    </cfRule>
  </conditionalFormatting>
  <printOptions horizontalCentered="1"/>
  <pageMargins left="0.59055118110236204" right="0.196850393700787" top="0.59055118110236204" bottom="0.39370078740157499" header="0.118110236220472" footer="0.11811023622047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E27" sqref="E27"/>
    </sheetView>
  </sheetViews>
  <sheetFormatPr defaultColWidth="9.33203125" defaultRowHeight="11.25"/>
  <cols>
    <col min="1" max="1" width="12" style="95" customWidth="1"/>
    <col min="2" max="2" width="31.33203125" style="2" customWidth="1"/>
    <col min="3" max="3" width="17.5" style="2" customWidth="1"/>
    <col min="4" max="4" width="15.1640625" style="2" customWidth="1"/>
    <col min="5" max="5" width="16.1640625" style="96" customWidth="1"/>
    <col min="6" max="6" width="7.1640625" style="2" customWidth="1"/>
    <col min="7" max="7" width="7.6640625" style="2" customWidth="1"/>
    <col min="8" max="8" width="7.33203125" style="2" customWidth="1"/>
    <col min="9" max="240" width="9.33203125" style="2"/>
    <col min="241" max="243" width="3.6640625" style="2" customWidth="1"/>
    <col min="244" max="244" width="43.6640625" style="2" customWidth="1"/>
    <col min="245" max="251" width="20" style="2" customWidth="1"/>
    <col min="252" max="252" width="11.33203125" style="2" customWidth="1"/>
    <col min="253" max="16384" width="9.33203125" style="2"/>
  </cols>
  <sheetData>
    <row r="1" spans="1:8" ht="35.25" customHeight="1">
      <c r="A1" s="199" t="s">
        <v>69</v>
      </c>
      <c r="B1" s="200"/>
      <c r="C1" s="200"/>
      <c r="D1" s="200"/>
      <c r="E1" s="200"/>
      <c r="F1" s="200"/>
      <c r="G1" s="200"/>
      <c r="H1" s="200"/>
    </row>
    <row r="2" spans="1:8" ht="13.5">
      <c r="A2" s="3"/>
      <c r="B2" s="97"/>
      <c r="C2" s="97"/>
      <c r="D2" s="97"/>
      <c r="E2" s="98"/>
      <c r="F2" s="97"/>
      <c r="G2" s="97"/>
      <c r="H2" s="39" t="s">
        <v>70</v>
      </c>
    </row>
    <row r="3" spans="1:8" ht="14.25">
      <c r="A3" s="220" t="s">
        <v>226</v>
      </c>
      <c r="B3" s="220"/>
      <c r="C3" s="220"/>
      <c r="D3" s="220"/>
      <c r="E3" s="99"/>
      <c r="F3" s="97"/>
      <c r="G3" s="97"/>
      <c r="H3" s="39" t="s">
        <v>3</v>
      </c>
    </row>
    <row r="4" spans="1:8" s="1" customFormat="1" ht="21.75" customHeight="1">
      <c r="A4" s="213" t="s">
        <v>6</v>
      </c>
      <c r="B4" s="214" t="s">
        <v>18</v>
      </c>
      <c r="C4" s="208" t="s">
        <v>9</v>
      </c>
      <c r="D4" s="208" t="s">
        <v>71</v>
      </c>
      <c r="E4" s="217" t="s">
        <v>72</v>
      </c>
      <c r="F4" s="208" t="s">
        <v>73</v>
      </c>
      <c r="G4" s="208" t="s">
        <v>74</v>
      </c>
      <c r="H4" s="208" t="s">
        <v>75</v>
      </c>
    </row>
    <row r="5" spans="1:8" s="1" customFormat="1" ht="17.25" customHeight="1">
      <c r="A5" s="208" t="s">
        <v>25</v>
      </c>
      <c r="B5" s="208" t="s">
        <v>26</v>
      </c>
      <c r="C5" s="209"/>
      <c r="D5" s="209"/>
      <c r="E5" s="218"/>
      <c r="F5" s="209"/>
      <c r="G5" s="209"/>
      <c r="H5" s="209"/>
    </row>
    <row r="6" spans="1:8" s="1" customFormat="1" ht="21" customHeight="1">
      <c r="A6" s="209"/>
      <c r="B6" s="209" t="s">
        <v>18</v>
      </c>
      <c r="C6" s="209"/>
      <c r="D6" s="209"/>
      <c r="E6" s="218"/>
      <c r="F6" s="209"/>
      <c r="G6" s="209"/>
      <c r="H6" s="209"/>
    </row>
    <row r="7" spans="1:8" s="1" customFormat="1" ht="21" customHeight="1">
      <c r="A7" s="210"/>
      <c r="B7" s="210" t="s">
        <v>18</v>
      </c>
      <c r="C7" s="210"/>
      <c r="D7" s="210"/>
      <c r="E7" s="219"/>
      <c r="F7" s="210"/>
      <c r="G7" s="210"/>
      <c r="H7" s="210"/>
    </row>
    <row r="8" spans="1:8" s="92" customFormat="1" ht="20.25" customHeight="1">
      <c r="A8" s="215" t="s">
        <v>13</v>
      </c>
      <c r="B8" s="216"/>
      <c r="C8" s="100">
        <f>SUM(C9,C18,C21,C27)</f>
        <v>2462.02</v>
      </c>
      <c r="D8" s="100">
        <f>SUM(D9,D18,D21,D27)</f>
        <v>2247.88</v>
      </c>
      <c r="E8" s="100">
        <f>SUM(E9,E18,E21,E27)</f>
        <v>214.14</v>
      </c>
      <c r="F8" s="102"/>
      <c r="G8" s="102"/>
      <c r="H8" s="102"/>
    </row>
    <row r="9" spans="1:8" s="92" customFormat="1" ht="20.25" customHeight="1">
      <c r="A9" s="61" t="s">
        <v>30</v>
      </c>
      <c r="B9" s="61" t="s">
        <v>31</v>
      </c>
      <c r="C9" s="101">
        <f t="shared" ref="C9:C29" si="0">SUM(D9:E9)</f>
        <v>137.88999999999999</v>
      </c>
      <c r="D9" s="101">
        <f>SUM(D10,D14,D16)</f>
        <v>137.88999999999999</v>
      </c>
      <c r="E9" s="105"/>
      <c r="F9" s="106"/>
      <c r="G9" s="106"/>
      <c r="H9" s="106"/>
    </row>
    <row r="10" spans="1:8" s="1" customFormat="1" ht="20.25" customHeight="1">
      <c r="A10" s="29" t="s">
        <v>32</v>
      </c>
      <c r="B10" s="61" t="s">
        <v>33</v>
      </c>
      <c r="C10" s="104">
        <f t="shared" si="0"/>
        <v>133.66999999999999</v>
      </c>
      <c r="D10" s="104">
        <f>SUM(D11:D13)</f>
        <v>133.66999999999999</v>
      </c>
      <c r="E10" s="107"/>
      <c r="F10" s="103"/>
      <c r="G10" s="103"/>
      <c r="H10" s="103"/>
    </row>
    <row r="11" spans="1:8" s="1" customFormat="1" ht="20.25" customHeight="1">
      <c r="A11" s="29">
        <v>2080505</v>
      </c>
      <c r="B11" s="29" t="s">
        <v>34</v>
      </c>
      <c r="C11" s="104">
        <f t="shared" si="0"/>
        <v>78.569999999999993</v>
      </c>
      <c r="D11" s="104">
        <v>78.569999999999993</v>
      </c>
      <c r="E11" s="107"/>
      <c r="F11" s="103"/>
      <c r="G11" s="103"/>
      <c r="H11" s="103"/>
    </row>
    <row r="12" spans="1:8" s="1" customFormat="1" ht="20.25" customHeight="1">
      <c r="A12" s="29">
        <v>2080506</v>
      </c>
      <c r="B12" s="29" t="s">
        <v>35</v>
      </c>
      <c r="C12" s="104">
        <f t="shared" si="0"/>
        <v>39.29</v>
      </c>
      <c r="D12" s="104">
        <v>39.29</v>
      </c>
      <c r="E12" s="107"/>
      <c r="F12" s="103"/>
      <c r="G12" s="103"/>
      <c r="H12" s="103"/>
    </row>
    <row r="13" spans="1:8" s="1" customFormat="1" ht="20.25" customHeight="1">
      <c r="A13" s="29">
        <v>2080599</v>
      </c>
      <c r="B13" s="29" t="s">
        <v>36</v>
      </c>
      <c r="C13" s="104">
        <f t="shared" si="0"/>
        <v>15.81</v>
      </c>
      <c r="D13" s="104">
        <v>15.81</v>
      </c>
      <c r="E13" s="107"/>
      <c r="F13" s="103"/>
      <c r="G13" s="103"/>
      <c r="H13" s="103"/>
    </row>
    <row r="14" spans="1:8" s="92" customFormat="1" ht="20.25" customHeight="1">
      <c r="A14" s="61" t="s">
        <v>37</v>
      </c>
      <c r="B14" s="61" t="s">
        <v>38</v>
      </c>
      <c r="C14" s="101">
        <f t="shared" si="0"/>
        <v>0.28999999999999998</v>
      </c>
      <c r="D14" s="101">
        <f>SUM(D15:D15)</f>
        <v>0.28999999999999998</v>
      </c>
      <c r="E14" s="105"/>
      <c r="F14" s="106"/>
      <c r="G14" s="106"/>
      <c r="H14" s="106"/>
    </row>
    <row r="15" spans="1:8" s="1" customFormat="1" ht="20.25" customHeight="1">
      <c r="A15" s="29" t="s">
        <v>39</v>
      </c>
      <c r="B15" s="29" t="s">
        <v>40</v>
      </c>
      <c r="C15" s="104">
        <f t="shared" si="0"/>
        <v>0.28999999999999998</v>
      </c>
      <c r="D15" s="104">
        <v>0.28999999999999998</v>
      </c>
      <c r="E15" s="107"/>
      <c r="F15" s="103"/>
      <c r="G15" s="103"/>
      <c r="H15" s="103"/>
    </row>
    <row r="16" spans="1:8" s="1" customFormat="1" ht="20.25" customHeight="1">
      <c r="A16" s="29" t="s">
        <v>41</v>
      </c>
      <c r="B16" s="61" t="s">
        <v>42</v>
      </c>
      <c r="C16" s="104">
        <f t="shared" si="0"/>
        <v>3.93</v>
      </c>
      <c r="D16" s="104">
        <f>D17</f>
        <v>3.93</v>
      </c>
      <c r="E16" s="107"/>
      <c r="F16" s="103"/>
      <c r="G16" s="103"/>
      <c r="H16" s="103"/>
    </row>
    <row r="17" spans="1:8" s="1" customFormat="1" ht="20.25" customHeight="1">
      <c r="A17" s="29" t="s">
        <v>43</v>
      </c>
      <c r="B17" s="29" t="s">
        <v>44</v>
      </c>
      <c r="C17" s="104">
        <f t="shared" si="0"/>
        <v>3.93</v>
      </c>
      <c r="D17" s="104">
        <v>3.93</v>
      </c>
      <c r="E17" s="107"/>
      <c r="F17" s="103"/>
      <c r="G17" s="103"/>
      <c r="H17" s="103"/>
    </row>
    <row r="18" spans="1:8" s="92" customFormat="1" ht="20.25" customHeight="1">
      <c r="A18" s="61" t="s">
        <v>45</v>
      </c>
      <c r="B18" s="61" t="s">
        <v>46</v>
      </c>
      <c r="C18" s="108">
        <f t="shared" si="0"/>
        <v>63.6</v>
      </c>
      <c r="D18" s="108">
        <f>D19</f>
        <v>63.6</v>
      </c>
      <c r="E18" s="105"/>
      <c r="F18" s="106"/>
      <c r="G18" s="106"/>
      <c r="H18" s="106"/>
    </row>
    <row r="19" spans="1:8" s="1" customFormat="1" ht="20.25" customHeight="1">
      <c r="A19" s="29">
        <v>21011</v>
      </c>
      <c r="B19" s="61" t="s">
        <v>47</v>
      </c>
      <c r="C19" s="109">
        <f t="shared" si="0"/>
        <v>63.6</v>
      </c>
      <c r="D19" s="109">
        <f>SUM(D20)</f>
        <v>63.6</v>
      </c>
      <c r="E19" s="107"/>
      <c r="F19" s="103"/>
      <c r="G19" s="103"/>
      <c r="H19" s="103"/>
    </row>
    <row r="20" spans="1:8" s="1" customFormat="1" ht="20.25" customHeight="1">
      <c r="A20" s="29">
        <v>2101101</v>
      </c>
      <c r="B20" s="29" t="s">
        <v>48</v>
      </c>
      <c r="C20" s="109">
        <f t="shared" si="0"/>
        <v>63.6</v>
      </c>
      <c r="D20" s="109">
        <v>63.6</v>
      </c>
      <c r="E20" s="107"/>
      <c r="F20" s="103"/>
      <c r="G20" s="103"/>
      <c r="H20" s="103"/>
    </row>
    <row r="21" spans="1:8" s="93" customFormat="1" ht="20.25" customHeight="1">
      <c r="A21" s="8" t="s">
        <v>49</v>
      </c>
      <c r="B21" s="8" t="s">
        <v>50</v>
      </c>
      <c r="C21" s="110">
        <f t="shared" si="0"/>
        <v>2201.5700000000002</v>
      </c>
      <c r="D21" s="110">
        <f>SUM(D22,D25)</f>
        <v>1987.43</v>
      </c>
      <c r="E21" s="110">
        <f>SUM(E22,E25)</f>
        <v>214.14</v>
      </c>
      <c r="F21" s="110"/>
      <c r="G21" s="110"/>
      <c r="H21" s="110"/>
    </row>
    <row r="22" spans="1:8" s="1" customFormat="1" ht="20.25" customHeight="1">
      <c r="A22" s="29" t="s">
        <v>51</v>
      </c>
      <c r="B22" s="61" t="s">
        <v>52</v>
      </c>
      <c r="C22" s="104">
        <f t="shared" si="0"/>
        <v>2101.5700000000002</v>
      </c>
      <c r="D22" s="104">
        <f>SUM(D23:D24)</f>
        <v>1987.43</v>
      </c>
      <c r="E22" s="104">
        <f>SUM(E23:E24)</f>
        <v>114.14</v>
      </c>
      <c r="F22" s="104"/>
      <c r="G22" s="104"/>
      <c r="H22" s="104"/>
    </row>
    <row r="23" spans="1:8" s="1" customFormat="1" ht="20.25" customHeight="1">
      <c r="A23" s="29" t="s">
        <v>53</v>
      </c>
      <c r="B23" s="29" t="s">
        <v>54</v>
      </c>
      <c r="C23" s="104">
        <f t="shared" si="0"/>
        <v>1987.43</v>
      </c>
      <c r="D23" s="104">
        <v>1987.43</v>
      </c>
      <c r="E23" s="107"/>
      <c r="F23" s="103"/>
      <c r="G23" s="103"/>
      <c r="H23" s="103"/>
    </row>
    <row r="24" spans="1:8" s="1" customFormat="1" ht="20.25" customHeight="1">
      <c r="A24" s="29" t="s">
        <v>55</v>
      </c>
      <c r="B24" s="29" t="s">
        <v>56</v>
      </c>
      <c r="C24" s="104">
        <f t="shared" si="0"/>
        <v>114.14</v>
      </c>
      <c r="D24" s="104"/>
      <c r="E24" s="107">
        <v>114.14</v>
      </c>
      <c r="F24" s="103"/>
      <c r="G24" s="103"/>
      <c r="H24" s="103"/>
    </row>
    <row r="25" spans="1:8" s="94" customFormat="1" ht="20.25" customHeight="1">
      <c r="A25" s="12" t="s">
        <v>57</v>
      </c>
      <c r="B25" s="8" t="s">
        <v>58</v>
      </c>
      <c r="C25" s="14">
        <f t="shared" si="0"/>
        <v>100</v>
      </c>
      <c r="D25" s="112"/>
      <c r="E25" s="177">
        <f>SUM(E26)</f>
        <v>100</v>
      </c>
      <c r="F25" s="13"/>
      <c r="G25" s="13"/>
      <c r="H25" s="13"/>
    </row>
    <row r="26" spans="1:8" s="94" customFormat="1" ht="20.25" customHeight="1">
      <c r="A26" s="12">
        <v>2140601</v>
      </c>
      <c r="B26" s="72" t="s">
        <v>59</v>
      </c>
      <c r="C26" s="14">
        <f t="shared" si="0"/>
        <v>100</v>
      </c>
      <c r="D26" s="10"/>
      <c r="E26" s="177">
        <v>100</v>
      </c>
      <c r="F26" s="13"/>
      <c r="G26" s="13"/>
      <c r="H26" s="13"/>
    </row>
    <row r="27" spans="1:8" s="92" customFormat="1" ht="20.25" customHeight="1">
      <c r="A27" s="61" t="s">
        <v>62</v>
      </c>
      <c r="B27" s="61" t="s">
        <v>63</v>
      </c>
      <c r="C27" s="101">
        <f t="shared" si="0"/>
        <v>58.96</v>
      </c>
      <c r="D27" s="101">
        <f>D28</f>
        <v>58.96</v>
      </c>
      <c r="E27" s="105"/>
      <c r="F27" s="106"/>
      <c r="G27" s="106"/>
      <c r="H27" s="106"/>
    </row>
    <row r="28" spans="1:8" s="1" customFormat="1" ht="20.25" customHeight="1">
      <c r="A28" s="29" t="s">
        <v>64</v>
      </c>
      <c r="B28" s="61" t="s">
        <v>65</v>
      </c>
      <c r="C28" s="104">
        <f t="shared" si="0"/>
        <v>58.96</v>
      </c>
      <c r="D28" s="104">
        <f>D29</f>
        <v>58.96</v>
      </c>
      <c r="E28" s="107"/>
      <c r="F28" s="103"/>
      <c r="G28" s="103"/>
      <c r="H28" s="103"/>
    </row>
    <row r="29" spans="1:8" s="1" customFormat="1" ht="20.25" customHeight="1">
      <c r="A29" s="29" t="s">
        <v>66</v>
      </c>
      <c r="B29" s="29" t="s">
        <v>67</v>
      </c>
      <c r="C29" s="104">
        <f t="shared" si="0"/>
        <v>58.96</v>
      </c>
      <c r="D29" s="104">
        <v>58.96</v>
      </c>
      <c r="E29" s="107"/>
      <c r="F29" s="103"/>
      <c r="G29" s="103"/>
      <c r="H29" s="103"/>
    </row>
    <row r="30" spans="1:8" ht="21" customHeight="1">
      <c r="A30" s="31" t="s">
        <v>76</v>
      </c>
      <c r="B30" s="113"/>
      <c r="C30" s="113"/>
      <c r="D30" s="113"/>
      <c r="E30" s="114"/>
      <c r="F30" s="113"/>
      <c r="G30" s="113"/>
      <c r="H30" s="113"/>
    </row>
    <row r="31" spans="1:8" ht="21" customHeight="1">
      <c r="A31" s="75" t="s">
        <v>77</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4:B4"/>
    <mergeCell ref="A8:B8"/>
    <mergeCell ref="A5:A7"/>
    <mergeCell ref="B5:B7"/>
    <mergeCell ref="C4:C7"/>
    <mergeCell ref="D4:D7"/>
    <mergeCell ref="E4:E7"/>
    <mergeCell ref="F4:F7"/>
    <mergeCell ref="G4:G7"/>
    <mergeCell ref="H4:H7"/>
    <mergeCell ref="A3:D3"/>
  </mergeCells>
  <phoneticPr fontId="53" type="noConversion"/>
  <printOptions horizontalCentered="1"/>
  <pageMargins left="0.59055118110236204" right="0.39370078740157499" top="0.39370078740157499" bottom="0.39370078740157499" header="0.118110236220472" footer="0.11811023622047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C9" sqref="C9"/>
    </sheetView>
  </sheetViews>
  <sheetFormatPr defaultColWidth="18.6640625" defaultRowHeight="11.25"/>
  <cols>
    <col min="1" max="1" width="38.83203125" style="1" customWidth="1"/>
    <col min="2" max="2" width="18.6640625" style="1" customWidth="1"/>
    <col min="3" max="3" width="37.6640625" style="1" customWidth="1"/>
    <col min="4" max="6" width="18.6640625" style="1" customWidth="1"/>
    <col min="7" max="7" width="18" style="1" customWidth="1"/>
    <col min="8" max="8" width="11.33203125" style="1" customWidth="1"/>
    <col min="9" max="236" width="9.33203125" style="1" customWidth="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16384" width="18.6640625" style="1"/>
  </cols>
  <sheetData>
    <row r="1" spans="1:7" ht="27" customHeight="1">
      <c r="A1" s="199" t="s">
        <v>78</v>
      </c>
      <c r="B1" s="200"/>
      <c r="C1" s="200"/>
      <c r="D1" s="200"/>
      <c r="E1" s="200"/>
      <c r="F1" s="200"/>
      <c r="G1" s="200"/>
    </row>
    <row r="2" spans="1:7" ht="14.25" customHeight="1">
      <c r="A2" s="3"/>
      <c r="G2" s="39" t="s">
        <v>79</v>
      </c>
    </row>
    <row r="3" spans="1:7" ht="14.25" customHeight="1">
      <c r="A3" s="174" t="s">
        <v>226</v>
      </c>
      <c r="B3" s="175"/>
      <c r="D3" s="85"/>
      <c r="G3" s="39" t="s">
        <v>3</v>
      </c>
    </row>
    <row r="4" spans="1:7" ht="18.75" customHeight="1">
      <c r="A4" s="223" t="s">
        <v>4</v>
      </c>
      <c r="B4" s="223" t="s">
        <v>18</v>
      </c>
      <c r="C4" s="223" t="s">
        <v>5</v>
      </c>
      <c r="D4" s="223" t="s">
        <v>18</v>
      </c>
      <c r="E4" s="223" t="s">
        <v>18</v>
      </c>
      <c r="F4" s="224"/>
      <c r="G4" s="223" t="s">
        <v>18</v>
      </c>
    </row>
    <row r="5" spans="1:7" ht="18.75" customHeight="1">
      <c r="A5" s="222" t="s">
        <v>80</v>
      </c>
      <c r="B5" s="222" t="s">
        <v>7</v>
      </c>
      <c r="C5" s="222" t="s">
        <v>81</v>
      </c>
      <c r="D5" s="223" t="s">
        <v>7</v>
      </c>
      <c r="E5" s="223" t="s">
        <v>18</v>
      </c>
      <c r="F5" s="224"/>
      <c r="G5" s="223" t="s">
        <v>18</v>
      </c>
    </row>
    <row r="6" spans="1:7" ht="31.5" customHeight="1">
      <c r="A6" s="222" t="s">
        <v>18</v>
      </c>
      <c r="B6" s="222" t="s">
        <v>18</v>
      </c>
      <c r="C6" s="222" t="s">
        <v>18</v>
      </c>
      <c r="D6" s="86" t="s">
        <v>27</v>
      </c>
      <c r="E6" s="87" t="s">
        <v>82</v>
      </c>
      <c r="F6" s="190" t="s">
        <v>244</v>
      </c>
      <c r="G6" s="87" t="s">
        <v>83</v>
      </c>
    </row>
    <row r="7" spans="1:7" ht="21" customHeight="1">
      <c r="A7" s="88" t="s">
        <v>84</v>
      </c>
      <c r="B7" s="180">
        <v>1774.3</v>
      </c>
      <c r="C7" s="178" t="s">
        <v>229</v>
      </c>
      <c r="D7" s="89">
        <f t="shared" ref="D7:D10" si="0">SUM(E7:G7)</f>
        <v>137.88999999999999</v>
      </c>
      <c r="E7" s="89">
        <v>137.88999999999999</v>
      </c>
      <c r="F7" s="191"/>
      <c r="G7" s="90"/>
    </row>
    <row r="8" spans="1:7" ht="21" customHeight="1">
      <c r="A8" s="88" t="s">
        <v>85</v>
      </c>
      <c r="B8" s="89"/>
      <c r="C8" s="178" t="s">
        <v>230</v>
      </c>
      <c r="D8" s="180">
        <f t="shared" si="0"/>
        <v>63.6</v>
      </c>
      <c r="E8" s="90">
        <v>63.6</v>
      </c>
      <c r="F8" s="192"/>
      <c r="G8" s="90"/>
    </row>
    <row r="9" spans="1:7" ht="21" customHeight="1">
      <c r="A9" s="88" t="s">
        <v>18</v>
      </c>
      <c r="B9" s="90"/>
      <c r="C9" s="178" t="s">
        <v>231</v>
      </c>
      <c r="D9" s="89">
        <f t="shared" si="0"/>
        <v>1513.85</v>
      </c>
      <c r="E9" s="90">
        <v>1513.85</v>
      </c>
      <c r="F9" s="192"/>
      <c r="G9" s="90"/>
    </row>
    <row r="10" spans="1:7" ht="21" customHeight="1">
      <c r="A10" s="88" t="s">
        <v>18</v>
      </c>
      <c r="B10" s="90"/>
      <c r="C10" s="179" t="s">
        <v>232</v>
      </c>
      <c r="D10" s="89">
        <f t="shared" si="0"/>
        <v>58.96</v>
      </c>
      <c r="E10" s="90">
        <v>58.96</v>
      </c>
      <c r="F10" s="192"/>
      <c r="G10" s="90"/>
    </row>
    <row r="11" spans="1:7" ht="21" customHeight="1">
      <c r="A11" s="91" t="s">
        <v>8</v>
      </c>
      <c r="B11" s="180">
        <f>SUM(B7:B10)</f>
        <v>1774.3</v>
      </c>
      <c r="C11" s="91" t="s">
        <v>9</v>
      </c>
      <c r="D11" s="180">
        <f>SUM(D7:D10)</f>
        <v>1774.3</v>
      </c>
      <c r="E11" s="180">
        <f>SUM(E7:E10)</f>
        <v>1774.3</v>
      </c>
      <c r="F11" s="193"/>
      <c r="G11" s="89"/>
    </row>
    <row r="12" spans="1:7" ht="21" customHeight="1">
      <c r="A12" s="88" t="s">
        <v>86</v>
      </c>
      <c r="B12" s="89"/>
      <c r="C12" s="88" t="s">
        <v>87</v>
      </c>
      <c r="D12" s="89"/>
      <c r="E12" s="89"/>
      <c r="F12" s="191"/>
      <c r="G12" s="89"/>
    </row>
    <row r="13" spans="1:7" ht="21" customHeight="1">
      <c r="A13" s="88" t="s">
        <v>84</v>
      </c>
      <c r="B13" s="89"/>
      <c r="C13" s="88"/>
      <c r="D13" s="89"/>
      <c r="E13" s="89"/>
      <c r="F13" s="191"/>
      <c r="G13" s="89"/>
    </row>
    <row r="14" spans="1:7" ht="21" customHeight="1">
      <c r="A14" s="88" t="s">
        <v>85</v>
      </c>
      <c r="B14" s="89"/>
      <c r="C14" s="88"/>
      <c r="D14" s="89"/>
      <c r="E14" s="89"/>
      <c r="F14" s="191"/>
      <c r="G14" s="89"/>
    </row>
    <row r="15" spans="1:7" ht="21" customHeight="1">
      <c r="A15" s="91" t="s">
        <v>88</v>
      </c>
      <c r="B15" s="180">
        <f>SUM(B11:B12)</f>
        <v>1774.3</v>
      </c>
      <c r="C15" s="91" t="s">
        <v>88</v>
      </c>
      <c r="D15" s="180">
        <f>SUM(D11:D12)</f>
        <v>1774.3</v>
      </c>
      <c r="E15" s="180">
        <f>SUM(E11:E12)</f>
        <v>1774.3</v>
      </c>
      <c r="F15" s="193"/>
      <c r="G15" s="89"/>
    </row>
    <row r="16" spans="1:7" ht="20.25" customHeight="1">
      <c r="A16" s="221" t="s">
        <v>89</v>
      </c>
      <c r="B16" s="221"/>
      <c r="C16" s="221"/>
      <c r="D16" s="221"/>
      <c r="E16" s="221"/>
      <c r="F16" s="221"/>
      <c r="G16" s="221"/>
    </row>
    <row r="17" ht="21" customHeight="1"/>
    <row r="18" ht="21" customHeight="1"/>
    <row r="19" ht="21" customHeight="1"/>
  </sheetData>
  <mergeCells count="8">
    <mergeCell ref="A16:G16"/>
    <mergeCell ref="A5:A6"/>
    <mergeCell ref="B5:B6"/>
    <mergeCell ref="C5:C6"/>
    <mergeCell ref="A1:G1"/>
    <mergeCell ref="A4:B4"/>
    <mergeCell ref="C4:G4"/>
    <mergeCell ref="D5:G5"/>
  </mergeCells>
  <phoneticPr fontId="53" type="noConversion"/>
  <conditionalFormatting sqref="B3">
    <cfRule type="expression" dxfId="12" priority="1" stopIfTrue="1">
      <formula>含公式的单元格</formula>
    </cfRule>
  </conditionalFormatting>
  <printOptions horizontalCentered="1"/>
  <pageMargins left="0.78740157480314998" right="0.59055118110236204" top="0.78740157480314998" bottom="0.78740157480314998" header="0.31496062992126" footer="0.3149606299212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zoomScale="85" zoomScaleNormal="85" workbookViewId="0">
      <selection activeCell="H22" sqref="H22"/>
    </sheetView>
  </sheetViews>
  <sheetFormatPr defaultColWidth="7.83203125" defaultRowHeight="15"/>
  <cols>
    <col min="1" max="1" width="11.5" style="53" customWidth="1"/>
    <col min="2" max="2" width="31" style="54" customWidth="1"/>
    <col min="3" max="3" width="14.83203125" style="54" customWidth="1"/>
    <col min="4" max="4" width="15.83203125" style="55" customWidth="1"/>
    <col min="5" max="5" width="14.83203125" style="55" customWidth="1"/>
    <col min="6" max="6" width="13.5" style="55" customWidth="1"/>
    <col min="7" max="7" width="14.83203125" style="55" customWidth="1"/>
    <col min="8" max="8" width="13.1640625" style="56" customWidth="1"/>
    <col min="9" max="250" width="10.33203125" style="56" customWidth="1"/>
    <col min="251" max="16384" width="7.83203125" style="56"/>
  </cols>
  <sheetData>
    <row r="1" spans="1:8" ht="30" customHeight="1">
      <c r="A1" s="199" t="s">
        <v>90</v>
      </c>
      <c r="B1" s="200"/>
      <c r="C1" s="200"/>
      <c r="D1" s="200"/>
      <c r="E1" s="200"/>
      <c r="F1" s="200"/>
      <c r="G1" s="200"/>
      <c r="H1" s="200"/>
    </row>
    <row r="2" spans="1:8" s="1" customFormat="1" ht="12.75" customHeight="1">
      <c r="A2" s="3"/>
      <c r="D2" s="57"/>
      <c r="E2" s="57"/>
      <c r="F2" s="57"/>
      <c r="G2" s="57"/>
      <c r="H2" s="39" t="s">
        <v>91</v>
      </c>
    </row>
    <row r="3" spans="1:8" s="1" customFormat="1" ht="12.75" customHeight="1">
      <c r="A3" s="174" t="s">
        <v>226</v>
      </c>
      <c r="B3" s="175"/>
      <c r="C3" s="172"/>
      <c r="D3" s="58"/>
      <c r="E3" s="57"/>
      <c r="F3" s="57"/>
      <c r="G3" s="57"/>
      <c r="H3" s="39" t="s">
        <v>3</v>
      </c>
    </row>
    <row r="4" spans="1:8" ht="26.25" customHeight="1">
      <c r="A4" s="229" t="s">
        <v>25</v>
      </c>
      <c r="B4" s="229" t="s">
        <v>26</v>
      </c>
      <c r="C4" s="230" t="s">
        <v>11</v>
      </c>
      <c r="D4" s="230" t="s">
        <v>92</v>
      </c>
      <c r="E4" s="226" t="s">
        <v>7</v>
      </c>
      <c r="F4" s="227"/>
      <c r="G4" s="227"/>
      <c r="H4" s="231" t="s">
        <v>12</v>
      </c>
    </row>
    <row r="5" spans="1:8" ht="27" customHeight="1">
      <c r="A5" s="229"/>
      <c r="B5" s="229"/>
      <c r="C5" s="230"/>
      <c r="D5" s="230"/>
      <c r="E5" s="59" t="s">
        <v>13</v>
      </c>
      <c r="F5" s="59" t="s">
        <v>71</v>
      </c>
      <c r="G5" s="59" t="s">
        <v>72</v>
      </c>
      <c r="H5" s="229"/>
    </row>
    <row r="6" spans="1:8" s="51" customFormat="1" ht="24.75" customHeight="1">
      <c r="A6" s="228" t="s">
        <v>93</v>
      </c>
      <c r="B6" s="228"/>
      <c r="C6" s="60"/>
      <c r="D6" s="184">
        <f>SUM(D7,D16,D19,D25)</f>
        <v>1774.3</v>
      </c>
      <c r="E6" s="184">
        <f>SUM(E7,E16,E19,E25)</f>
        <v>1774.3</v>
      </c>
      <c r="F6" s="60">
        <f>SUM(F7,F16,F19,F25)</f>
        <v>1627.02</v>
      </c>
      <c r="G6" s="60">
        <f>SUM(G7,G16,G19,G25)</f>
        <v>147.28</v>
      </c>
      <c r="H6" s="60"/>
    </row>
    <row r="7" spans="1:8" s="51" customFormat="1" ht="24.75" customHeight="1">
      <c r="A7" s="61" t="s">
        <v>30</v>
      </c>
      <c r="B7" s="61" t="s">
        <v>31</v>
      </c>
      <c r="C7" s="60"/>
      <c r="D7" s="60">
        <f>SUM(D8,D12,D14)</f>
        <v>137.88999999999999</v>
      </c>
      <c r="E7" s="60">
        <f>SUM(E8,E12,E14)</f>
        <v>137.88999999999999</v>
      </c>
      <c r="F7" s="60">
        <f>SUM(F8,F12,F14)</f>
        <v>137.88999999999999</v>
      </c>
      <c r="G7" s="60"/>
      <c r="H7" s="65"/>
    </row>
    <row r="8" spans="1:8" ht="24.75" customHeight="1">
      <c r="A8" s="29" t="s">
        <v>32</v>
      </c>
      <c r="B8" s="29" t="s">
        <v>33</v>
      </c>
      <c r="C8" s="62"/>
      <c r="D8" s="62">
        <f>SUM(D9:D11)</f>
        <v>133.66999999999999</v>
      </c>
      <c r="E8" s="62">
        <f>SUM(E9:E11)</f>
        <v>133.66999999999999</v>
      </c>
      <c r="F8" s="62">
        <f>SUM(F9:F11)</f>
        <v>133.66999999999999</v>
      </c>
      <c r="G8" s="62"/>
      <c r="H8" s="66"/>
    </row>
    <row r="9" spans="1:8" ht="24.75" customHeight="1">
      <c r="A9" s="29">
        <v>2080505</v>
      </c>
      <c r="B9" s="29" t="s">
        <v>34</v>
      </c>
      <c r="C9" s="62"/>
      <c r="D9" s="62">
        <v>78.569999999999993</v>
      </c>
      <c r="E9" s="67">
        <f t="shared" ref="E9:E15" si="0">SUM(F9:G9)</f>
        <v>78.569999999999993</v>
      </c>
      <c r="F9" s="67">
        <v>78.569999999999993</v>
      </c>
      <c r="G9" s="67"/>
      <c r="H9" s="66"/>
    </row>
    <row r="10" spans="1:8" ht="24.75" customHeight="1">
      <c r="A10" s="29">
        <v>2080506</v>
      </c>
      <c r="B10" s="29" t="s">
        <v>35</v>
      </c>
      <c r="C10" s="62"/>
      <c r="D10" s="62">
        <v>39.29</v>
      </c>
      <c r="E10" s="67">
        <f t="shared" si="0"/>
        <v>39.29</v>
      </c>
      <c r="F10" s="67">
        <v>39.29</v>
      </c>
      <c r="G10" s="67"/>
      <c r="H10" s="66"/>
    </row>
    <row r="11" spans="1:8" ht="24.75" customHeight="1">
      <c r="A11" s="29">
        <v>2080599</v>
      </c>
      <c r="B11" s="29" t="s">
        <v>36</v>
      </c>
      <c r="C11" s="62"/>
      <c r="D11" s="62">
        <v>15.81</v>
      </c>
      <c r="E11" s="67">
        <f t="shared" si="0"/>
        <v>15.81</v>
      </c>
      <c r="F11" s="67">
        <v>15.81</v>
      </c>
      <c r="G11" s="67"/>
      <c r="H11" s="66"/>
    </row>
    <row r="12" spans="1:8" ht="24.75" customHeight="1">
      <c r="A12" s="29" t="s">
        <v>37</v>
      </c>
      <c r="B12" s="29" t="s">
        <v>38</v>
      </c>
      <c r="C12" s="62"/>
      <c r="D12" s="62">
        <f>SUM(D13)</f>
        <v>0.28999999999999998</v>
      </c>
      <c r="E12" s="62">
        <f>SUM(E13)</f>
        <v>0.28999999999999998</v>
      </c>
      <c r="F12" s="62">
        <f>SUM(F13)</f>
        <v>0.28999999999999998</v>
      </c>
      <c r="G12" s="62"/>
      <c r="H12" s="66"/>
    </row>
    <row r="13" spans="1:8" ht="24.75" customHeight="1">
      <c r="A13" s="29" t="s">
        <v>39</v>
      </c>
      <c r="B13" s="29" t="s">
        <v>40</v>
      </c>
      <c r="C13" s="62"/>
      <c r="D13" s="62">
        <v>0.28999999999999998</v>
      </c>
      <c r="E13" s="67">
        <f t="shared" si="0"/>
        <v>0.28999999999999998</v>
      </c>
      <c r="F13" s="67">
        <v>0.28999999999999998</v>
      </c>
      <c r="G13" s="67"/>
      <c r="H13" s="66"/>
    </row>
    <row r="14" spans="1:8" ht="24.75" customHeight="1">
      <c r="A14" s="29" t="s">
        <v>41</v>
      </c>
      <c r="B14" s="29" t="s">
        <v>42</v>
      </c>
      <c r="C14" s="62"/>
      <c r="D14" s="62">
        <f>SUM(D15)</f>
        <v>3.93</v>
      </c>
      <c r="E14" s="62">
        <f>SUM(E15)</f>
        <v>3.93</v>
      </c>
      <c r="F14" s="62">
        <f>SUM(F15)</f>
        <v>3.93</v>
      </c>
      <c r="G14" s="62"/>
      <c r="H14" s="66"/>
    </row>
    <row r="15" spans="1:8" ht="24.75" customHeight="1">
      <c r="A15" s="29" t="s">
        <v>43</v>
      </c>
      <c r="B15" s="29" t="s">
        <v>44</v>
      </c>
      <c r="C15" s="62"/>
      <c r="D15" s="62">
        <v>3.93</v>
      </c>
      <c r="E15" s="67">
        <f t="shared" si="0"/>
        <v>3.93</v>
      </c>
      <c r="F15" s="67">
        <v>3.93</v>
      </c>
      <c r="G15" s="67"/>
      <c r="H15" s="66"/>
    </row>
    <row r="16" spans="1:8" s="51" customFormat="1" ht="24.75" customHeight="1">
      <c r="A16" s="61" t="s">
        <v>45</v>
      </c>
      <c r="B16" s="61" t="s">
        <v>46</v>
      </c>
      <c r="C16" s="60"/>
      <c r="D16" s="184">
        <f>SUM(D17)</f>
        <v>63.6</v>
      </c>
      <c r="E16" s="184">
        <f>SUM(E17)</f>
        <v>63.6</v>
      </c>
      <c r="F16" s="184">
        <f>SUM(F17)</f>
        <v>63.6</v>
      </c>
      <c r="G16" s="60"/>
      <c r="H16" s="65"/>
    </row>
    <row r="17" spans="1:8" ht="24.75" customHeight="1">
      <c r="A17" s="29">
        <v>21011</v>
      </c>
      <c r="B17" s="61" t="s">
        <v>47</v>
      </c>
      <c r="C17" s="62"/>
      <c r="D17" s="68">
        <f>SUM(D18:D18)</f>
        <v>63.6</v>
      </c>
      <c r="E17" s="182">
        <f>SUM(E18:E18)</f>
        <v>63.6</v>
      </c>
      <c r="F17" s="182">
        <f>SUM(F18:F18)</f>
        <v>63.6</v>
      </c>
      <c r="G17" s="62"/>
      <c r="H17" s="66"/>
    </row>
    <row r="18" spans="1:8" ht="24.75" customHeight="1">
      <c r="A18" s="29">
        <v>2101101</v>
      </c>
      <c r="B18" s="29" t="s">
        <v>48</v>
      </c>
      <c r="C18" s="62"/>
      <c r="D18" s="68">
        <v>63.6</v>
      </c>
      <c r="E18" s="183">
        <f>SUM(F18:G18)</f>
        <v>63.6</v>
      </c>
      <c r="F18" s="183">
        <v>63.6</v>
      </c>
      <c r="G18" s="67"/>
      <c r="H18" s="66"/>
    </row>
    <row r="19" spans="1:8" s="51" customFormat="1" ht="24.75" customHeight="1">
      <c r="A19" s="61" t="s">
        <v>49</v>
      </c>
      <c r="B19" s="61" t="s">
        <v>50</v>
      </c>
      <c r="C19" s="60"/>
      <c r="D19" s="60">
        <f>SUM(D20,D23)</f>
        <v>1513.85</v>
      </c>
      <c r="E19" s="60">
        <f>SUM(E20,E23)</f>
        <v>1513.85</v>
      </c>
      <c r="F19" s="60">
        <f t="shared" ref="F19:G19" si="1">SUM(F20,F23)</f>
        <v>1366.57</v>
      </c>
      <c r="G19" s="60">
        <f t="shared" si="1"/>
        <v>147.28</v>
      </c>
      <c r="H19" s="60"/>
    </row>
    <row r="20" spans="1:8" ht="24.75" customHeight="1">
      <c r="A20" s="29" t="s">
        <v>51</v>
      </c>
      <c r="B20" s="29" t="s">
        <v>52</v>
      </c>
      <c r="C20" s="70"/>
      <c r="D20" s="62">
        <f>SUM(D21:D22)</f>
        <v>1413.85</v>
      </c>
      <c r="E20" s="71">
        <f>SUM(E21:E22)</f>
        <v>1413.85</v>
      </c>
      <c r="F20" s="71">
        <f t="shared" ref="F20:G20" si="2">SUM(F21:F22)</f>
        <v>1366.57</v>
      </c>
      <c r="G20" s="71">
        <f t="shared" si="2"/>
        <v>47.28</v>
      </c>
      <c r="H20" s="71"/>
    </row>
    <row r="21" spans="1:8" ht="24.75" customHeight="1">
      <c r="A21" s="29" t="s">
        <v>53</v>
      </c>
      <c r="B21" s="29" t="s">
        <v>54</v>
      </c>
      <c r="C21" s="62"/>
      <c r="D21" s="62">
        <v>1366.57</v>
      </c>
      <c r="E21" s="67">
        <f t="shared" ref="E21:E24" si="3">SUM(F21:G21)</f>
        <v>1366.57</v>
      </c>
      <c r="F21" s="67">
        <v>1366.57</v>
      </c>
      <c r="G21" s="67"/>
      <c r="H21" s="66"/>
    </row>
    <row r="22" spans="1:8" ht="24.75" customHeight="1">
      <c r="A22" s="29" t="s">
        <v>55</v>
      </c>
      <c r="B22" s="29" t="s">
        <v>56</v>
      </c>
      <c r="C22" s="62"/>
      <c r="D22" s="62">
        <v>47.28</v>
      </c>
      <c r="E22" s="67">
        <f t="shared" si="3"/>
        <v>47.28</v>
      </c>
      <c r="F22" s="67"/>
      <c r="G22" s="67">
        <v>47.28</v>
      </c>
      <c r="H22" s="66"/>
    </row>
    <row r="23" spans="1:8" ht="24.75" customHeight="1">
      <c r="A23" s="29" t="s">
        <v>57</v>
      </c>
      <c r="B23" s="61" t="s">
        <v>58</v>
      </c>
      <c r="C23" s="62"/>
      <c r="D23" s="63">
        <f>SUM(D24:D24)</f>
        <v>100</v>
      </c>
      <c r="E23" s="69">
        <f t="shared" si="3"/>
        <v>100</v>
      </c>
      <c r="F23" s="63"/>
      <c r="G23" s="63">
        <f>SUM(G24:G24)</f>
        <v>100</v>
      </c>
      <c r="H23" s="173"/>
    </row>
    <row r="24" spans="1:8" ht="24.75" customHeight="1">
      <c r="A24" s="29" t="s">
        <v>60</v>
      </c>
      <c r="B24" s="29" t="s">
        <v>61</v>
      </c>
      <c r="C24" s="62"/>
      <c r="D24" s="63">
        <v>100</v>
      </c>
      <c r="E24" s="64">
        <f t="shared" si="3"/>
        <v>100</v>
      </c>
      <c r="F24" s="64"/>
      <c r="G24" s="64">
        <v>100</v>
      </c>
      <c r="H24" s="66"/>
    </row>
    <row r="25" spans="1:8" s="51" customFormat="1" ht="24.75" customHeight="1">
      <c r="A25" s="61" t="s">
        <v>62</v>
      </c>
      <c r="B25" s="61" t="s">
        <v>63</v>
      </c>
      <c r="C25" s="73"/>
      <c r="D25" s="73">
        <f t="shared" ref="D25:F26" si="4">SUM(D26)</f>
        <v>58.96</v>
      </c>
      <c r="E25" s="73">
        <f t="shared" si="4"/>
        <v>58.96</v>
      </c>
      <c r="F25" s="73">
        <f t="shared" si="4"/>
        <v>58.96</v>
      </c>
      <c r="G25" s="73"/>
      <c r="H25" s="65"/>
    </row>
    <row r="26" spans="1:8" ht="24.75" customHeight="1">
      <c r="A26" s="29" t="s">
        <v>64</v>
      </c>
      <c r="B26" s="61" t="s">
        <v>65</v>
      </c>
      <c r="C26" s="74"/>
      <c r="D26" s="74">
        <f t="shared" si="4"/>
        <v>58.96</v>
      </c>
      <c r="E26" s="74">
        <f t="shared" si="4"/>
        <v>58.96</v>
      </c>
      <c r="F26" s="74">
        <f t="shared" si="4"/>
        <v>58.96</v>
      </c>
      <c r="G26" s="74"/>
      <c r="H26" s="66"/>
    </row>
    <row r="27" spans="1:8" ht="24.75" customHeight="1">
      <c r="A27" s="29" t="s">
        <v>66</v>
      </c>
      <c r="B27" s="29" t="s">
        <v>67</v>
      </c>
      <c r="C27" s="74"/>
      <c r="D27" s="74">
        <v>58.96</v>
      </c>
      <c r="E27" s="67">
        <f>SUM(F27:G27)</f>
        <v>58.96</v>
      </c>
      <c r="F27" s="67">
        <v>58.96</v>
      </c>
      <c r="G27" s="67"/>
      <c r="H27" s="66"/>
    </row>
    <row r="28" spans="1:8" s="52" customFormat="1" ht="21" customHeight="1">
      <c r="A28" s="225" t="s">
        <v>94</v>
      </c>
      <c r="B28" s="225"/>
      <c r="C28" s="225"/>
      <c r="D28" s="225"/>
      <c r="E28" s="225"/>
      <c r="F28" s="225"/>
      <c r="G28" s="225"/>
      <c r="H28" s="225"/>
    </row>
    <row r="29" spans="1:8" ht="21" customHeight="1">
      <c r="A29" s="75" t="s">
        <v>77</v>
      </c>
      <c r="B29" s="76"/>
      <c r="C29" s="76"/>
      <c r="D29" s="77"/>
      <c r="E29" s="78"/>
      <c r="F29" s="78"/>
      <c r="G29" s="78"/>
      <c r="H29" s="79"/>
    </row>
    <row r="30" spans="1:8" ht="21" customHeight="1">
      <c r="A30" s="33"/>
      <c r="B30" s="76"/>
      <c r="C30" s="76"/>
      <c r="D30" s="77"/>
      <c r="E30" s="78"/>
      <c r="F30" s="78"/>
      <c r="G30" s="78"/>
      <c r="H30" s="79"/>
    </row>
    <row r="31" spans="1:8" ht="21" customHeight="1">
      <c r="A31" s="33"/>
      <c r="B31" s="76"/>
      <c r="C31" s="76"/>
      <c r="D31" s="77"/>
      <c r="E31" s="78"/>
      <c r="F31" s="78"/>
      <c r="G31" s="78"/>
      <c r="H31" s="79"/>
    </row>
    <row r="32" spans="1:8" ht="21" customHeight="1">
      <c r="A32" s="33"/>
      <c r="B32" s="76"/>
      <c r="C32" s="76"/>
      <c r="D32" s="77"/>
      <c r="E32" s="78"/>
      <c r="F32" s="78"/>
      <c r="G32" s="78"/>
      <c r="H32" s="79"/>
    </row>
    <row r="33" spans="1:8" ht="21" customHeight="1">
      <c r="A33" s="33"/>
      <c r="B33" s="76"/>
      <c r="C33" s="76"/>
      <c r="D33" s="77"/>
      <c r="E33" s="78"/>
      <c r="F33" s="78"/>
      <c r="G33" s="78"/>
      <c r="H33" s="79"/>
    </row>
    <row r="34" spans="1:8" ht="21" customHeight="1">
      <c r="A34" s="33"/>
      <c r="B34" s="76"/>
      <c r="C34" s="76"/>
      <c r="D34" s="77"/>
      <c r="E34" s="78"/>
      <c r="F34" s="78"/>
      <c r="G34" s="78"/>
      <c r="H34" s="79"/>
    </row>
    <row r="35" spans="1:8" ht="21" customHeight="1">
      <c r="A35" s="33"/>
      <c r="B35" s="76"/>
      <c r="C35" s="76"/>
      <c r="D35" s="77"/>
      <c r="E35" s="78"/>
      <c r="F35" s="78"/>
      <c r="G35" s="78"/>
      <c r="H35" s="79"/>
    </row>
    <row r="36" spans="1:8" ht="21" customHeight="1">
      <c r="A36" s="33"/>
      <c r="B36" s="76"/>
      <c r="C36" s="76"/>
      <c r="D36" s="77"/>
      <c r="E36" s="78"/>
      <c r="F36" s="78"/>
      <c r="G36" s="78"/>
      <c r="H36" s="79"/>
    </row>
    <row r="37" spans="1:8" ht="21" customHeight="1">
      <c r="A37" s="33"/>
      <c r="B37" s="76"/>
      <c r="C37" s="76"/>
      <c r="D37" s="77"/>
      <c r="E37" s="78"/>
      <c r="F37" s="78"/>
      <c r="G37" s="78"/>
      <c r="H37" s="79"/>
    </row>
    <row r="38" spans="1:8" ht="21" customHeight="1">
      <c r="A38" s="33"/>
      <c r="B38" s="76"/>
      <c r="C38" s="76"/>
      <c r="D38" s="77"/>
      <c r="E38" s="78"/>
      <c r="F38" s="78"/>
      <c r="G38" s="78"/>
      <c r="H38" s="79"/>
    </row>
    <row r="39" spans="1:8" ht="21" customHeight="1">
      <c r="A39" s="33"/>
      <c r="B39" s="76"/>
      <c r="C39" s="76"/>
      <c r="D39" s="77"/>
      <c r="E39" s="78"/>
      <c r="F39" s="78"/>
      <c r="G39" s="78"/>
      <c r="H39" s="79"/>
    </row>
    <row r="40" spans="1:8" ht="21" customHeight="1">
      <c r="A40" s="80"/>
      <c r="B40" s="81"/>
      <c r="C40" s="81"/>
      <c r="D40" s="82"/>
      <c r="E40" s="82"/>
      <c r="F40" s="82"/>
      <c r="G40" s="82"/>
      <c r="H40" s="83"/>
    </row>
    <row r="41" spans="1:8" ht="21" customHeight="1">
      <c r="A41" s="80"/>
      <c r="B41" s="81"/>
      <c r="C41" s="81"/>
      <c r="D41" s="82"/>
      <c r="E41" s="82"/>
      <c r="F41" s="82"/>
      <c r="G41" s="82"/>
      <c r="H41" s="83"/>
    </row>
    <row r="42" spans="1:8" ht="21" customHeight="1">
      <c r="A42" s="80"/>
      <c r="B42" s="81"/>
      <c r="C42" s="81"/>
      <c r="D42" s="82"/>
      <c r="E42" s="82"/>
      <c r="F42" s="82"/>
      <c r="G42" s="82"/>
      <c r="H42" s="83"/>
    </row>
    <row r="43" spans="1:8" ht="21" customHeight="1">
      <c r="A43" s="80"/>
      <c r="B43" s="81"/>
      <c r="C43" s="81"/>
      <c r="D43" s="82"/>
      <c r="E43" s="82"/>
      <c r="F43" s="82"/>
      <c r="G43" s="82"/>
      <c r="H43" s="83"/>
    </row>
    <row r="44" spans="1:8" ht="21" customHeight="1">
      <c r="A44" s="80"/>
      <c r="B44" s="81"/>
      <c r="C44" s="81"/>
      <c r="D44" s="82"/>
      <c r="E44" s="82"/>
      <c r="F44" s="82"/>
      <c r="G44" s="82"/>
      <c r="H44" s="83"/>
    </row>
    <row r="45" spans="1:8">
      <c r="A45" s="80"/>
      <c r="B45" s="81"/>
      <c r="C45" s="81"/>
      <c r="D45" s="82"/>
      <c r="E45" s="82"/>
      <c r="F45" s="82"/>
      <c r="G45" s="82"/>
      <c r="H45" s="83"/>
    </row>
    <row r="46" spans="1:8">
      <c r="A46" s="80"/>
      <c r="B46" s="81"/>
      <c r="C46" s="81"/>
      <c r="D46" s="82"/>
      <c r="E46" s="82"/>
      <c r="F46" s="82"/>
      <c r="G46" s="82"/>
      <c r="H46" s="83"/>
    </row>
    <row r="47" spans="1:8">
      <c r="A47" s="80"/>
      <c r="B47" s="81"/>
      <c r="C47" s="81"/>
      <c r="D47" s="82"/>
      <c r="E47" s="82"/>
      <c r="F47" s="82"/>
      <c r="G47" s="82"/>
      <c r="H47" s="83"/>
    </row>
    <row r="48" spans="1:8">
      <c r="A48" s="80"/>
      <c r="B48" s="81"/>
      <c r="C48" s="81"/>
      <c r="D48" s="82"/>
      <c r="E48" s="82"/>
      <c r="F48" s="82"/>
      <c r="G48" s="82"/>
      <c r="H48" s="83"/>
    </row>
    <row r="49" spans="1:8">
      <c r="A49" s="80"/>
      <c r="B49" s="81"/>
      <c r="C49" s="81"/>
      <c r="D49" s="82"/>
      <c r="E49" s="82"/>
      <c r="F49" s="82"/>
      <c r="G49" s="82"/>
      <c r="H49" s="83"/>
    </row>
    <row r="50" spans="1:8">
      <c r="A50" s="80"/>
      <c r="B50" s="81"/>
      <c r="C50" s="81"/>
      <c r="D50" s="82"/>
      <c r="E50" s="82"/>
      <c r="F50" s="82"/>
      <c r="G50" s="82"/>
      <c r="H50" s="83"/>
    </row>
    <row r="51" spans="1:8">
      <c r="A51" s="80"/>
      <c r="B51" s="81"/>
      <c r="C51" s="81"/>
      <c r="D51" s="82"/>
      <c r="E51" s="82"/>
      <c r="F51" s="82"/>
      <c r="G51" s="82"/>
      <c r="H51" s="83"/>
    </row>
    <row r="52" spans="1:8">
      <c r="A52" s="80"/>
      <c r="B52" s="81"/>
      <c r="C52" s="81"/>
      <c r="D52" s="82"/>
      <c r="E52" s="82"/>
      <c r="F52" s="82"/>
      <c r="G52" s="82"/>
      <c r="H52" s="83"/>
    </row>
    <row r="53" spans="1:8">
      <c r="A53" s="80"/>
      <c r="B53" s="81"/>
      <c r="C53" s="81"/>
      <c r="D53" s="82"/>
      <c r="E53" s="82"/>
      <c r="F53" s="82"/>
      <c r="G53" s="82"/>
      <c r="H53" s="83"/>
    </row>
    <row r="54" spans="1:8">
      <c r="A54" s="80"/>
      <c r="B54" s="81"/>
      <c r="C54" s="81"/>
      <c r="D54" s="82"/>
      <c r="E54" s="82"/>
      <c r="F54" s="82"/>
      <c r="G54" s="82"/>
      <c r="H54" s="83"/>
    </row>
    <row r="55" spans="1:8">
      <c r="A55" s="80"/>
      <c r="B55" s="81"/>
      <c r="C55" s="81"/>
      <c r="D55" s="82"/>
      <c r="E55" s="82"/>
      <c r="F55" s="82"/>
      <c r="G55" s="82"/>
      <c r="H55" s="83"/>
    </row>
    <row r="56" spans="1:8">
      <c r="A56" s="80"/>
      <c r="B56" s="81"/>
      <c r="C56" s="81"/>
      <c r="D56" s="82"/>
      <c r="E56" s="82"/>
      <c r="F56" s="82"/>
      <c r="G56" s="82"/>
      <c r="H56" s="83"/>
    </row>
    <row r="57" spans="1:8">
      <c r="A57" s="80"/>
      <c r="B57" s="81"/>
      <c r="C57" s="81"/>
      <c r="D57" s="82"/>
      <c r="E57" s="82"/>
      <c r="F57" s="82"/>
      <c r="G57" s="82"/>
      <c r="H57" s="83"/>
    </row>
    <row r="58" spans="1:8">
      <c r="A58" s="80"/>
      <c r="B58" s="81"/>
      <c r="C58" s="81"/>
      <c r="D58" s="82"/>
      <c r="E58" s="82"/>
      <c r="F58" s="82"/>
      <c r="G58" s="82"/>
      <c r="H58" s="83"/>
    </row>
    <row r="59" spans="1:8">
      <c r="A59" s="80"/>
      <c r="B59" s="81"/>
      <c r="C59" s="81"/>
      <c r="D59" s="82"/>
      <c r="E59" s="82"/>
      <c r="F59" s="82"/>
      <c r="G59" s="82"/>
      <c r="H59" s="83"/>
    </row>
    <row r="60" spans="1:8">
      <c r="A60" s="80"/>
      <c r="B60" s="81"/>
      <c r="C60" s="81"/>
      <c r="D60" s="82"/>
      <c r="E60" s="82"/>
      <c r="F60" s="82"/>
      <c r="G60" s="82"/>
      <c r="H60" s="83"/>
    </row>
    <row r="61" spans="1:8">
      <c r="A61" s="80"/>
      <c r="B61" s="81"/>
      <c r="C61" s="81"/>
      <c r="D61" s="82"/>
      <c r="E61" s="82"/>
      <c r="F61" s="82"/>
      <c r="G61" s="82"/>
      <c r="H61" s="83"/>
    </row>
    <row r="62" spans="1:8">
      <c r="A62" s="80"/>
      <c r="B62" s="81"/>
      <c r="C62" s="81"/>
      <c r="D62" s="82"/>
      <c r="E62" s="82"/>
      <c r="F62" s="82"/>
      <c r="G62" s="82"/>
      <c r="H62" s="83"/>
    </row>
    <row r="63" spans="1:8">
      <c r="A63" s="80"/>
      <c r="B63" s="81"/>
      <c r="C63" s="81"/>
      <c r="D63" s="82"/>
      <c r="E63" s="82"/>
      <c r="F63" s="82"/>
      <c r="G63" s="82"/>
      <c r="H63" s="83"/>
    </row>
    <row r="64" spans="1:8">
      <c r="A64" s="80"/>
      <c r="B64" s="81"/>
      <c r="C64" s="81"/>
      <c r="D64" s="82"/>
      <c r="E64" s="82"/>
      <c r="F64" s="82"/>
      <c r="G64" s="82"/>
      <c r="H64" s="84"/>
    </row>
    <row r="65" spans="1:8">
      <c r="A65" s="80"/>
      <c r="B65" s="81"/>
      <c r="C65" s="81"/>
      <c r="D65" s="82"/>
      <c r="E65" s="82"/>
      <c r="F65" s="82"/>
      <c r="G65" s="82"/>
      <c r="H65" s="84"/>
    </row>
    <row r="66" spans="1:8">
      <c r="A66" s="80"/>
      <c r="B66" s="81"/>
      <c r="C66" s="81"/>
      <c r="D66" s="82"/>
      <c r="E66" s="82"/>
      <c r="F66" s="82"/>
      <c r="G66" s="82"/>
      <c r="H66" s="84"/>
    </row>
    <row r="67" spans="1:8">
      <c r="A67" s="80"/>
      <c r="B67" s="81"/>
      <c r="C67" s="81"/>
      <c r="D67" s="82"/>
      <c r="E67" s="82"/>
      <c r="F67" s="82"/>
      <c r="G67" s="82"/>
      <c r="H67" s="84"/>
    </row>
    <row r="68" spans="1:8">
      <c r="A68" s="80"/>
      <c r="B68" s="81"/>
      <c r="C68" s="81"/>
      <c r="D68" s="82"/>
      <c r="E68" s="82"/>
      <c r="F68" s="82"/>
      <c r="G68" s="82"/>
      <c r="H68" s="84"/>
    </row>
    <row r="69" spans="1:8">
      <c r="A69" s="80"/>
      <c r="B69" s="81"/>
      <c r="C69" s="81"/>
      <c r="D69" s="82"/>
      <c r="E69" s="82"/>
      <c r="F69" s="82"/>
      <c r="G69" s="82"/>
      <c r="H69" s="84"/>
    </row>
    <row r="70" spans="1:8">
      <c r="A70" s="80"/>
      <c r="B70" s="81"/>
      <c r="C70" s="81"/>
      <c r="D70" s="82"/>
      <c r="E70" s="82"/>
      <c r="F70" s="82"/>
      <c r="G70" s="82"/>
      <c r="H70" s="84"/>
    </row>
    <row r="71" spans="1:8">
      <c r="A71" s="80"/>
      <c r="B71" s="81"/>
      <c r="C71" s="81"/>
      <c r="D71" s="82"/>
      <c r="E71" s="82"/>
      <c r="F71" s="82"/>
      <c r="G71" s="82"/>
      <c r="H71" s="84"/>
    </row>
    <row r="72" spans="1:8">
      <c r="A72" s="80"/>
      <c r="B72" s="81"/>
      <c r="C72" s="81"/>
      <c r="D72" s="82"/>
      <c r="E72" s="82"/>
      <c r="F72" s="82"/>
      <c r="G72" s="82"/>
      <c r="H72" s="84"/>
    </row>
    <row r="73" spans="1:8">
      <c r="A73" s="80"/>
      <c r="B73" s="81"/>
      <c r="C73" s="81"/>
      <c r="D73" s="82"/>
      <c r="E73" s="82"/>
      <c r="F73" s="82"/>
      <c r="G73" s="82"/>
      <c r="H73" s="84"/>
    </row>
    <row r="74" spans="1:8">
      <c r="A74" s="80"/>
      <c r="B74" s="81"/>
      <c r="C74" s="81"/>
      <c r="D74" s="82"/>
      <c r="E74" s="82"/>
      <c r="F74" s="82"/>
      <c r="G74" s="82"/>
      <c r="H74" s="84"/>
    </row>
    <row r="75" spans="1:8">
      <c r="A75" s="80"/>
      <c r="B75" s="81"/>
      <c r="C75" s="81"/>
      <c r="D75" s="82"/>
      <c r="E75" s="82"/>
      <c r="F75" s="82"/>
      <c r="G75" s="82"/>
      <c r="H75" s="84"/>
    </row>
    <row r="76" spans="1:8">
      <c r="A76" s="80"/>
      <c r="B76" s="81"/>
      <c r="C76" s="81"/>
      <c r="D76" s="82"/>
      <c r="E76" s="82"/>
      <c r="F76" s="82"/>
      <c r="G76" s="82"/>
      <c r="H76" s="84"/>
    </row>
    <row r="77" spans="1:8">
      <c r="A77" s="80"/>
      <c r="B77" s="81"/>
      <c r="C77" s="81"/>
      <c r="D77" s="82"/>
      <c r="E77" s="82"/>
      <c r="F77" s="82"/>
      <c r="G77" s="82"/>
      <c r="H77" s="84"/>
    </row>
    <row r="78" spans="1:8">
      <c r="A78" s="80"/>
      <c r="B78" s="81"/>
      <c r="C78" s="81"/>
      <c r="D78" s="82"/>
      <c r="E78" s="82"/>
      <c r="F78" s="82"/>
      <c r="G78" s="82"/>
      <c r="H78" s="84"/>
    </row>
    <row r="79" spans="1:8">
      <c r="A79" s="80"/>
      <c r="B79" s="81"/>
      <c r="C79" s="81"/>
      <c r="D79" s="82"/>
      <c r="E79" s="82"/>
      <c r="F79" s="82"/>
      <c r="G79" s="82"/>
      <c r="H79" s="84"/>
    </row>
    <row r="80" spans="1:8">
      <c r="A80" s="80"/>
      <c r="B80" s="81"/>
      <c r="C80" s="81"/>
      <c r="D80" s="82"/>
      <c r="E80" s="82"/>
      <c r="F80" s="82"/>
      <c r="G80" s="82"/>
      <c r="H80" s="84"/>
    </row>
    <row r="81" spans="1:8">
      <c r="A81" s="80"/>
      <c r="B81" s="81"/>
      <c r="C81" s="81"/>
      <c r="D81" s="82"/>
      <c r="E81" s="82"/>
      <c r="F81" s="82"/>
      <c r="G81" s="82"/>
      <c r="H81" s="84"/>
    </row>
    <row r="82" spans="1:8">
      <c r="A82" s="80"/>
      <c r="B82" s="81"/>
      <c r="C82" s="81"/>
      <c r="D82" s="82"/>
      <c r="E82" s="82"/>
      <c r="F82" s="82"/>
      <c r="G82" s="82"/>
      <c r="H82" s="84"/>
    </row>
    <row r="83" spans="1:8">
      <c r="A83" s="80"/>
      <c r="B83" s="81"/>
      <c r="C83" s="81"/>
      <c r="D83" s="82"/>
      <c r="E83" s="82"/>
      <c r="F83" s="82"/>
      <c r="G83" s="82"/>
      <c r="H83" s="84"/>
    </row>
    <row r="84" spans="1:8">
      <c r="A84" s="80"/>
      <c r="B84" s="81"/>
      <c r="C84" s="81"/>
      <c r="D84" s="82"/>
      <c r="E84" s="82"/>
      <c r="F84" s="82"/>
      <c r="G84" s="82"/>
      <c r="H84" s="84"/>
    </row>
    <row r="85" spans="1:8">
      <c r="A85" s="80"/>
      <c r="B85" s="81"/>
      <c r="C85" s="81"/>
      <c r="D85" s="82"/>
      <c r="E85" s="82"/>
      <c r="F85" s="82"/>
      <c r="G85" s="82"/>
      <c r="H85" s="84"/>
    </row>
    <row r="86" spans="1:8">
      <c r="A86" s="80"/>
      <c r="B86" s="81"/>
      <c r="C86" s="81"/>
      <c r="D86" s="82"/>
      <c r="E86" s="82"/>
      <c r="F86" s="82"/>
      <c r="G86" s="82"/>
      <c r="H86" s="84"/>
    </row>
    <row r="87" spans="1:8">
      <c r="A87" s="80"/>
      <c r="B87" s="81"/>
      <c r="C87" s="81"/>
      <c r="D87" s="82"/>
      <c r="E87" s="82"/>
      <c r="F87" s="82"/>
      <c r="G87" s="82"/>
      <c r="H87" s="84"/>
    </row>
    <row r="88" spans="1:8">
      <c r="A88" s="80"/>
      <c r="B88" s="81"/>
      <c r="C88" s="81"/>
      <c r="D88" s="82"/>
      <c r="E88" s="82"/>
      <c r="F88" s="82"/>
      <c r="G88" s="82"/>
      <c r="H88" s="84"/>
    </row>
    <row r="89" spans="1:8">
      <c r="A89" s="80"/>
      <c r="B89" s="81"/>
      <c r="C89" s="81"/>
      <c r="D89" s="82"/>
      <c r="E89" s="82"/>
      <c r="F89" s="82"/>
      <c r="G89" s="82"/>
      <c r="H89" s="84"/>
    </row>
    <row r="90" spans="1:8">
      <c r="A90" s="80"/>
      <c r="B90" s="81"/>
      <c r="C90" s="81"/>
      <c r="D90" s="82"/>
      <c r="E90" s="82"/>
      <c r="F90" s="82"/>
      <c r="G90" s="82"/>
      <c r="H90" s="84"/>
    </row>
    <row r="91" spans="1:8">
      <c r="A91" s="80"/>
      <c r="B91" s="81"/>
      <c r="C91" s="81"/>
      <c r="D91" s="82"/>
      <c r="E91" s="82"/>
      <c r="F91" s="82"/>
      <c r="G91" s="82"/>
      <c r="H91" s="84"/>
    </row>
    <row r="92" spans="1:8">
      <c r="A92" s="80"/>
      <c r="B92" s="81"/>
      <c r="C92" s="81"/>
      <c r="D92" s="82"/>
      <c r="E92" s="82"/>
      <c r="F92" s="82"/>
      <c r="G92" s="82"/>
      <c r="H92" s="84"/>
    </row>
    <row r="93" spans="1:8">
      <c r="A93" s="80"/>
      <c r="B93" s="81"/>
      <c r="C93" s="81"/>
      <c r="D93" s="82"/>
      <c r="E93" s="82"/>
      <c r="F93" s="82"/>
      <c r="G93" s="82"/>
      <c r="H93" s="84"/>
    </row>
    <row r="94" spans="1:8">
      <c r="A94" s="80"/>
      <c r="B94" s="81"/>
      <c r="C94" s="81"/>
      <c r="D94" s="82"/>
      <c r="E94" s="82"/>
      <c r="F94" s="82"/>
      <c r="G94" s="82"/>
      <c r="H94" s="84"/>
    </row>
    <row r="95" spans="1:8">
      <c r="A95" s="80"/>
      <c r="B95" s="81"/>
      <c r="C95" s="81"/>
      <c r="D95" s="82"/>
      <c r="E95" s="82"/>
      <c r="F95" s="82"/>
      <c r="G95" s="82"/>
      <c r="H95" s="84"/>
    </row>
    <row r="96" spans="1:8">
      <c r="A96" s="80"/>
      <c r="B96" s="81"/>
      <c r="C96" s="81"/>
      <c r="D96" s="82"/>
      <c r="E96" s="82"/>
      <c r="F96" s="82"/>
      <c r="G96" s="82"/>
      <c r="H96" s="84"/>
    </row>
    <row r="97" spans="1:8">
      <c r="A97" s="80"/>
      <c r="B97" s="81"/>
      <c r="C97" s="81"/>
      <c r="D97" s="82"/>
      <c r="E97" s="82"/>
      <c r="F97" s="82"/>
      <c r="G97" s="82"/>
      <c r="H97" s="84"/>
    </row>
    <row r="98" spans="1:8">
      <c r="A98" s="80"/>
      <c r="B98" s="81"/>
      <c r="C98" s="81"/>
      <c r="D98" s="82"/>
      <c r="E98" s="82"/>
      <c r="F98" s="82"/>
      <c r="G98" s="82"/>
      <c r="H98" s="84"/>
    </row>
    <row r="99" spans="1:8">
      <c r="A99" s="80"/>
      <c r="B99" s="81"/>
      <c r="C99" s="81"/>
      <c r="D99" s="82"/>
      <c r="E99" s="82"/>
      <c r="F99" s="82"/>
      <c r="G99" s="82"/>
      <c r="H99" s="84"/>
    </row>
    <row r="100" spans="1:8">
      <c r="A100" s="80"/>
      <c r="B100" s="81"/>
      <c r="C100" s="81"/>
      <c r="D100" s="82"/>
      <c r="E100" s="82"/>
      <c r="F100" s="82"/>
      <c r="G100" s="82"/>
      <c r="H100" s="84"/>
    </row>
    <row r="101" spans="1:8">
      <c r="A101" s="80"/>
      <c r="B101" s="81"/>
      <c r="C101" s="81"/>
      <c r="D101" s="82"/>
      <c r="E101" s="82"/>
      <c r="F101" s="82"/>
      <c r="G101" s="82"/>
      <c r="H101" s="84"/>
    </row>
    <row r="102" spans="1:8">
      <c r="A102" s="80"/>
      <c r="B102" s="81"/>
      <c r="C102" s="81"/>
      <c r="D102" s="82"/>
      <c r="E102" s="82"/>
      <c r="F102" s="82"/>
      <c r="G102" s="82"/>
      <c r="H102" s="84"/>
    </row>
    <row r="103" spans="1:8">
      <c r="A103" s="80"/>
      <c r="B103" s="81"/>
      <c r="C103" s="81"/>
      <c r="D103" s="82"/>
      <c r="E103" s="82"/>
      <c r="F103" s="82"/>
      <c r="G103" s="82"/>
      <c r="H103" s="84"/>
    </row>
    <row r="104" spans="1:8">
      <c r="A104" s="80"/>
      <c r="B104" s="81"/>
      <c r="C104" s="81"/>
      <c r="D104" s="82"/>
      <c r="E104" s="82"/>
      <c r="F104" s="82"/>
      <c r="G104" s="82"/>
      <c r="H104" s="84"/>
    </row>
    <row r="105" spans="1:8">
      <c r="A105" s="80"/>
      <c r="B105" s="81"/>
      <c r="C105" s="81"/>
      <c r="D105" s="82"/>
      <c r="E105" s="82"/>
      <c r="F105" s="82"/>
      <c r="G105" s="82"/>
      <c r="H105" s="84"/>
    </row>
    <row r="106" spans="1:8">
      <c r="A106" s="80"/>
      <c r="B106" s="81"/>
      <c r="C106" s="81"/>
      <c r="D106" s="82"/>
      <c r="E106" s="82"/>
      <c r="F106" s="82"/>
      <c r="G106" s="82"/>
      <c r="H106" s="84"/>
    </row>
    <row r="107" spans="1:8">
      <c r="A107" s="80"/>
      <c r="B107" s="81"/>
      <c r="C107" s="81"/>
      <c r="D107" s="82"/>
      <c r="E107" s="82"/>
      <c r="F107" s="82"/>
      <c r="G107" s="82"/>
      <c r="H107" s="84"/>
    </row>
    <row r="108" spans="1:8">
      <c r="A108" s="80"/>
      <c r="B108" s="81"/>
      <c r="C108" s="81"/>
      <c r="D108" s="82"/>
      <c r="E108" s="82"/>
      <c r="F108" s="82"/>
      <c r="G108" s="82"/>
      <c r="H108" s="84"/>
    </row>
    <row r="109" spans="1:8">
      <c r="A109" s="80"/>
      <c r="B109" s="81"/>
      <c r="C109" s="81"/>
      <c r="D109" s="82"/>
      <c r="E109" s="82"/>
      <c r="F109" s="82"/>
      <c r="G109" s="82"/>
      <c r="H109" s="84"/>
    </row>
    <row r="110" spans="1:8">
      <c r="A110" s="80"/>
      <c r="B110" s="81"/>
      <c r="C110" s="81"/>
      <c r="D110" s="82"/>
      <c r="E110" s="82"/>
      <c r="F110" s="82"/>
      <c r="G110" s="82"/>
      <c r="H110" s="84"/>
    </row>
    <row r="111" spans="1:8">
      <c r="A111" s="80"/>
      <c r="B111" s="81"/>
      <c r="C111" s="81"/>
      <c r="D111" s="82"/>
      <c r="E111" s="82"/>
      <c r="F111" s="82"/>
      <c r="G111" s="82"/>
      <c r="H111" s="84"/>
    </row>
    <row r="112" spans="1:8">
      <c r="A112" s="80"/>
      <c r="B112" s="81"/>
      <c r="C112" s="81"/>
      <c r="D112" s="82"/>
      <c r="E112" s="82"/>
      <c r="F112" s="82"/>
      <c r="G112" s="82"/>
      <c r="H112" s="84"/>
    </row>
    <row r="113" spans="1:8">
      <c r="A113" s="80"/>
      <c r="B113" s="81"/>
      <c r="C113" s="81"/>
      <c r="D113" s="82"/>
      <c r="E113" s="82"/>
      <c r="F113" s="82"/>
      <c r="G113" s="82"/>
      <c r="H113" s="84"/>
    </row>
    <row r="114" spans="1:8">
      <c r="A114" s="80"/>
      <c r="B114" s="81"/>
      <c r="C114" s="81"/>
      <c r="D114" s="82"/>
      <c r="E114" s="82"/>
      <c r="F114" s="82"/>
      <c r="G114" s="82"/>
      <c r="H114" s="84"/>
    </row>
    <row r="115" spans="1:8">
      <c r="A115" s="80"/>
      <c r="B115" s="81"/>
      <c r="C115" s="81"/>
      <c r="D115" s="82"/>
      <c r="E115" s="82"/>
      <c r="F115" s="82"/>
      <c r="G115" s="82"/>
      <c r="H115" s="84"/>
    </row>
    <row r="116" spans="1:8">
      <c r="A116" s="80"/>
      <c r="B116" s="81"/>
      <c r="C116" s="81"/>
      <c r="D116" s="82"/>
      <c r="E116" s="82"/>
      <c r="F116" s="82"/>
      <c r="G116" s="82"/>
      <c r="H116" s="84"/>
    </row>
    <row r="117" spans="1:8">
      <c r="A117" s="80"/>
      <c r="B117" s="81"/>
      <c r="C117" s="81"/>
      <c r="D117" s="82"/>
      <c r="E117" s="82"/>
      <c r="F117" s="82"/>
      <c r="G117" s="82"/>
      <c r="H117" s="84"/>
    </row>
    <row r="118" spans="1:8">
      <c r="A118" s="80"/>
      <c r="B118" s="81"/>
      <c r="C118" s="81"/>
      <c r="D118" s="82"/>
      <c r="E118" s="82"/>
      <c r="F118" s="82"/>
      <c r="G118" s="82"/>
      <c r="H118" s="84"/>
    </row>
    <row r="119" spans="1:8">
      <c r="A119" s="80"/>
      <c r="B119" s="81"/>
      <c r="C119" s="81"/>
      <c r="D119" s="82"/>
      <c r="E119" s="82"/>
      <c r="F119" s="82"/>
      <c r="G119" s="82"/>
      <c r="H119" s="84"/>
    </row>
    <row r="120" spans="1:8">
      <c r="A120" s="80"/>
      <c r="B120" s="81"/>
      <c r="C120" s="81"/>
      <c r="D120" s="82"/>
      <c r="E120" s="82"/>
      <c r="F120" s="82"/>
      <c r="G120" s="82"/>
      <c r="H120" s="84"/>
    </row>
    <row r="121" spans="1:8">
      <c r="A121" s="80"/>
      <c r="B121" s="81"/>
      <c r="C121" s="81"/>
      <c r="D121" s="82"/>
      <c r="E121" s="82"/>
      <c r="F121" s="82"/>
      <c r="G121" s="82"/>
      <c r="H121" s="84"/>
    </row>
    <row r="122" spans="1:8">
      <c r="A122" s="80"/>
      <c r="B122" s="81"/>
      <c r="C122" s="81"/>
      <c r="D122" s="82"/>
      <c r="E122" s="82"/>
      <c r="F122" s="82"/>
      <c r="G122" s="82"/>
      <c r="H122" s="84"/>
    </row>
    <row r="123" spans="1:8">
      <c r="A123" s="80"/>
      <c r="B123" s="81"/>
      <c r="C123" s="81"/>
      <c r="D123" s="82"/>
      <c r="E123" s="82"/>
      <c r="F123" s="82"/>
      <c r="G123" s="82"/>
      <c r="H123" s="84"/>
    </row>
    <row r="124" spans="1:8">
      <c r="A124" s="80"/>
      <c r="B124" s="81"/>
      <c r="C124" s="81"/>
      <c r="D124" s="82"/>
      <c r="E124" s="82"/>
      <c r="F124" s="82"/>
      <c r="G124" s="82"/>
      <c r="H124" s="84"/>
    </row>
    <row r="125" spans="1:8">
      <c r="A125" s="80"/>
      <c r="B125" s="81"/>
      <c r="C125" s="81"/>
      <c r="D125" s="82"/>
      <c r="E125" s="82"/>
      <c r="F125" s="82"/>
      <c r="G125" s="82"/>
      <c r="H125" s="84"/>
    </row>
    <row r="126" spans="1:8">
      <c r="A126" s="80"/>
      <c r="B126" s="81"/>
      <c r="C126" s="81"/>
      <c r="D126" s="82"/>
      <c r="E126" s="82"/>
      <c r="F126" s="82"/>
      <c r="G126" s="82"/>
      <c r="H126" s="84"/>
    </row>
  </sheetData>
  <mergeCells count="9">
    <mergeCell ref="A28:H28"/>
    <mergeCell ref="A1:H1"/>
    <mergeCell ref="E4:G4"/>
    <mergeCell ref="A6:B6"/>
    <mergeCell ref="A4:A5"/>
    <mergeCell ref="B4:B5"/>
    <mergeCell ref="C4:C5"/>
    <mergeCell ref="D4:D5"/>
    <mergeCell ref="H4:H5"/>
  </mergeCells>
  <phoneticPr fontId="53" type="noConversion"/>
  <conditionalFormatting sqref="B3:D3">
    <cfRule type="expression" dxfId="11" priority="1" stopIfTrue="1">
      <formula>含公式的单元格</formula>
    </cfRule>
  </conditionalFormatting>
  <printOptions horizontalCentered="1"/>
  <pageMargins left="0.39370078740157499" right="0.39370078740157499" top="0.59055118110236204" bottom="0.59055118110236204" header="0.118110236220472" footer="0.11811023622047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C15" sqref="C15:D15"/>
    </sheetView>
  </sheetViews>
  <sheetFormatPr defaultColWidth="9.1640625" defaultRowHeight="12.75" customHeight="1"/>
  <cols>
    <col min="1" max="1" width="13" style="2" customWidth="1"/>
    <col min="2" max="2" width="30.6640625" style="2" customWidth="1"/>
    <col min="3" max="3" width="19.1640625" style="36" customWidth="1"/>
    <col min="4" max="5" width="19.1640625" style="2" customWidth="1"/>
    <col min="6" max="6" width="16.83203125" style="2" customWidth="1"/>
    <col min="7" max="8" width="6.1640625" style="2" customWidth="1"/>
    <col min="9" max="16384" width="9.1640625" style="2"/>
  </cols>
  <sheetData>
    <row r="1" spans="1:5" ht="24.75" customHeight="1">
      <c r="A1" s="199" t="s">
        <v>95</v>
      </c>
      <c r="B1" s="200"/>
      <c r="C1" s="200"/>
      <c r="D1" s="200"/>
      <c r="E1" s="200"/>
    </row>
    <row r="2" spans="1:5" ht="15" customHeight="1">
      <c r="A2" s="3"/>
      <c r="B2" s="37"/>
      <c r="C2" s="38"/>
      <c r="D2" s="37"/>
      <c r="E2" s="39" t="s">
        <v>96</v>
      </c>
    </row>
    <row r="3" spans="1:5" ht="14.25">
      <c r="A3" s="174" t="s">
        <v>226</v>
      </c>
      <c r="B3" s="175"/>
      <c r="E3" s="39" t="s">
        <v>3</v>
      </c>
    </row>
    <row r="4" spans="1:5" ht="28.5" customHeight="1">
      <c r="A4" s="232" t="s">
        <v>97</v>
      </c>
      <c r="B4" s="233"/>
      <c r="C4" s="234" t="s">
        <v>243</v>
      </c>
      <c r="D4" s="235"/>
      <c r="E4" s="236"/>
    </row>
    <row r="5" spans="1:5" ht="20.25" customHeight="1">
      <c r="A5" s="40" t="s">
        <v>98</v>
      </c>
      <c r="B5" s="40" t="s">
        <v>99</v>
      </c>
      <c r="C5" s="40" t="s">
        <v>13</v>
      </c>
      <c r="D5" s="40" t="s">
        <v>100</v>
      </c>
      <c r="E5" s="40" t="s">
        <v>101</v>
      </c>
    </row>
    <row r="6" spans="1:5" s="35" customFormat="1" ht="15.75" customHeight="1">
      <c r="A6" s="237" t="s">
        <v>13</v>
      </c>
      <c r="B6" s="238"/>
      <c r="C6" s="41">
        <f>SUM(D6:E6)</f>
        <v>1627.02</v>
      </c>
      <c r="D6" s="42">
        <f>SUM(D7,D17)</f>
        <v>1184.6199999999999</v>
      </c>
      <c r="E6" s="188">
        <f>SUM(E20)</f>
        <v>442.40000000000003</v>
      </c>
    </row>
    <row r="7" spans="1:5" s="35" customFormat="1" ht="15.75" customHeight="1">
      <c r="A7" s="43" t="s">
        <v>102</v>
      </c>
      <c r="B7" s="44" t="s">
        <v>103</v>
      </c>
      <c r="C7" s="42">
        <f>SUM(D7:E7)</f>
        <v>1168.52</v>
      </c>
      <c r="D7" s="42">
        <f>SUM(D8:D16)</f>
        <v>1168.52</v>
      </c>
      <c r="E7" s="42"/>
    </row>
    <row r="8" spans="1:5" ht="15.75" customHeight="1">
      <c r="A8" s="45" t="s">
        <v>104</v>
      </c>
      <c r="B8" s="46" t="s">
        <v>105</v>
      </c>
      <c r="C8" s="47">
        <f t="shared" ref="C8:C37" si="0">SUM(D8:E8)</f>
        <v>278.29000000000002</v>
      </c>
      <c r="D8" s="47">
        <v>278.29000000000002</v>
      </c>
      <c r="E8" s="47"/>
    </row>
    <row r="9" spans="1:5" ht="15.75" customHeight="1">
      <c r="A9" s="45" t="s">
        <v>106</v>
      </c>
      <c r="B9" s="46" t="s">
        <v>107</v>
      </c>
      <c r="C9" s="47">
        <f t="shared" si="0"/>
        <v>211.37</v>
      </c>
      <c r="D9" s="47">
        <v>211.37</v>
      </c>
      <c r="E9" s="47"/>
    </row>
    <row r="10" spans="1:5" ht="15.75" customHeight="1">
      <c r="A10" s="45" t="s">
        <v>108</v>
      </c>
      <c r="B10" s="46" t="s">
        <v>109</v>
      </c>
      <c r="C10" s="47">
        <f t="shared" si="0"/>
        <v>243.26</v>
      </c>
      <c r="D10" s="47">
        <v>243.26</v>
      </c>
      <c r="E10" s="47"/>
    </row>
    <row r="11" spans="1:5" ht="15.75" customHeight="1">
      <c r="A11" s="45" t="s">
        <v>110</v>
      </c>
      <c r="B11" s="46" t="s">
        <v>111</v>
      </c>
      <c r="C11" s="47">
        <f t="shared" si="0"/>
        <v>78.569999999999993</v>
      </c>
      <c r="D11" s="47">
        <v>78.569999999999993</v>
      </c>
      <c r="E11" s="47"/>
    </row>
    <row r="12" spans="1:5" ht="15.75" customHeight="1">
      <c r="A12" s="45" t="s">
        <v>112</v>
      </c>
      <c r="B12" s="46" t="s">
        <v>113</v>
      </c>
      <c r="C12" s="47">
        <f t="shared" si="0"/>
        <v>39.29</v>
      </c>
      <c r="D12" s="47">
        <v>39.29</v>
      </c>
      <c r="E12" s="47"/>
    </row>
    <row r="13" spans="1:5" ht="15.75" customHeight="1">
      <c r="A13" s="45" t="s">
        <v>114</v>
      </c>
      <c r="B13" s="46" t="s">
        <v>115</v>
      </c>
      <c r="C13" s="48">
        <f t="shared" si="0"/>
        <v>63.6</v>
      </c>
      <c r="D13" s="48">
        <v>63.6</v>
      </c>
      <c r="E13" s="47"/>
    </row>
    <row r="14" spans="1:5" ht="15.75" customHeight="1">
      <c r="A14" s="45" t="s">
        <v>116</v>
      </c>
      <c r="B14" s="46" t="s">
        <v>117</v>
      </c>
      <c r="C14" s="47">
        <f t="shared" si="0"/>
        <v>3.93</v>
      </c>
      <c r="D14" s="47">
        <v>3.93</v>
      </c>
      <c r="E14" s="47"/>
    </row>
    <row r="15" spans="1:5" ht="15.75" customHeight="1">
      <c r="A15" s="45" t="s">
        <v>118</v>
      </c>
      <c r="B15" s="46" t="s">
        <v>119</v>
      </c>
      <c r="C15" s="48">
        <f t="shared" si="0"/>
        <v>92.2</v>
      </c>
      <c r="D15" s="48">
        <v>92.2</v>
      </c>
      <c r="E15" s="47"/>
    </row>
    <row r="16" spans="1:5" ht="15.75" customHeight="1">
      <c r="A16" s="45" t="s">
        <v>120</v>
      </c>
      <c r="B16" s="46" t="s">
        <v>121</v>
      </c>
      <c r="C16" s="47">
        <f t="shared" si="0"/>
        <v>158.01</v>
      </c>
      <c r="D16" s="47">
        <v>158.01</v>
      </c>
      <c r="E16" s="47"/>
    </row>
    <row r="17" spans="1:5" ht="15.75" customHeight="1">
      <c r="A17" s="43" t="s">
        <v>122</v>
      </c>
      <c r="B17" s="44" t="s">
        <v>123</v>
      </c>
      <c r="C17" s="188">
        <f t="shared" si="0"/>
        <v>16.100000000000001</v>
      </c>
      <c r="D17" s="188">
        <f>SUM(D18:D19)</f>
        <v>16.100000000000001</v>
      </c>
      <c r="E17" s="47"/>
    </row>
    <row r="18" spans="1:5" ht="15.75" customHeight="1">
      <c r="A18" s="45" t="s">
        <v>124</v>
      </c>
      <c r="B18" s="46" t="s">
        <v>125</v>
      </c>
      <c r="C18" s="47">
        <f t="shared" si="0"/>
        <v>0.28999999999999998</v>
      </c>
      <c r="D18" s="47">
        <v>0.28999999999999998</v>
      </c>
      <c r="E18" s="47"/>
    </row>
    <row r="19" spans="1:5" ht="15.75" customHeight="1">
      <c r="A19" s="45" t="s">
        <v>126</v>
      </c>
      <c r="B19" s="46" t="s">
        <v>127</v>
      </c>
      <c r="C19" s="47">
        <f t="shared" si="0"/>
        <v>15.81</v>
      </c>
      <c r="D19" s="47">
        <v>15.81</v>
      </c>
      <c r="E19" s="47"/>
    </row>
    <row r="20" spans="1:5" ht="15.75" customHeight="1">
      <c r="A20" s="43" t="s">
        <v>128</v>
      </c>
      <c r="B20" s="44" t="s">
        <v>129</v>
      </c>
      <c r="C20" s="188">
        <f t="shared" si="0"/>
        <v>442.40000000000003</v>
      </c>
      <c r="D20" s="48"/>
      <c r="E20" s="188">
        <f>SUM(E21:E37)</f>
        <v>442.40000000000003</v>
      </c>
    </row>
    <row r="21" spans="1:5" ht="15.75" customHeight="1">
      <c r="A21" s="45" t="s">
        <v>130</v>
      </c>
      <c r="B21" s="46" t="s">
        <v>131</v>
      </c>
      <c r="C21" s="47">
        <f t="shared" si="0"/>
        <v>22.57</v>
      </c>
      <c r="D21" s="47"/>
      <c r="E21" s="47">
        <v>22.57</v>
      </c>
    </row>
    <row r="22" spans="1:5" ht="15.75" customHeight="1">
      <c r="A22" s="45" t="s">
        <v>132</v>
      </c>
      <c r="B22" s="46" t="s">
        <v>133</v>
      </c>
      <c r="C22" s="47">
        <f t="shared" si="0"/>
        <v>6.94</v>
      </c>
      <c r="D22" s="47"/>
      <c r="E22" s="47">
        <v>6.94</v>
      </c>
    </row>
    <row r="23" spans="1:5" ht="15.75" customHeight="1">
      <c r="A23" s="45" t="s">
        <v>134</v>
      </c>
      <c r="B23" s="46" t="s">
        <v>135</v>
      </c>
      <c r="C23" s="189">
        <f t="shared" si="0"/>
        <v>4</v>
      </c>
      <c r="D23" s="189"/>
      <c r="E23" s="189">
        <v>4</v>
      </c>
    </row>
    <row r="24" spans="1:5" ht="15.75" customHeight="1">
      <c r="A24" s="45" t="s">
        <v>136</v>
      </c>
      <c r="B24" s="46" t="s">
        <v>137</v>
      </c>
      <c r="C24" s="47">
        <f t="shared" si="0"/>
        <v>2.42</v>
      </c>
      <c r="D24" s="47"/>
      <c r="E24" s="47">
        <v>2.42</v>
      </c>
    </row>
    <row r="25" spans="1:5" ht="15.75" customHeight="1">
      <c r="A25" s="45" t="s">
        <v>138</v>
      </c>
      <c r="B25" s="46" t="s">
        <v>139</v>
      </c>
      <c r="C25" s="47">
        <f t="shared" si="0"/>
        <v>18.12</v>
      </c>
      <c r="D25" s="47"/>
      <c r="E25" s="47">
        <v>18.12</v>
      </c>
    </row>
    <row r="26" spans="1:5" ht="15.75" customHeight="1">
      <c r="A26" s="45" t="s">
        <v>140</v>
      </c>
      <c r="B26" s="46" t="s">
        <v>141</v>
      </c>
      <c r="C26" s="47">
        <f t="shared" si="0"/>
        <v>39.39</v>
      </c>
      <c r="D26" s="47"/>
      <c r="E26" s="47">
        <v>39.39</v>
      </c>
    </row>
    <row r="27" spans="1:5" ht="15.75" customHeight="1">
      <c r="A27" s="45" t="s">
        <v>142</v>
      </c>
      <c r="B27" s="46" t="s">
        <v>143</v>
      </c>
      <c r="C27" s="47">
        <f t="shared" si="0"/>
        <v>0.65</v>
      </c>
      <c r="D27" s="47"/>
      <c r="E27" s="47">
        <v>0.65</v>
      </c>
    </row>
    <row r="28" spans="1:5" ht="15.75" customHeight="1">
      <c r="A28" s="45" t="s">
        <v>144</v>
      </c>
      <c r="B28" s="46" t="s">
        <v>145</v>
      </c>
      <c r="C28" s="47">
        <f t="shared" si="0"/>
        <v>86.44</v>
      </c>
      <c r="D28" s="47"/>
      <c r="E28" s="47">
        <v>86.44</v>
      </c>
    </row>
    <row r="29" spans="1:5" ht="15.75" customHeight="1">
      <c r="A29" s="45" t="s">
        <v>146</v>
      </c>
      <c r="B29" s="46" t="s">
        <v>147</v>
      </c>
      <c r="C29" s="47">
        <f t="shared" si="0"/>
        <v>11.45</v>
      </c>
      <c r="D29" s="47"/>
      <c r="E29" s="47">
        <v>11.45</v>
      </c>
    </row>
    <row r="30" spans="1:5" ht="15.75" customHeight="1">
      <c r="A30" s="45" t="s">
        <v>148</v>
      </c>
      <c r="B30" s="46" t="s">
        <v>149</v>
      </c>
      <c r="C30" s="47">
        <f t="shared" si="0"/>
        <v>4.26</v>
      </c>
      <c r="D30" s="47"/>
      <c r="E30" s="47">
        <v>4.26</v>
      </c>
    </row>
    <row r="31" spans="1:5" ht="15.75" customHeight="1">
      <c r="A31" s="45" t="s">
        <v>150</v>
      </c>
      <c r="B31" s="46" t="s">
        <v>151</v>
      </c>
      <c r="C31" s="48">
        <f t="shared" si="0"/>
        <v>1.5</v>
      </c>
      <c r="D31" s="48"/>
      <c r="E31" s="48">
        <v>1.5</v>
      </c>
    </row>
    <row r="32" spans="1:5" ht="15.75" customHeight="1">
      <c r="A32" s="45" t="s">
        <v>152</v>
      </c>
      <c r="B32" s="46" t="s">
        <v>153</v>
      </c>
      <c r="C32" s="47">
        <f t="shared" si="0"/>
        <v>0.27</v>
      </c>
      <c r="D32" s="47"/>
      <c r="E32" s="47">
        <v>0.27</v>
      </c>
    </row>
    <row r="33" spans="1:5" ht="15.75" customHeight="1">
      <c r="A33" s="45" t="s">
        <v>154</v>
      </c>
      <c r="B33" s="46" t="s">
        <v>155</v>
      </c>
      <c r="C33" s="48">
        <f t="shared" si="0"/>
        <v>11.84</v>
      </c>
      <c r="D33" s="48"/>
      <c r="E33" s="48">
        <v>11.84</v>
      </c>
    </row>
    <row r="34" spans="1:5" ht="15.75" customHeight="1">
      <c r="A34" s="45" t="s">
        <v>156</v>
      </c>
      <c r="B34" s="46" t="s">
        <v>157</v>
      </c>
      <c r="C34" s="47">
        <f t="shared" si="0"/>
        <v>41.27</v>
      </c>
      <c r="D34" s="47"/>
      <c r="E34" s="47">
        <v>41.27</v>
      </c>
    </row>
    <row r="35" spans="1:5" ht="15.75" customHeight="1">
      <c r="A35" s="45" t="s">
        <v>158</v>
      </c>
      <c r="B35" s="46" t="s">
        <v>159</v>
      </c>
      <c r="C35" s="48">
        <f t="shared" si="0"/>
        <v>45.2</v>
      </c>
      <c r="D35" s="48"/>
      <c r="E35" s="48">
        <v>45.2</v>
      </c>
    </row>
    <row r="36" spans="1:5" ht="15.75" customHeight="1">
      <c r="A36" s="45" t="s">
        <v>160</v>
      </c>
      <c r="B36" s="46" t="s">
        <v>161</v>
      </c>
      <c r="C36" s="47">
        <f t="shared" si="0"/>
        <v>55.53</v>
      </c>
      <c r="D36" s="47"/>
      <c r="E36" s="47">
        <v>55.53</v>
      </c>
    </row>
    <row r="37" spans="1:5" ht="15.75" customHeight="1">
      <c r="A37" s="45" t="s">
        <v>162</v>
      </c>
      <c r="B37" s="46" t="s">
        <v>163</v>
      </c>
      <c r="C37" s="47">
        <f t="shared" si="0"/>
        <v>90.55</v>
      </c>
      <c r="D37" s="47"/>
      <c r="E37" s="47">
        <v>90.55</v>
      </c>
    </row>
    <row r="38" spans="1:5" ht="15.75" customHeight="1">
      <c r="A38" s="221" t="s">
        <v>164</v>
      </c>
      <c r="B38" s="221"/>
      <c r="C38" s="221"/>
      <c r="D38" s="221"/>
      <c r="E38" s="221"/>
    </row>
    <row r="39" spans="1:5" ht="12.75" customHeight="1">
      <c r="C39" s="49"/>
      <c r="D39" s="50"/>
      <c r="E39" s="50"/>
    </row>
    <row r="40" spans="1:5" ht="12.75" customHeight="1">
      <c r="C40" s="49"/>
      <c r="D40" s="50"/>
      <c r="E40" s="50"/>
    </row>
    <row r="41" spans="1:5" ht="12.75" customHeight="1">
      <c r="C41" s="49"/>
      <c r="D41" s="50"/>
      <c r="E41" s="50"/>
    </row>
    <row r="42" spans="1:5" ht="12.75" customHeight="1">
      <c r="C42" s="49"/>
      <c r="D42" s="50"/>
      <c r="E42" s="50"/>
    </row>
    <row r="43" spans="1:5" ht="12.75" customHeight="1">
      <c r="C43" s="49"/>
      <c r="D43" s="50"/>
      <c r="E43" s="50"/>
    </row>
    <row r="44" spans="1:5" ht="12.75" customHeight="1">
      <c r="C44" s="49"/>
      <c r="D44" s="50"/>
      <c r="E44" s="50"/>
    </row>
    <row r="45" spans="1:5" ht="12.75" customHeight="1">
      <c r="C45" s="49"/>
      <c r="D45" s="50"/>
      <c r="E45" s="50"/>
    </row>
    <row r="46" spans="1:5" ht="12.75" customHeight="1">
      <c r="C46" s="49"/>
      <c r="D46" s="50"/>
      <c r="E46" s="50"/>
    </row>
    <row r="47" spans="1:5" ht="12.75" customHeight="1">
      <c r="C47" s="49"/>
      <c r="D47" s="50"/>
      <c r="E47" s="50"/>
    </row>
    <row r="48" spans="1:5" ht="12.75" customHeight="1">
      <c r="C48" s="49"/>
      <c r="D48" s="50"/>
      <c r="E48" s="50"/>
    </row>
    <row r="49" spans="3:5" ht="12.75" customHeight="1">
      <c r="C49" s="49"/>
      <c r="D49" s="50"/>
      <c r="E49" s="50"/>
    </row>
    <row r="50" spans="3:5" ht="12.75" customHeight="1">
      <c r="C50" s="49"/>
      <c r="D50" s="50"/>
      <c r="E50" s="50"/>
    </row>
    <row r="51" spans="3:5" ht="12.75" customHeight="1">
      <c r="C51" s="49"/>
      <c r="D51" s="50"/>
      <c r="E51" s="50"/>
    </row>
    <row r="52" spans="3:5" ht="12.75" customHeight="1">
      <c r="C52" s="49"/>
      <c r="D52" s="50"/>
      <c r="E52" s="50"/>
    </row>
    <row r="53" spans="3:5" ht="12.75" customHeight="1">
      <c r="C53" s="49"/>
      <c r="D53" s="50"/>
      <c r="E53" s="50"/>
    </row>
    <row r="54" spans="3:5" ht="12.75" customHeight="1">
      <c r="C54" s="49"/>
      <c r="D54" s="50"/>
      <c r="E54" s="50"/>
    </row>
    <row r="55" spans="3:5" ht="12.75" customHeight="1">
      <c r="C55" s="49"/>
      <c r="D55" s="50"/>
      <c r="E55" s="50"/>
    </row>
    <row r="56" spans="3:5" ht="12.75" customHeight="1">
      <c r="C56" s="49"/>
      <c r="D56" s="50"/>
      <c r="E56" s="50"/>
    </row>
    <row r="57" spans="3:5" ht="12.75" customHeight="1">
      <c r="C57" s="49"/>
      <c r="D57" s="50"/>
      <c r="E57" s="50"/>
    </row>
    <row r="58" spans="3:5" ht="12.75" customHeight="1">
      <c r="C58" s="49"/>
      <c r="D58" s="50"/>
      <c r="E58" s="50"/>
    </row>
    <row r="59" spans="3:5" ht="12.75" customHeight="1">
      <c r="C59" s="49"/>
      <c r="D59" s="50"/>
      <c r="E59" s="50"/>
    </row>
    <row r="60" spans="3:5" ht="12.75" customHeight="1">
      <c r="C60" s="49"/>
      <c r="D60" s="50"/>
      <c r="E60" s="50"/>
    </row>
    <row r="61" spans="3:5" ht="12.75" customHeight="1">
      <c r="C61" s="49"/>
      <c r="D61" s="50"/>
      <c r="E61" s="50"/>
    </row>
    <row r="62" spans="3:5" ht="12.75" customHeight="1">
      <c r="C62" s="49"/>
      <c r="D62" s="50"/>
      <c r="E62" s="50"/>
    </row>
    <row r="63" spans="3:5" ht="12.75" customHeight="1">
      <c r="C63" s="49"/>
      <c r="D63" s="50"/>
      <c r="E63" s="50"/>
    </row>
    <row r="64" spans="3:5" ht="12.75" customHeight="1">
      <c r="C64" s="49"/>
      <c r="D64" s="50"/>
      <c r="E64" s="50"/>
    </row>
    <row r="65" spans="3:5" ht="12.75" customHeight="1">
      <c r="C65" s="49"/>
      <c r="D65" s="50"/>
      <c r="E65" s="50"/>
    </row>
    <row r="66" spans="3:5" ht="12.75" customHeight="1">
      <c r="C66" s="49"/>
      <c r="D66" s="50"/>
      <c r="E66" s="50"/>
    </row>
    <row r="67" spans="3:5" ht="12.75" customHeight="1">
      <c r="C67" s="49"/>
      <c r="D67" s="50"/>
      <c r="E67" s="50"/>
    </row>
    <row r="68" spans="3:5" ht="12.75" customHeight="1">
      <c r="C68" s="49"/>
      <c r="D68" s="50"/>
      <c r="E68" s="50"/>
    </row>
    <row r="69" spans="3:5" ht="12.75" customHeight="1">
      <c r="C69" s="49"/>
      <c r="D69" s="50"/>
      <c r="E69" s="50"/>
    </row>
    <row r="70" spans="3:5" ht="12.75" customHeight="1">
      <c r="C70" s="49"/>
      <c r="D70" s="50"/>
      <c r="E70" s="50"/>
    </row>
    <row r="71" spans="3:5" ht="12.75" customHeight="1">
      <c r="C71" s="49"/>
      <c r="D71" s="50"/>
      <c r="E71" s="50"/>
    </row>
    <row r="72" spans="3:5" ht="12.75" customHeight="1">
      <c r="C72" s="49"/>
      <c r="D72" s="50"/>
      <c r="E72" s="50"/>
    </row>
    <row r="73" spans="3:5" ht="12.75" customHeight="1">
      <c r="C73" s="49"/>
      <c r="D73" s="50"/>
      <c r="E73" s="50"/>
    </row>
    <row r="74" spans="3:5" ht="12.75" customHeight="1">
      <c r="C74" s="49"/>
      <c r="D74" s="50"/>
      <c r="E74" s="50"/>
    </row>
    <row r="75" spans="3:5" ht="12.75" customHeight="1">
      <c r="C75" s="49"/>
      <c r="D75" s="50"/>
      <c r="E75" s="50"/>
    </row>
    <row r="76" spans="3:5" ht="12.75" customHeight="1">
      <c r="C76" s="49"/>
      <c r="D76" s="50"/>
      <c r="E76" s="50"/>
    </row>
    <row r="77" spans="3:5" ht="12.75" customHeight="1">
      <c r="C77" s="49"/>
      <c r="D77" s="50"/>
      <c r="E77" s="50"/>
    </row>
    <row r="78" spans="3:5" ht="12.75" customHeight="1">
      <c r="C78" s="49"/>
      <c r="D78" s="50"/>
      <c r="E78" s="50"/>
    </row>
  </sheetData>
  <mergeCells count="5">
    <mergeCell ref="A38:E38"/>
    <mergeCell ref="A1:E1"/>
    <mergeCell ref="A4:B4"/>
    <mergeCell ref="C4:E4"/>
    <mergeCell ref="A6:B6"/>
  </mergeCells>
  <phoneticPr fontId="53" type="noConversion"/>
  <printOptions horizontalCentered="1"/>
  <pageMargins left="0.59055118110236204" right="0.39370078740157499" top="0.39370078740157499" bottom="0.39370078740157499" header="0.118110236220472" footer="0.11811023622047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tabSelected="1" workbookViewId="0">
      <selection activeCell="A7" sqref="A7:XFD13"/>
    </sheetView>
  </sheetViews>
  <sheetFormatPr defaultColWidth="7.6640625" defaultRowHeight="14.25"/>
  <cols>
    <col min="1" max="1" width="13" style="17" customWidth="1"/>
    <col min="2" max="2" width="43.33203125" style="18" customWidth="1"/>
    <col min="3" max="3" width="14.83203125" style="18" customWidth="1"/>
    <col min="4" max="4" width="18" style="18" customWidth="1"/>
    <col min="5" max="5" width="15.33203125" style="19" customWidth="1"/>
    <col min="6" max="6" width="14.6640625" style="19" customWidth="1"/>
    <col min="7" max="7" width="17.83203125" style="19" customWidth="1"/>
    <col min="8" max="8" width="15.6640625" style="18" customWidth="1"/>
    <col min="9" max="255" width="9.33203125" style="18" customWidth="1"/>
    <col min="256" max="16384" width="7.6640625" style="18"/>
  </cols>
  <sheetData>
    <row r="1" spans="1:10" ht="25.5">
      <c r="A1" s="199" t="s">
        <v>165</v>
      </c>
      <c r="B1" s="200"/>
      <c r="C1" s="200"/>
      <c r="D1" s="200"/>
      <c r="E1" s="200"/>
      <c r="F1" s="200"/>
      <c r="G1" s="200"/>
      <c r="H1" s="200"/>
    </row>
    <row r="2" spans="1:10" ht="15" customHeight="1">
      <c r="A2" s="3"/>
      <c r="B2" s="20"/>
      <c r="C2" s="20"/>
      <c r="D2" s="20"/>
      <c r="E2" s="20"/>
      <c r="F2" s="21"/>
      <c r="G2" s="5"/>
      <c r="H2" s="5" t="s">
        <v>166</v>
      </c>
    </row>
    <row r="3" spans="1:10" ht="15" customHeight="1">
      <c r="A3" s="174" t="s">
        <v>226</v>
      </c>
      <c r="B3" s="175"/>
      <c r="C3" s="22"/>
      <c r="D3" s="23"/>
      <c r="E3" s="21"/>
      <c r="F3" s="21"/>
      <c r="G3" s="21"/>
      <c r="H3" s="5" t="s">
        <v>3</v>
      </c>
    </row>
    <row r="4" spans="1:10" ht="20.25" customHeight="1">
      <c r="A4" s="241" t="s">
        <v>25</v>
      </c>
      <c r="B4" s="229" t="s">
        <v>26</v>
      </c>
      <c r="C4" s="229" t="s">
        <v>11</v>
      </c>
      <c r="D4" s="239" t="s">
        <v>92</v>
      </c>
      <c r="E4" s="239" t="s">
        <v>167</v>
      </c>
      <c r="F4" s="239"/>
      <c r="G4" s="239"/>
      <c r="H4" s="239" t="s">
        <v>12</v>
      </c>
    </row>
    <row r="5" spans="1:10" ht="20.25" customHeight="1">
      <c r="A5" s="242"/>
      <c r="B5" s="229"/>
      <c r="C5" s="229"/>
      <c r="D5" s="239"/>
      <c r="E5" s="24" t="s">
        <v>13</v>
      </c>
      <c r="F5" s="25" t="s">
        <v>71</v>
      </c>
      <c r="G5" s="24" t="s">
        <v>72</v>
      </c>
      <c r="H5" s="239"/>
    </row>
    <row r="6" spans="1:10" ht="21" customHeight="1">
      <c r="A6" s="240" t="s">
        <v>13</v>
      </c>
      <c r="B6" s="240"/>
      <c r="C6" s="26"/>
      <c r="D6" s="27"/>
      <c r="E6" s="27"/>
      <c r="F6" s="27"/>
      <c r="G6" s="27"/>
      <c r="H6" s="27"/>
    </row>
    <row r="7" spans="1:10" s="16" customFormat="1" ht="21" customHeight="1">
      <c r="A7" s="28">
        <v>208</v>
      </c>
      <c r="B7" s="186" t="s">
        <v>238</v>
      </c>
      <c r="C7" s="27"/>
      <c r="D7" s="27"/>
      <c r="E7" s="27"/>
      <c r="F7" s="27"/>
      <c r="G7" s="27"/>
      <c r="H7" s="27"/>
    </row>
    <row r="8" spans="1:10" ht="21" customHeight="1">
      <c r="A8" s="29">
        <v>20805</v>
      </c>
      <c r="B8" s="187" t="s">
        <v>239</v>
      </c>
      <c r="C8" s="26"/>
      <c r="D8" s="26"/>
      <c r="E8" s="26"/>
      <c r="F8" s="26"/>
      <c r="G8" s="26"/>
      <c r="H8" s="26"/>
    </row>
    <row r="9" spans="1:10" ht="21" customHeight="1">
      <c r="A9" s="29">
        <v>2080505</v>
      </c>
      <c r="B9" s="187" t="s">
        <v>240</v>
      </c>
      <c r="C9" s="26"/>
      <c r="D9" s="26"/>
      <c r="E9" s="26"/>
      <c r="F9" s="26"/>
      <c r="G9" s="26"/>
      <c r="H9" s="26"/>
    </row>
    <row r="10" spans="1:10" ht="21" customHeight="1">
      <c r="A10" s="29">
        <v>2080506</v>
      </c>
      <c r="B10" s="187" t="s">
        <v>241</v>
      </c>
      <c r="C10" s="26"/>
      <c r="D10" s="26"/>
      <c r="E10" s="26"/>
      <c r="F10" s="26"/>
      <c r="G10" s="26"/>
      <c r="H10" s="26"/>
    </row>
    <row r="11" spans="1:10" ht="21" customHeight="1">
      <c r="A11" s="29">
        <v>2080599</v>
      </c>
      <c r="B11" s="187" t="s">
        <v>242</v>
      </c>
      <c r="C11" s="26"/>
      <c r="D11" s="30"/>
      <c r="E11" s="30"/>
      <c r="F11" s="30"/>
      <c r="G11" s="30"/>
      <c r="H11" s="26"/>
    </row>
    <row r="12" spans="1:10" s="161" customFormat="1" ht="21" customHeight="1">
      <c r="A12" s="159" t="s">
        <v>220</v>
      </c>
      <c r="B12" s="160"/>
      <c r="C12" s="160"/>
      <c r="D12" s="160"/>
      <c r="E12" s="160"/>
      <c r="F12" s="160"/>
      <c r="G12" s="160"/>
      <c r="H12" s="160"/>
    </row>
    <row r="13" spans="1:10" s="161" customFormat="1" ht="21" customHeight="1">
      <c r="A13" s="185" t="s">
        <v>237</v>
      </c>
      <c r="B13" s="160"/>
      <c r="C13" s="160"/>
      <c r="D13" s="160"/>
      <c r="E13" s="160"/>
      <c r="F13" s="160"/>
      <c r="G13" s="160"/>
      <c r="H13" s="160"/>
      <c r="I13" s="162"/>
      <c r="J13" s="162"/>
    </row>
    <row r="14" spans="1:10" ht="21" customHeight="1">
      <c r="A14" s="33"/>
      <c r="B14" s="32"/>
      <c r="C14" s="32"/>
      <c r="D14" s="32"/>
      <c r="E14" s="32"/>
      <c r="F14" s="32"/>
      <c r="G14" s="32"/>
      <c r="H14" s="32"/>
      <c r="I14" s="34"/>
      <c r="J14" s="34"/>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sheetData>
  <mergeCells count="8">
    <mergeCell ref="A1:H1"/>
    <mergeCell ref="E4:G4"/>
    <mergeCell ref="A6:B6"/>
    <mergeCell ref="A4:A5"/>
    <mergeCell ref="B4:B5"/>
    <mergeCell ref="C4:C5"/>
    <mergeCell ref="D4:D5"/>
    <mergeCell ref="H4:H5"/>
  </mergeCells>
  <phoneticPr fontId="53" type="noConversion"/>
  <conditionalFormatting sqref="G2 H9:IU11 B14:IU65519">
    <cfRule type="expression" dxfId="10" priority="2" stopIfTrue="1">
      <formula>含公式的单元格</formula>
    </cfRule>
  </conditionalFormatting>
  <conditionalFormatting sqref="H3 A1:A2 B3:E4 A6 I1:IU1 B5 H4:IU4 J2:IU3 D5:G5 I5:IU6 C8:IU8 A7:IU7 D6:H6 C9:G11">
    <cfRule type="expression" dxfId="9" priority="5" stopIfTrue="1">
      <formula>含公式的单元格</formula>
    </cfRule>
  </conditionalFormatting>
  <conditionalFormatting sqref="B12:IU1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B1" workbookViewId="0">
      <selection activeCell="E24" sqref="E24"/>
    </sheetView>
  </sheetViews>
  <sheetFormatPr defaultColWidth="9.33203125"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16384" width="9.33203125" style="2"/>
  </cols>
  <sheetData>
    <row r="1" spans="1:5" ht="21.75" customHeight="1">
      <c r="A1" s="199" t="s">
        <v>168</v>
      </c>
      <c r="B1" s="200"/>
      <c r="C1" s="200"/>
      <c r="D1" s="200"/>
      <c r="E1" s="200"/>
    </row>
    <row r="2" spans="1:5" ht="15" customHeight="1">
      <c r="A2" s="3"/>
      <c r="B2" s="4"/>
      <c r="C2" s="4"/>
      <c r="D2" s="4"/>
      <c r="E2" s="5" t="s">
        <v>169</v>
      </c>
    </row>
    <row r="3" spans="1:5" ht="13.5">
      <c r="A3" s="244" t="s">
        <v>227</v>
      </c>
      <c r="B3" s="244"/>
      <c r="C3" s="6"/>
      <c r="D3" s="4"/>
      <c r="E3" s="5" t="s">
        <v>3</v>
      </c>
    </row>
    <row r="4" spans="1:5" ht="17.25" customHeight="1">
      <c r="A4" s="7" t="s">
        <v>170</v>
      </c>
      <c r="B4" s="7" t="s">
        <v>171</v>
      </c>
      <c r="C4" s="7" t="s">
        <v>7</v>
      </c>
      <c r="D4" s="7" t="s">
        <v>170</v>
      </c>
      <c r="E4" s="7" t="s">
        <v>7</v>
      </c>
    </row>
    <row r="5" spans="1:5" ht="17.25" customHeight="1">
      <c r="A5" s="8" t="s">
        <v>172</v>
      </c>
      <c r="B5" s="9" t="s">
        <v>173</v>
      </c>
      <c r="C5" s="9" t="s">
        <v>173</v>
      </c>
      <c r="D5" s="8" t="s">
        <v>174</v>
      </c>
      <c r="E5" s="112">
        <f>SUM(E6:E7)</f>
        <v>442.4</v>
      </c>
    </row>
    <row r="6" spans="1:5" ht="17.25" customHeight="1">
      <c r="A6" s="8" t="s">
        <v>175</v>
      </c>
      <c r="B6" s="11">
        <f>SUM(B7:B8,B11)</f>
        <v>56.5</v>
      </c>
      <c r="C6" s="10">
        <f>SUM(C7:C8,C11)</f>
        <v>45.470000000000006</v>
      </c>
      <c r="D6" s="12" t="s">
        <v>176</v>
      </c>
      <c r="E6" s="10"/>
    </row>
    <row r="7" spans="1:5" ht="17.25" customHeight="1">
      <c r="A7" s="12" t="s">
        <v>177</v>
      </c>
      <c r="B7" s="11"/>
      <c r="C7" s="10"/>
      <c r="D7" s="12" t="s">
        <v>178</v>
      </c>
      <c r="E7" s="13">
        <v>442.4</v>
      </c>
    </row>
    <row r="8" spans="1:5" ht="17.25" customHeight="1">
      <c r="A8" s="12" t="s">
        <v>179</v>
      </c>
      <c r="B8" s="177">
        <f>SUM(B9:B10)</f>
        <v>55</v>
      </c>
      <c r="C8" s="11">
        <f>SUM(C9:C10)</f>
        <v>45.2</v>
      </c>
      <c r="D8" s="8" t="s">
        <v>180</v>
      </c>
      <c r="E8" s="9" t="s">
        <v>181</v>
      </c>
    </row>
    <row r="9" spans="1:5" ht="17.25" customHeight="1">
      <c r="A9" s="12" t="s">
        <v>182</v>
      </c>
      <c r="B9" s="177"/>
      <c r="C9" s="11"/>
      <c r="D9" s="12" t="s">
        <v>183</v>
      </c>
      <c r="E9" s="13">
        <v>11</v>
      </c>
    </row>
    <row r="10" spans="1:5" ht="17.25" customHeight="1">
      <c r="A10" s="12" t="s">
        <v>184</v>
      </c>
      <c r="B10" s="177">
        <v>55</v>
      </c>
      <c r="C10" s="11">
        <v>45.2</v>
      </c>
      <c r="D10" s="12" t="s">
        <v>185</v>
      </c>
      <c r="E10" s="14"/>
    </row>
    <row r="11" spans="1:5" ht="17.25" customHeight="1">
      <c r="A11" s="12" t="s">
        <v>186</v>
      </c>
      <c r="B11" s="11">
        <v>1.5</v>
      </c>
      <c r="C11" s="10">
        <v>0.27</v>
      </c>
      <c r="D11" s="12" t="s">
        <v>187</v>
      </c>
      <c r="E11" s="13"/>
    </row>
    <row r="12" spans="1:5" ht="17.25" customHeight="1">
      <c r="A12" s="12" t="s">
        <v>188</v>
      </c>
      <c r="B12" s="11"/>
      <c r="C12" s="10"/>
      <c r="D12" s="12" t="s">
        <v>189</v>
      </c>
      <c r="E12" s="14"/>
    </row>
    <row r="13" spans="1:5" ht="17.25" customHeight="1">
      <c r="A13" s="12" t="s">
        <v>190</v>
      </c>
      <c r="B13" s="13"/>
      <c r="C13" s="13"/>
      <c r="D13" s="12" t="s">
        <v>191</v>
      </c>
      <c r="E13" s="13">
        <v>11</v>
      </c>
    </row>
    <row r="14" spans="1:5" ht="17.25" customHeight="1">
      <c r="A14" s="12" t="s">
        <v>192</v>
      </c>
      <c r="B14" s="13" t="s">
        <v>18</v>
      </c>
      <c r="C14" s="13"/>
      <c r="D14" s="12" t="s">
        <v>193</v>
      </c>
      <c r="E14" s="13" t="s">
        <v>18</v>
      </c>
    </row>
    <row r="15" spans="1:5" ht="17.25" customHeight="1">
      <c r="A15" s="8" t="s">
        <v>194</v>
      </c>
      <c r="B15" s="9" t="s">
        <v>173</v>
      </c>
      <c r="C15" s="9"/>
      <c r="D15" s="12" t="s">
        <v>195</v>
      </c>
      <c r="E15" s="13" t="s">
        <v>18</v>
      </c>
    </row>
    <row r="16" spans="1:5" ht="17.25" customHeight="1">
      <c r="A16" s="12" t="s">
        <v>196</v>
      </c>
      <c r="B16" s="9" t="s">
        <v>173</v>
      </c>
      <c r="C16" s="14"/>
      <c r="D16" s="12" t="s">
        <v>197</v>
      </c>
      <c r="E16" s="13" t="s">
        <v>18</v>
      </c>
    </row>
    <row r="17" spans="1:5" ht="17.25" customHeight="1">
      <c r="A17" s="12" t="s">
        <v>198</v>
      </c>
      <c r="B17" s="9" t="s">
        <v>173</v>
      </c>
      <c r="C17" s="14"/>
      <c r="D17" s="12" t="s">
        <v>199</v>
      </c>
      <c r="E17" s="13" t="s">
        <v>18</v>
      </c>
    </row>
    <row r="18" spans="1:5" s="1" customFormat="1" ht="17.25" customHeight="1">
      <c r="A18" s="12" t="s">
        <v>200</v>
      </c>
      <c r="B18" s="9" t="s">
        <v>173</v>
      </c>
      <c r="C18" s="13"/>
      <c r="D18" s="12" t="s">
        <v>201</v>
      </c>
      <c r="E18" s="15">
        <v>1</v>
      </c>
    </row>
    <row r="19" spans="1:5" s="1" customFormat="1" ht="17.25" customHeight="1">
      <c r="A19" s="12" t="s">
        <v>202</v>
      </c>
      <c r="B19" s="9" t="s">
        <v>173</v>
      </c>
      <c r="C19" s="14">
        <v>11</v>
      </c>
      <c r="D19" s="12" t="s">
        <v>203</v>
      </c>
      <c r="E19" s="15"/>
    </row>
    <row r="20" spans="1:5" s="1" customFormat="1" ht="17.25" customHeight="1">
      <c r="A20" s="12" t="s">
        <v>204</v>
      </c>
      <c r="B20" s="9" t="s">
        <v>173</v>
      </c>
      <c r="C20" s="14">
        <v>4</v>
      </c>
      <c r="D20" s="8" t="s">
        <v>205</v>
      </c>
      <c r="E20" s="12" t="s">
        <v>181</v>
      </c>
    </row>
    <row r="21" spans="1:5" s="1" customFormat="1" ht="17.25" customHeight="1">
      <c r="A21" s="12" t="s">
        <v>206</v>
      </c>
      <c r="B21" s="9" t="s">
        <v>173</v>
      </c>
      <c r="C21" s="13"/>
      <c r="D21" s="12" t="s">
        <v>207</v>
      </c>
      <c r="E21" s="15">
        <f>SUM(E22:E24)</f>
        <v>47.98</v>
      </c>
    </row>
    <row r="22" spans="1:5" s="1" customFormat="1" ht="17.25" customHeight="1">
      <c r="A22" s="12" t="s">
        <v>208</v>
      </c>
      <c r="B22" s="9" t="s">
        <v>173</v>
      </c>
      <c r="C22" s="14">
        <v>40</v>
      </c>
      <c r="D22" s="12" t="s">
        <v>209</v>
      </c>
      <c r="E22" s="15">
        <v>47.98</v>
      </c>
    </row>
    <row r="23" spans="1:5" s="1" customFormat="1" ht="17.25" customHeight="1">
      <c r="A23" s="12" t="s">
        <v>210</v>
      </c>
      <c r="B23" s="9" t="s">
        <v>173</v>
      </c>
      <c r="C23" s="13"/>
      <c r="D23" s="12" t="s">
        <v>211</v>
      </c>
      <c r="E23" s="15"/>
    </row>
    <row r="24" spans="1:5" s="1" customFormat="1" ht="17.25" customHeight="1">
      <c r="A24" s="12" t="s">
        <v>212</v>
      </c>
      <c r="B24" s="9" t="s">
        <v>173</v>
      </c>
      <c r="C24" s="13"/>
      <c r="D24" s="12" t="s">
        <v>213</v>
      </c>
      <c r="E24" s="15"/>
    </row>
    <row r="25" spans="1:5" s="1" customFormat="1" ht="17.25" customHeight="1">
      <c r="A25" s="12" t="s">
        <v>214</v>
      </c>
      <c r="B25" s="9" t="s">
        <v>173</v>
      </c>
      <c r="C25" s="13"/>
      <c r="D25" s="12" t="s">
        <v>215</v>
      </c>
      <c r="E25" s="12" t="s">
        <v>181</v>
      </c>
    </row>
    <row r="26" spans="1:5" s="1" customFormat="1" ht="17.25" customHeight="1">
      <c r="A26" s="8" t="s">
        <v>216</v>
      </c>
      <c r="B26" s="9"/>
      <c r="C26" s="13"/>
      <c r="D26" s="12" t="s">
        <v>217</v>
      </c>
      <c r="E26" s="12"/>
    </row>
    <row r="27" spans="1:5" s="1" customFormat="1" ht="17.25" customHeight="1">
      <c r="A27" s="8" t="s">
        <v>218</v>
      </c>
      <c r="B27" s="9"/>
      <c r="C27" s="13">
        <v>1.5</v>
      </c>
      <c r="D27" s="12"/>
      <c r="E27" s="12"/>
    </row>
    <row r="28" spans="1:5" ht="17.25" customHeight="1">
      <c r="A28" s="243"/>
      <c r="B28" s="243"/>
      <c r="C28" s="243"/>
      <c r="D28" s="243"/>
      <c r="E28" s="243"/>
    </row>
  </sheetData>
  <mergeCells count="3">
    <mergeCell ref="A1:E1"/>
    <mergeCell ref="A28:E28"/>
    <mergeCell ref="A3:B3"/>
  </mergeCells>
  <phoneticPr fontId="53"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5" sqref="A5:E5"/>
    </sheetView>
  </sheetViews>
  <sheetFormatPr defaultRowHeight="11.25"/>
  <cols>
    <col min="4" max="7" width="21.5" customWidth="1"/>
  </cols>
  <sheetData>
    <row r="1" spans="1:8" ht="25.5">
      <c r="A1" s="251" t="s">
        <v>223</v>
      </c>
      <c r="B1" s="251"/>
      <c r="C1" s="251"/>
      <c r="D1" s="251"/>
      <c r="E1" s="251"/>
      <c r="F1" s="251"/>
      <c r="G1" s="251"/>
      <c r="H1" s="163"/>
    </row>
    <row r="2" spans="1:8" ht="13.5">
      <c r="A2" s="164"/>
      <c r="B2" s="165"/>
      <c r="C2" s="165"/>
      <c r="D2" s="165"/>
      <c r="E2" s="165"/>
      <c r="F2" s="165"/>
      <c r="G2" s="165"/>
      <c r="H2" s="166"/>
    </row>
    <row r="3" spans="1:8" ht="13.5">
      <c r="A3" s="164"/>
      <c r="B3" s="165"/>
      <c r="C3" s="165"/>
      <c r="D3" s="165"/>
      <c r="E3" s="165"/>
      <c r="F3" s="165"/>
      <c r="G3" s="165"/>
      <c r="H3" s="166"/>
    </row>
    <row r="4" spans="1:8" ht="13.5">
      <c r="A4" s="165"/>
      <c r="B4" s="165"/>
      <c r="C4" s="165"/>
      <c r="D4" s="165"/>
      <c r="E4" s="165"/>
      <c r="F4" s="165"/>
      <c r="G4" s="167" t="s">
        <v>221</v>
      </c>
    </row>
    <row r="5" spans="1:8" ht="14.25" customHeight="1">
      <c r="A5" s="256" t="s">
        <v>228</v>
      </c>
      <c r="B5" s="256"/>
      <c r="C5" s="256"/>
      <c r="D5" s="256"/>
      <c r="E5" s="256"/>
      <c r="F5" s="168"/>
      <c r="G5" s="169" t="s">
        <v>3</v>
      </c>
    </row>
    <row r="6" spans="1:8" ht="24" customHeight="1">
      <c r="A6" s="252" t="s">
        <v>6</v>
      </c>
      <c r="B6" s="253" t="s">
        <v>6</v>
      </c>
      <c r="C6" s="253" t="s">
        <v>6</v>
      </c>
      <c r="D6" s="253" t="s">
        <v>6</v>
      </c>
      <c r="E6" s="254" t="s">
        <v>167</v>
      </c>
      <c r="F6" s="254" t="s">
        <v>167</v>
      </c>
      <c r="G6" s="254" t="s">
        <v>167</v>
      </c>
    </row>
    <row r="7" spans="1:8">
      <c r="A7" s="255" t="s">
        <v>25</v>
      </c>
      <c r="B7" s="254" t="s">
        <v>25</v>
      </c>
      <c r="C7" s="254" t="s">
        <v>25</v>
      </c>
      <c r="D7" s="254" t="s">
        <v>99</v>
      </c>
      <c r="E7" s="254" t="s">
        <v>13</v>
      </c>
      <c r="F7" s="254" t="s">
        <v>71</v>
      </c>
      <c r="G7" s="254" t="s">
        <v>72</v>
      </c>
    </row>
    <row r="8" spans="1:8">
      <c r="A8" s="255" t="s">
        <v>25</v>
      </c>
      <c r="B8" s="254" t="s">
        <v>25</v>
      </c>
      <c r="C8" s="254" t="s">
        <v>25</v>
      </c>
      <c r="D8" s="254" t="s">
        <v>99</v>
      </c>
      <c r="E8" s="254" t="s">
        <v>13</v>
      </c>
      <c r="F8" s="254" t="s">
        <v>71</v>
      </c>
      <c r="G8" s="254" t="s">
        <v>72</v>
      </c>
    </row>
    <row r="9" spans="1:8">
      <c r="A9" s="255" t="s">
        <v>25</v>
      </c>
      <c r="B9" s="254" t="s">
        <v>25</v>
      </c>
      <c r="C9" s="254" t="s">
        <v>25</v>
      </c>
      <c r="D9" s="254" t="s">
        <v>99</v>
      </c>
      <c r="E9" s="254" t="s">
        <v>13</v>
      </c>
      <c r="F9" s="254" t="s">
        <v>71</v>
      </c>
      <c r="G9" s="254" t="s">
        <v>72</v>
      </c>
    </row>
    <row r="10" spans="1:8" ht="39.75" customHeight="1">
      <c r="A10" s="245" t="s">
        <v>13</v>
      </c>
      <c r="B10" s="246" t="s">
        <v>13</v>
      </c>
      <c r="C10" s="246" t="s">
        <v>13</v>
      </c>
      <c r="D10" s="246" t="s">
        <v>13</v>
      </c>
      <c r="E10" s="170"/>
      <c r="F10" s="170"/>
      <c r="G10" s="170"/>
    </row>
    <row r="11" spans="1:8" ht="39.75" customHeight="1">
      <c r="A11" s="247"/>
      <c r="B11" s="248"/>
      <c r="C11" s="248"/>
      <c r="D11" s="171"/>
      <c r="E11" s="170"/>
      <c r="F11" s="170"/>
      <c r="G11" s="170"/>
    </row>
    <row r="12" spans="1:8" ht="12">
      <c r="A12" s="249" t="s">
        <v>224</v>
      </c>
      <c r="B12" s="250" t="s">
        <v>222</v>
      </c>
      <c r="C12" s="250" t="s">
        <v>222</v>
      </c>
      <c r="D12" s="250" t="s">
        <v>222</v>
      </c>
      <c r="E12" s="250" t="s">
        <v>222</v>
      </c>
      <c r="F12" s="250" t="s">
        <v>222</v>
      </c>
      <c r="G12" s="250" t="s">
        <v>222</v>
      </c>
    </row>
  </sheetData>
  <mergeCells count="12">
    <mergeCell ref="A10:D10"/>
    <mergeCell ref="A11:C11"/>
    <mergeCell ref="A12:G12"/>
    <mergeCell ref="A1:G1"/>
    <mergeCell ref="A6:D6"/>
    <mergeCell ref="E6:G6"/>
    <mergeCell ref="A7:C9"/>
    <mergeCell ref="D7:D9"/>
    <mergeCell ref="E7:E9"/>
    <mergeCell ref="F7:F9"/>
    <mergeCell ref="G7:G9"/>
    <mergeCell ref="A5:E5"/>
  </mergeCells>
  <phoneticPr fontId="53"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重庆市梁平区交通委员会（本级）</cp:lastModifiedBy>
  <cp:lastPrinted>2021-08-04T04:23:03Z</cp:lastPrinted>
  <dcterms:created xsi:type="dcterms:W3CDTF">2014-07-25T07:49:00Z</dcterms:created>
  <dcterms:modified xsi:type="dcterms:W3CDTF">2021-08-16T09:24:30Z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48BF8B499A0B42528D83A933F742BB97</vt:lpwstr>
  </property>
</Properties>
</file>