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150" windowWidth="19410" windowHeight="7710" firstSheet="1" activeTab="5"/>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definedNames>
    <definedName name="_xlnm.Print_Titles" localSheetId="1">收入决算表!$1:$7</definedName>
    <definedName name="_xlnm.Print_Titles" localSheetId="5">一般公共预算财政拨款基本支出决算表!$1:$5</definedName>
    <definedName name="_xlnm.Print_Titles" localSheetId="4">一般公共预算财政拨款收入支出决算表!$1:$5</definedName>
    <definedName name="_xlnm.Print_Titles" localSheetId="2">支出决算表!$1:$7</definedName>
  </definedNames>
  <calcPr calcId="144525"/>
</workbook>
</file>

<file path=xl/calcChain.xml><?xml version="1.0" encoding="utf-8"?>
<calcChain xmlns="http://schemas.openxmlformats.org/spreadsheetml/2006/main">
  <c r="C6" i="2" l="1"/>
  <c r="I7" i="10"/>
  <c r="C25" i="10"/>
  <c r="C18" i="10"/>
  <c r="C7" i="10"/>
  <c r="F7" i="10"/>
  <c r="I25" i="10" s="1"/>
  <c r="C11" i="4"/>
  <c r="D8" i="4"/>
  <c r="F12" i="8" l="1"/>
  <c r="D10" i="8"/>
  <c r="D11" i="8"/>
  <c r="E24" i="7"/>
  <c r="D24" i="7"/>
  <c r="E21" i="7"/>
  <c r="C21" i="7"/>
  <c r="C23" i="7"/>
  <c r="C13" i="7"/>
  <c r="D10" i="7"/>
  <c r="E8" i="6"/>
  <c r="D24" i="6"/>
  <c r="C24" i="6"/>
  <c r="E21" i="2" l="1"/>
  <c r="C8" i="2"/>
  <c r="B8" i="2"/>
  <c r="B6" i="2"/>
  <c r="E5" i="2"/>
  <c r="C25" i="4"/>
  <c r="C24" i="4" s="1"/>
  <c r="C23" i="4" s="1"/>
  <c r="D24" i="4"/>
  <c r="D23" i="4" s="1"/>
  <c r="C22" i="4"/>
  <c r="C21" i="4"/>
  <c r="E20" i="4"/>
  <c r="E19" i="4" s="1"/>
  <c r="D20" i="4"/>
  <c r="D19" i="4" s="1"/>
  <c r="C18" i="4"/>
  <c r="C17" i="4" s="1"/>
  <c r="C16" i="4" s="1"/>
  <c r="D17" i="4"/>
  <c r="D16" i="4" s="1"/>
  <c r="C15" i="4"/>
  <c r="C14" i="4" s="1"/>
  <c r="D14" i="4"/>
  <c r="C13" i="4"/>
  <c r="C12" i="4" s="1"/>
  <c r="D12" i="4"/>
  <c r="C10" i="4"/>
  <c r="C9" i="4"/>
  <c r="C8" i="4" s="1"/>
  <c r="E12" i="8"/>
  <c r="E16" i="8" s="1"/>
  <c r="B12" i="8"/>
  <c r="B16" i="8" s="1"/>
  <c r="D9" i="8"/>
  <c r="D8" i="8"/>
  <c r="D7" i="8"/>
  <c r="C30" i="7"/>
  <c r="D29" i="7"/>
  <c r="D28" i="7" s="1"/>
  <c r="C28" i="7" s="1"/>
  <c r="C27" i="7"/>
  <c r="C26" i="7"/>
  <c r="E25" i="7"/>
  <c r="E8" i="7" s="1"/>
  <c r="D25" i="7"/>
  <c r="C20" i="7"/>
  <c r="D19" i="7"/>
  <c r="D18" i="7" s="1"/>
  <c r="C18" i="7" s="1"/>
  <c r="C17" i="7"/>
  <c r="D16" i="7"/>
  <c r="C16" i="7" s="1"/>
  <c r="C15" i="7"/>
  <c r="D14" i="7"/>
  <c r="C14" i="7" s="1"/>
  <c r="C12" i="7"/>
  <c r="C11" i="7"/>
  <c r="C10" i="7"/>
  <c r="D29" i="6"/>
  <c r="D28" i="6" s="1"/>
  <c r="C29" i="6"/>
  <c r="C28" i="6" s="1"/>
  <c r="D25" i="6"/>
  <c r="C25" i="6"/>
  <c r="D16" i="6"/>
  <c r="C16" i="6"/>
  <c r="D14" i="6"/>
  <c r="C14" i="6"/>
  <c r="D10" i="6"/>
  <c r="D9" i="6" s="1"/>
  <c r="C10" i="6"/>
  <c r="D15" i="3"/>
  <c r="D18" i="3" s="1"/>
  <c r="B15" i="3"/>
  <c r="B18" i="3" s="1"/>
  <c r="D7" i="4" l="1"/>
  <c r="D6" i="4" s="1"/>
  <c r="E6" i="4"/>
  <c r="C20" i="4"/>
  <c r="C19" i="4" s="1"/>
  <c r="C7" i="4"/>
  <c r="C6" i="4" s="1"/>
  <c r="D12" i="8"/>
  <c r="D16" i="8" s="1"/>
  <c r="C19" i="7"/>
  <c r="C29" i="7"/>
  <c r="C9" i="6"/>
  <c r="C8" i="6" s="1"/>
  <c r="D8" i="6"/>
  <c r="D9" i="7"/>
  <c r="D8" i="7" s="1"/>
  <c r="C25" i="7"/>
  <c r="C24" i="7" l="1"/>
  <c r="C9" i="7"/>
  <c r="C8" i="7" l="1"/>
</calcChain>
</file>

<file path=xl/sharedStrings.xml><?xml version="1.0" encoding="utf-8"?>
<sst xmlns="http://schemas.openxmlformats.org/spreadsheetml/2006/main" count="490" uniqueCount="248">
  <si>
    <t>附件2</t>
  </si>
  <si>
    <t>收入支出决算总表</t>
  </si>
  <si>
    <t>公开01表</t>
  </si>
  <si>
    <t>公开部门：重庆市梁平区交通运输综合行政执法支队</t>
  </si>
  <si>
    <t>单位：万元</t>
  </si>
  <si>
    <t>收入</t>
  </si>
  <si>
    <t>支出</t>
  </si>
  <si>
    <t>项目</t>
  </si>
  <si>
    <t>决算数</t>
  </si>
  <si>
    <t>一、财政拨款收入</t>
  </si>
  <si>
    <t>一、社会保障和就业支出</t>
  </si>
  <si>
    <t>二、卫生健康支出</t>
  </si>
  <si>
    <t>本年收入合计</t>
  </si>
  <si>
    <t>本年支出合计</t>
  </si>
  <si>
    <t>用事业基金弥补收支差额</t>
  </si>
  <si>
    <t>结余分配</t>
  </si>
  <si>
    <t>年初结转和结余</t>
  </si>
  <si>
    <t>年末结转和结余</t>
  </si>
  <si>
    <t>合计</t>
  </si>
  <si>
    <t>备注：本表反映部门本年度的总收支和年末结转结余等情况。</t>
  </si>
  <si>
    <t xml:space="preserve">      </t>
  </si>
  <si>
    <t>收入决算表</t>
  </si>
  <si>
    <t>公开02表</t>
  </si>
  <si>
    <t/>
  </si>
  <si>
    <t>财政拨款收入</t>
  </si>
  <si>
    <t>事业收入</t>
  </si>
  <si>
    <t>经营收入</t>
  </si>
  <si>
    <t>附属单位上缴收入</t>
  </si>
  <si>
    <t>其他收入</t>
  </si>
  <si>
    <t>功能分类科目编码</t>
  </si>
  <si>
    <t>项目(按“项”级功能分类科目)</t>
  </si>
  <si>
    <t>小计</t>
  </si>
  <si>
    <t>其中：教育收费</t>
  </si>
  <si>
    <t>合 计</t>
  </si>
  <si>
    <t>208</t>
  </si>
  <si>
    <t>社会保障和就业支出</t>
  </si>
  <si>
    <t>20805</t>
  </si>
  <si>
    <t xml:space="preserve">    机关事业单位基本养老保险缴费支出</t>
  </si>
  <si>
    <t xml:space="preserve">   机关事业单位职业年金缴费支出</t>
  </si>
  <si>
    <t>20808</t>
  </si>
  <si>
    <t xml:space="preserve">  抚恤</t>
  </si>
  <si>
    <t>2080801</t>
  </si>
  <si>
    <t xml:space="preserve">    死亡抚恤</t>
  </si>
  <si>
    <t>20899</t>
  </si>
  <si>
    <t xml:space="preserve">  其他社会保障和就业支出</t>
  </si>
  <si>
    <t xml:space="preserve">    其他社会保障和就业支出</t>
  </si>
  <si>
    <t>210</t>
  </si>
  <si>
    <t>卫生健康支出</t>
  </si>
  <si>
    <t xml:space="preserve">  行政事业单位医疗</t>
  </si>
  <si>
    <t xml:space="preserve">    行政单位医疗</t>
  </si>
  <si>
    <t>214</t>
  </si>
  <si>
    <t>交通运输支出</t>
  </si>
  <si>
    <t>21401</t>
  </si>
  <si>
    <t xml:space="preserve">  公路水路运输</t>
  </si>
  <si>
    <t>2140101</t>
  </si>
  <si>
    <t xml:space="preserve">    行政运行</t>
  </si>
  <si>
    <t>2140106</t>
  </si>
  <si>
    <t xml:space="preserve">    公路养护</t>
  </si>
  <si>
    <t>221</t>
  </si>
  <si>
    <t>住房保障支出</t>
  </si>
  <si>
    <t>22102</t>
  </si>
  <si>
    <t xml:space="preserve">  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</si>
  <si>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</si>
  <si>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</si>
  <si>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</si>
  <si>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</si>
  <si>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</si>
  <si>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</si>
  <si>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</si>
  <si>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</si>
  <si>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</si>
  <si>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</si>
  <si>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</si>
  <si>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</si>
  <si>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</si>
  <si>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</si>
  <si>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</si>
  <si>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</si>
  <si>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</si>
  <si>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</si>
  <si>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</si>
  <si>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</si>
  <si>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</si>
  <si>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</si>
  <si>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总计</t>
  </si>
  <si>
    <t>备注：本表反映部门本年度一般公共预算财政拨款和政府性基金财政拨款的总收支和年末结转结余情况。</t>
  </si>
  <si>
    <t>公开05表</t>
  </si>
  <si>
    <t>本年收入</t>
  </si>
  <si>
    <t>合  计</t>
  </si>
  <si>
    <t>一般公共预算财政拨款基本支出决算表</t>
  </si>
  <si>
    <t>公开06表</t>
  </si>
  <si>
    <t>科目名称</t>
  </si>
  <si>
    <t>人员经费</t>
  </si>
  <si>
    <t>公用经费</t>
  </si>
  <si>
    <t>301</t>
  </si>
  <si>
    <t>工资福利支出</t>
  </si>
  <si>
    <t>30101</t>
  </si>
  <si>
    <t xml:space="preserve">  基本工资</t>
  </si>
  <si>
    <t>30102</t>
  </si>
  <si>
    <t xml:space="preserve">  津贴补贴</t>
  </si>
  <si>
    <t>30103</t>
  </si>
  <si>
    <t xml:space="preserve">  奖金</t>
  </si>
  <si>
    <t>30108</t>
  </si>
  <si>
    <t>302</t>
  </si>
  <si>
    <t>商品和服务支出</t>
  </si>
  <si>
    <t>30201</t>
  </si>
  <si>
    <t xml:space="preserve">  办公费</t>
  </si>
  <si>
    <t>30202</t>
  </si>
  <si>
    <t xml:space="preserve">  印刷费</t>
  </si>
  <si>
    <t>30203</t>
  </si>
  <si>
    <t xml:space="preserve">  咨询费</t>
  </si>
  <si>
    <t>30205</t>
  </si>
  <si>
    <t xml:space="preserve">  水费</t>
  </si>
  <si>
    <t>30206</t>
  </si>
  <si>
    <t xml:space="preserve">  电费</t>
  </si>
  <si>
    <t>政府性基金预算财政拨款收入支出决算表</t>
  </si>
  <si>
    <t>公开07表</t>
  </si>
  <si>
    <t>本年支出</t>
  </si>
  <si>
    <t>机构运行信息表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</si>
  <si>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</si>
  <si>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</si>
  <si>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</si>
  <si>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</si>
  <si>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</si>
  <si>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</si>
  <si>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</si>
  <si>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</si>
  <si>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</si>
  <si>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</si>
  <si>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</si>
  <si>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</si>
  <si>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</si>
  <si>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</si>
  <si>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</si>
  <si>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</si>
  <si>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</si>
  <si>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</si>
  <si>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</si>
  <si>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</si>
  <si>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</si>
  <si>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</si>
  <si>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</si>
  <si>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</si>
  <si>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</si>
  <si>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</si>
  <si>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</si>
  <si>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</si>
  <si>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</si>
  <si>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</si>
  <si>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</si>
  <si>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</si>
  <si>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</si>
  <si>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</si>
  <si>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</si>
  <si>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</si>
  <si>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</si>
  <si>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</si>
  <si>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</si>
  <si>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</si>
  <si>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</si>
  <si>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</si>
  <si>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</si>
  <si>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</si>
  <si>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</si>
  <si>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</si>
  <si>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</si>
  <si>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</si>
  <si>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</si>
  <si>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国有资本经营预算财政拨款支出决算表</t>
  </si>
  <si>
    <t>备注：本表反映部门本年度国有资本经营预算财政拨款支出情况。</t>
  </si>
  <si>
    <t>项目</t>
    <phoneticPr fontId="50" type="noConversion"/>
  </si>
  <si>
    <t>公开部门：重庆市梁平区交通运输综合行政执法支队</t>
    <phoneticPr fontId="50" type="noConversion"/>
  </si>
  <si>
    <t>公开部门：重庆市梁平区交通运输综合行政执法支队</t>
    <phoneticPr fontId="50" type="noConversion"/>
  </si>
  <si>
    <t>二、政府性基金预算财政拨款收入</t>
    <phoneticPr fontId="50" type="noConversion"/>
  </si>
  <si>
    <t xml:space="preserve">  行政事业单位养老支出</t>
    <phoneticPr fontId="50" type="noConversion"/>
  </si>
  <si>
    <t xml:space="preserve">  行政单位离退休</t>
    <phoneticPr fontId="50" type="noConversion"/>
  </si>
  <si>
    <t>城乡社区支出</t>
    <phoneticPr fontId="50" type="noConversion"/>
  </si>
  <si>
    <t xml:space="preserve">  国有土地使用权出让收入安排的支出</t>
    <phoneticPr fontId="50" type="noConversion"/>
  </si>
  <si>
    <t xml:space="preserve">  行政事业单位养老支出</t>
    <phoneticPr fontId="50" type="noConversion"/>
  </si>
  <si>
    <t xml:space="preserve">    行政单位离退休</t>
    <phoneticPr fontId="50" type="noConversion"/>
  </si>
  <si>
    <t>城乡社区支出</t>
    <phoneticPr fontId="50" type="noConversion"/>
  </si>
  <si>
    <t xml:space="preserve">  其他国有土地使用权出让收入安排的支出</t>
    <phoneticPr fontId="50" type="noConversion"/>
  </si>
  <si>
    <t>政府性基金预算财政拨款收入</t>
    <phoneticPr fontId="50" type="noConversion"/>
  </si>
  <si>
    <t xml:space="preserve">  行政事业单位养老支出</t>
    <phoneticPr fontId="50" type="noConversion"/>
  </si>
  <si>
    <t xml:space="preserve">   行政单位离退休</t>
    <phoneticPr fontId="50" type="noConversion"/>
  </si>
  <si>
    <t xml:space="preserve">    机关事业单位职业年金缴费支出</t>
    <phoneticPr fontId="50" type="noConversion"/>
  </si>
  <si>
    <t>经济分类科目编码</t>
  </si>
  <si>
    <t>经济分类科目（按“款”级功能分类科目）</t>
  </si>
  <si>
    <t>金额</t>
  </si>
  <si>
    <t>310</t>
  </si>
  <si>
    <t>资本性支出</t>
  </si>
  <si>
    <t>31002</t>
  </si>
  <si>
    <t xml:space="preserve">  办公设备购置</t>
  </si>
  <si>
    <t xml:space="preserve">  机关事业单位基本养老保险费</t>
  </si>
  <si>
    <t>人员经费合计</t>
  </si>
  <si>
    <t>公用经费合计</t>
  </si>
  <si>
    <t>注：本表反映部门本年度一般公共预算财政拨款基本支出明细情况。</t>
  </si>
  <si>
    <t>公开部门：重庆市梁平区交通运输综合行政执法支队</t>
    <phoneticPr fontId="50" type="noConversion"/>
  </si>
  <si>
    <t xml:space="preserve">  职业年金缴费</t>
    <phoneticPr fontId="50" type="noConversion"/>
  </si>
  <si>
    <t xml:space="preserve">  职工基本医疗保险缴费</t>
    <phoneticPr fontId="50" type="noConversion"/>
  </si>
  <si>
    <t xml:space="preserve">  其他社会保障缴费</t>
    <phoneticPr fontId="50" type="noConversion"/>
  </si>
  <si>
    <t xml:space="preserve">  住房公积金</t>
    <phoneticPr fontId="50" type="noConversion"/>
  </si>
  <si>
    <t>对个人和家庭的补助</t>
    <phoneticPr fontId="50" type="noConversion"/>
  </si>
  <si>
    <t xml:space="preserve">  医疗费</t>
    <phoneticPr fontId="50" type="noConversion"/>
  </si>
  <si>
    <t xml:space="preserve">  其他工资福利支出</t>
    <phoneticPr fontId="50" type="noConversion"/>
  </si>
  <si>
    <t xml:space="preserve">  邮电费</t>
    <phoneticPr fontId="50" type="noConversion"/>
  </si>
  <si>
    <t xml:space="preserve">  物业管理费</t>
    <phoneticPr fontId="50" type="noConversion"/>
  </si>
  <si>
    <t xml:space="preserve">  差旅费</t>
    <phoneticPr fontId="50" type="noConversion"/>
  </si>
  <si>
    <t xml:space="preserve">  租赁费</t>
    <phoneticPr fontId="50" type="noConversion"/>
  </si>
  <si>
    <t xml:space="preserve">  维修（护）费</t>
    <phoneticPr fontId="50" type="noConversion"/>
  </si>
  <si>
    <t xml:space="preserve">  会议费</t>
    <phoneticPr fontId="50" type="noConversion"/>
  </si>
  <si>
    <t xml:space="preserve">  公务接待费</t>
    <phoneticPr fontId="50" type="noConversion"/>
  </si>
  <si>
    <t xml:space="preserve">  劳务费</t>
    <phoneticPr fontId="50" type="noConversion"/>
  </si>
  <si>
    <t xml:space="preserve">  工会经费</t>
    <phoneticPr fontId="50" type="noConversion"/>
  </si>
  <si>
    <t xml:space="preserve">  公务用车运行维护费</t>
    <phoneticPr fontId="50" type="noConversion"/>
  </si>
  <si>
    <t xml:space="preserve">  其他交通费用</t>
    <phoneticPr fontId="50" type="noConversion"/>
  </si>
  <si>
    <t xml:space="preserve">  其他商品和服务支出</t>
    <phoneticPr fontId="50" type="noConversion"/>
  </si>
  <si>
    <r>
      <t>公开0</t>
    </r>
    <r>
      <rPr>
        <sz val="11"/>
        <rFont val="仿宋"/>
        <family val="3"/>
        <charset val="134"/>
      </rPr>
      <t>8</t>
    </r>
    <r>
      <rPr>
        <sz val="11"/>
        <rFont val="仿宋"/>
        <family val="3"/>
        <charset val="134"/>
      </rPr>
      <t>表</t>
    </r>
    <phoneticPr fontId="50" type="noConversion"/>
  </si>
  <si>
    <t>公开09表</t>
    <phoneticPr fontId="50" type="noConversion"/>
  </si>
  <si>
    <t>说明：本单位无国有资本经营预算财政拨款支出，故本表为空。</t>
    <phoneticPr fontId="50" type="noConversion"/>
  </si>
  <si>
    <t>备注：预算数年初部门预算批复数，决算数包括当年财政拨款预算和以前年度结转结余资金安排的实际支出。</t>
  </si>
  <si>
    <t>三、城乡社区支出</t>
    <phoneticPr fontId="50" type="noConversion"/>
  </si>
  <si>
    <t>四、交通运输支出</t>
    <phoneticPr fontId="50" type="noConversion"/>
  </si>
  <si>
    <t>五、住房保障支出</t>
    <phoneticPr fontId="50" type="noConversion"/>
  </si>
  <si>
    <t>三、国有资本经营预算财政拨款收入</t>
    <phoneticPr fontId="50" type="noConversion"/>
  </si>
  <si>
    <t>四、上级补助收入</t>
    <phoneticPr fontId="50" type="noConversion"/>
  </si>
  <si>
    <t>五、事业收入</t>
    <phoneticPr fontId="50" type="noConversion"/>
  </si>
  <si>
    <t>六、经营收入</t>
    <phoneticPr fontId="50" type="noConversion"/>
  </si>
  <si>
    <t>七、附属单位上缴收入</t>
    <phoneticPr fontId="50" type="noConversion"/>
  </si>
  <si>
    <t>八、其他收入</t>
    <phoneticPr fontId="50" type="noConversion"/>
  </si>
  <si>
    <t>三、国有资本经营预算财政拨款</t>
    <phoneticPr fontId="50" type="noConversion"/>
  </si>
  <si>
    <t>三、城乡社区支出</t>
    <phoneticPr fontId="50" type="noConversion"/>
  </si>
  <si>
    <t>四、交通运输支出</t>
    <phoneticPr fontId="50" type="noConversion"/>
  </si>
  <si>
    <t>五、住房保障支出</t>
    <phoneticPr fontId="50" type="noConversion"/>
  </si>
  <si>
    <t>备注：本表反映部门本年度一般公共预算财政拨款支出情况。</t>
  </si>
  <si>
    <t>一般公共预算财政拨款支出决算表</t>
    <phoneticPr fontId="50" type="noConversion"/>
  </si>
  <si>
    <t>城乡社区支出</t>
  </si>
  <si>
    <r>
      <rPr>
        <b/>
        <sz val="11"/>
        <rFont val="仿宋"/>
        <family val="3"/>
        <charset val="134"/>
      </rPr>
      <t>备注：</t>
    </r>
    <r>
      <rPr>
        <sz val="11"/>
        <rFont val="仿宋"/>
        <family val="3"/>
        <charset val="134"/>
      </rPr>
      <t>本表反映部门本年度政府性基金预算财政拨款收入支出及结转结余情况。</t>
    </r>
  </si>
  <si>
    <t xml:space="preserve">  国有土地使用权出让收入安排的支出</t>
    <phoneticPr fontId="50" type="noConversion"/>
  </si>
  <si>
    <t xml:space="preserve">   其他国有土地使用权出让收入安排的支出</t>
    <phoneticPr fontId="50" type="noConversion"/>
  </si>
  <si>
    <t xml:space="preserve"> </t>
    <phoneticPr fontId="50" type="noConversion"/>
  </si>
  <si>
    <t>公开部门：重庆市梁平区交通运输综合行政执法支队</t>
    <phoneticPr fontId="50" type="noConversion"/>
  </si>
  <si>
    <t xml:space="preserve">  其他国有土地使用权出让收入安排的支出</t>
    <phoneticPr fontId="50" type="noConversion"/>
  </si>
  <si>
    <t>国有土地使用权出让收入安排的支出</t>
    <phoneticPr fontId="50" type="noConversion"/>
  </si>
  <si>
    <t xml:space="preserve"> 抚恤金</t>
    <phoneticPr fontId="50" type="noConversion"/>
  </si>
  <si>
    <t xml:space="preserve"> 生活补助</t>
    <phoneticPr fontId="50" type="noConversion"/>
  </si>
  <si>
    <t xml:space="preserve"> 医疗费补助</t>
    <phoneticPr fontId="50" type="noConversion"/>
  </si>
  <si>
    <t xml:space="preserve"> 其他个人和家庭的补助支出</t>
    <phoneticPr fontId="5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</si>
</sst>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_(\$* #,##0_);_(\$* \(#,##0\);_(\$* &quot;-&quot;_);_(@_)"/>
    <numFmt numFmtId="177" formatCode="_(* #,##0.00_);_(* \(#,##0.00\);_(* &quot;-&quot;??_);_(@_)"/>
    <numFmt numFmtId="178" formatCode="#,##0.0"/>
    <numFmt numFmtId="179" formatCode="0.0_);[Red]\(0.0\)"/>
    <numFmt numFmtId="180" formatCode="0_);[Red]\(0\)"/>
    <numFmt numFmtId="181" formatCode="#,##0.00_);[Red]\(#,##0.00\)"/>
    <numFmt numFmtId="182" formatCode="0.00_ "/>
    <numFmt numFmtId="183" formatCode="#,##0.0_);[Red]\(#,##0.0\)"/>
    <numFmt numFmtId="184" formatCode="0.00_);[Red]\(0.00\)"/>
    <numFmt numFmtId="185" formatCode="#,##0.00_ "/>
    <numFmt numFmtId="186" formatCode="#,##0.0;[Red]\-#,##0.0"/>
    <numFmt numFmtId="187" formatCode="0.0_ "/>
  </numFmts>
  <fonts count="65">
    <font>
      <sz val="9"/>
      <color theme="1"/>
      <name val="宋体"/>
      <charset val="134"/>
      <scheme val="minor"/>
    </font>
    <font>
      <sz val="18"/>
      <name val="华文中宋"/>
      <family val="3"/>
      <charset val="134"/>
    </font>
    <font>
      <sz val="11"/>
      <name val="宋体"/>
      <family val="3"/>
      <charset val="134"/>
    </font>
    <font>
      <sz val="9"/>
      <name val="宋体"/>
      <family val="3"/>
      <charset val="134"/>
    </font>
    <font>
      <sz val="11"/>
      <name val="仿宋"/>
      <family val="3"/>
      <charset val="134"/>
    </font>
    <font>
      <sz val="11"/>
      <name val="黑体"/>
      <family val="3"/>
      <charset val="134"/>
    </font>
    <font>
      <b/>
      <sz val="10"/>
      <name val="宋体"/>
      <family val="3"/>
      <charset val="134"/>
    </font>
    <font>
      <sz val="10"/>
      <name val="宋体"/>
      <family val="3"/>
      <charset val="134"/>
    </font>
    <font>
      <sz val="11"/>
      <color indexed="8"/>
      <name val="仿宋"/>
      <family val="3"/>
      <charset val="134"/>
    </font>
    <font>
      <sz val="11"/>
      <color indexed="8"/>
      <name val="宋体"/>
      <family val="3"/>
      <charset val="134"/>
    </font>
    <font>
      <b/>
      <sz val="11"/>
      <name val="仿宋"/>
      <family val="3"/>
      <charset val="134"/>
    </font>
    <font>
      <sz val="12"/>
      <name val="宋体"/>
      <family val="3"/>
      <charset val="134"/>
    </font>
    <font>
      <sz val="11"/>
      <name val="华文中宋"/>
      <family val="3"/>
      <charset val="134"/>
    </font>
    <font>
      <sz val="12"/>
      <color indexed="8"/>
      <name val="仿宋"/>
      <family val="3"/>
      <charset val="134"/>
    </font>
    <font>
      <b/>
      <sz val="11"/>
      <color indexed="8"/>
      <name val="仿宋"/>
      <family val="3"/>
      <charset val="134"/>
    </font>
    <font>
      <b/>
      <sz val="9"/>
      <color indexed="8"/>
      <name val="宋体"/>
      <family val="3"/>
      <charset val="134"/>
    </font>
    <font>
      <b/>
      <sz val="12"/>
      <name val="楷体_GB2312"/>
      <charset val="134"/>
    </font>
    <font>
      <sz val="11"/>
      <color indexed="8"/>
      <name val="黑体"/>
      <family val="3"/>
      <charset val="134"/>
    </font>
    <font>
      <b/>
      <sz val="12"/>
      <color indexed="8"/>
      <name val="Arial"/>
      <family val="2"/>
    </font>
    <font>
      <sz val="12"/>
      <color indexed="8"/>
      <name val="Arial"/>
      <family val="2"/>
    </font>
    <font>
      <sz val="11"/>
      <color indexed="8"/>
      <name val="Arial"/>
      <family val="2"/>
    </font>
    <font>
      <sz val="12"/>
      <color indexed="8"/>
      <name val="宋体"/>
      <family val="3"/>
      <charset val="134"/>
    </font>
    <font>
      <b/>
      <sz val="9"/>
      <name val="宋体"/>
      <family val="3"/>
      <charset val="134"/>
    </font>
    <font>
      <sz val="8"/>
      <color indexed="8"/>
      <name val="宋体"/>
      <family val="3"/>
      <charset val="134"/>
    </font>
    <font>
      <sz val="9"/>
      <color rgb="FFFF0000"/>
      <name val="宋体"/>
      <family val="3"/>
      <charset val="134"/>
      <scheme val="minor"/>
    </font>
    <font>
      <sz val="10"/>
      <color indexed="8"/>
      <name val="Arial"/>
      <family val="2"/>
    </font>
    <font>
      <b/>
      <sz val="11"/>
      <name val="宋体"/>
      <family val="3"/>
      <charset val="134"/>
    </font>
    <font>
      <sz val="18"/>
      <color indexed="8"/>
      <name val="华文中宋"/>
      <family val="3"/>
      <charset val="134"/>
    </font>
    <font>
      <sz val="11"/>
      <color indexed="9"/>
      <name val="宋体"/>
      <family val="3"/>
      <charset val="134"/>
    </font>
    <font>
      <sz val="11"/>
      <color indexed="42"/>
      <name val="宋体"/>
      <family val="3"/>
      <charset val="134"/>
    </font>
    <font>
      <sz val="11"/>
      <color indexed="10"/>
      <name val="宋体"/>
      <family val="3"/>
      <charset val="134"/>
    </font>
    <font>
      <b/>
      <sz val="11"/>
      <color indexed="52"/>
      <name val="宋体"/>
      <family val="3"/>
      <charset val="134"/>
    </font>
    <font>
      <b/>
      <sz val="11"/>
      <color indexed="8"/>
      <name val="宋体"/>
      <family val="3"/>
      <charset val="134"/>
    </font>
    <font>
      <sz val="11"/>
      <color indexed="52"/>
      <name val="宋体"/>
      <family val="3"/>
      <charset val="134"/>
    </font>
    <font>
      <sz val="11"/>
      <color indexed="62"/>
      <name val="宋体"/>
      <family val="3"/>
      <charset val="134"/>
    </font>
    <font>
      <sz val="11"/>
      <color indexed="20"/>
      <name val="宋体"/>
      <family val="3"/>
      <charset val="134"/>
    </font>
    <font>
      <sz val="11"/>
      <color indexed="17"/>
      <name val="宋体"/>
      <family val="3"/>
      <charset val="134"/>
    </font>
    <font>
      <b/>
      <sz val="13"/>
      <color indexed="56"/>
      <name val="宋体"/>
      <family val="3"/>
      <charset val="134"/>
    </font>
    <font>
      <b/>
      <sz val="11"/>
      <color indexed="56"/>
      <name val="宋体"/>
      <family val="3"/>
      <charset val="134"/>
    </font>
    <font>
      <sz val="11"/>
      <color rgb="FF006100"/>
      <name val="宋体"/>
      <family val="3"/>
      <charset val="134"/>
      <scheme val="minor"/>
    </font>
    <font>
      <b/>
      <sz val="18"/>
      <color indexed="56"/>
      <name val="宋体"/>
      <family val="3"/>
      <charset val="134"/>
    </font>
    <font>
      <b/>
      <sz val="11"/>
      <color indexed="9"/>
      <name val="宋体"/>
      <family val="3"/>
      <charset val="134"/>
    </font>
    <font>
      <b/>
      <sz val="11"/>
      <color indexed="63"/>
      <name val="宋体"/>
      <family val="3"/>
      <charset val="134"/>
    </font>
    <font>
      <i/>
      <sz val="11"/>
      <color indexed="23"/>
      <name val="宋体"/>
      <family val="3"/>
      <charset val="134"/>
    </font>
    <font>
      <b/>
      <sz val="11"/>
      <color indexed="42"/>
      <name val="宋体"/>
      <family val="3"/>
      <charset val="134"/>
    </font>
    <font>
      <b/>
      <sz val="15"/>
      <color indexed="56"/>
      <name val="宋体"/>
      <family val="3"/>
      <charset val="134"/>
    </font>
    <font>
      <sz val="11"/>
      <color indexed="60"/>
      <name val="宋体"/>
      <family val="3"/>
      <charset val="134"/>
    </font>
    <font>
      <sz val="9"/>
      <color theme="1"/>
      <name val="宋体"/>
      <family val="3"/>
      <charset val="134"/>
      <scheme val="minor"/>
    </font>
    <font>
      <sz val="10"/>
      <name val="Arial"/>
      <family val="2"/>
    </font>
    <font>
      <sz val="11"/>
      <color rgb="FF9C0006"/>
      <name val="宋体"/>
      <family val="3"/>
      <charset val="134"/>
      <scheme val="minor"/>
    </font>
    <font>
      <sz val="9"/>
      <name val="宋体"/>
      <family val="3"/>
      <charset val="134"/>
      <scheme val="minor"/>
    </font>
    <font>
      <sz val="11"/>
      <name val="宋体"/>
      <family val="3"/>
      <charset val="134"/>
    </font>
    <font>
      <sz val="9"/>
      <name val="宋体"/>
      <family val="3"/>
      <charset val="134"/>
    </font>
    <font>
      <sz val="11"/>
      <name val="仿宋"/>
      <family val="3"/>
      <charset val="134"/>
    </font>
    <font>
      <sz val="12"/>
      <color indexed="8"/>
      <name val="仿宋"/>
      <family val="3"/>
      <charset val="134"/>
    </font>
    <font>
      <sz val="12"/>
      <color indexed="0"/>
      <name val="宋体"/>
      <family val="3"/>
      <charset val="134"/>
    </font>
    <font>
      <sz val="11"/>
      <color theme="1"/>
      <name val="仿宋"/>
      <family val="3"/>
      <charset val="134"/>
    </font>
    <font>
      <b/>
      <sz val="11"/>
      <color theme="1"/>
      <name val="仿宋"/>
      <family val="3"/>
      <charset val="134"/>
    </font>
    <font>
      <sz val="12"/>
      <color theme="1"/>
      <name val="仿宋"/>
      <family val="3"/>
      <charset val="134"/>
    </font>
    <font>
      <sz val="12"/>
      <name val="仿宋"/>
      <family val="3"/>
      <charset val="134"/>
    </font>
    <font>
      <sz val="18"/>
      <name val="华文中宋"/>
      <family val="3"/>
      <charset val="134"/>
    </font>
    <font>
      <b/>
      <sz val="11"/>
      <color indexed="8"/>
      <name val="黑体"/>
      <family val="3"/>
      <charset val="134"/>
    </font>
    <font>
      <b/>
      <sz val="10"/>
      <color indexed="8"/>
      <name val="黑体"/>
      <family val="3"/>
      <charset val="134"/>
    </font>
    <font>
      <sz val="10"/>
      <color indexed="8"/>
      <name val="宋体"/>
      <family val="3"/>
      <charset val="134"/>
    </font>
    <font>
      <b/>
      <sz val="12"/>
      <name val="宋体"/>
      <family val="3"/>
      <charset val="134"/>
    </font>
  </fonts>
  <fills count="27">
    <fill>
      <patternFill patternType="none"/>
    </fill>
    <fill>
      <patternFill patternType="gray125"/>
    </fill>
    <fill>
      <patternFill patternType="solid">
        <fgColor indexed="1"/>
        <bgColor indexed="64"/>
      </patternFill>
    </fill>
    <fill>
      <patternFill patternType="solid">
        <fgColor indexed="44"/>
        <bgColor indexed="64"/>
      </patternFill>
    </fill>
    <fill>
      <patternFill patternType="solid">
        <fgColor indexed="31"/>
        <bgColor indexed="64"/>
      </patternFill>
    </fill>
    <fill>
      <patternFill patternType="solid">
        <fgColor indexed="57"/>
        <bgColor indexed="64"/>
      </patternFill>
    </fill>
    <fill>
      <patternFill patternType="solid">
        <fgColor indexed="52"/>
        <bgColor indexed="64"/>
      </patternFill>
    </fill>
    <fill>
      <patternFill patternType="solid">
        <fgColor indexed="26"/>
        <bgColor indexed="64"/>
      </patternFill>
    </fill>
    <fill>
      <patternFill patternType="solid">
        <fgColor indexed="45"/>
        <bgColor indexed="64"/>
      </patternFill>
    </fill>
    <fill>
      <patternFill patternType="solid">
        <fgColor indexed="62"/>
        <bgColor indexed="64"/>
      </patternFill>
    </fill>
    <fill>
      <patternFill patternType="solid">
        <fgColor indexed="22"/>
        <bgColor indexed="64"/>
      </patternFill>
    </fill>
    <fill>
      <patternFill patternType="solid">
        <fgColor indexed="53"/>
        <bgColor indexed="64"/>
      </patternFill>
    </fill>
    <fill>
      <patternFill patternType="solid">
        <fgColor indexed="36"/>
        <bgColor indexed="64"/>
      </patternFill>
    </fill>
    <fill>
      <patternFill patternType="solid">
        <fgColor indexed="49"/>
        <bgColor indexed="64"/>
      </patternFill>
    </fill>
    <fill>
      <patternFill patternType="solid">
        <fgColor indexed="47"/>
        <bgColor indexed="64"/>
      </patternFill>
    </fill>
    <fill>
      <patternFill patternType="solid">
        <fgColor indexed="10"/>
        <bgColor indexed="64"/>
      </patternFill>
    </fill>
    <fill>
      <patternFill patternType="solid">
        <fgColor indexed="27"/>
        <bgColor indexed="64"/>
      </patternFill>
    </fill>
    <fill>
      <patternFill patternType="solid">
        <fgColor indexed="11"/>
        <bgColor indexed="64"/>
      </patternFill>
    </fill>
    <fill>
      <patternFill patternType="solid">
        <fgColor indexed="42"/>
        <bgColor indexed="64"/>
      </patternFill>
    </fill>
    <fill>
      <patternFill patternType="solid">
        <fgColor indexed="29"/>
        <bgColor indexed="64"/>
      </patternFill>
    </fill>
    <fill>
      <patternFill patternType="solid">
        <fgColor indexed="46"/>
        <bgColor indexed="64"/>
      </patternFill>
    </fill>
    <fill>
      <patternFill patternType="solid">
        <fgColor rgb="FFC6EFCE"/>
        <bgColor indexed="64"/>
      </patternFill>
    </fill>
    <fill>
      <patternFill patternType="solid">
        <fgColor indexed="55"/>
        <bgColor indexed="64"/>
      </patternFill>
    </fill>
    <fill>
      <patternFill patternType="solid">
        <fgColor indexed="30"/>
        <bgColor indexed="64"/>
      </patternFill>
    </fill>
    <fill>
      <patternFill patternType="solid">
        <fgColor indexed="51"/>
        <bgColor indexed="64"/>
      </patternFill>
    </fill>
    <fill>
      <patternFill patternType="solid">
        <fgColor indexed="43"/>
        <bgColor indexed="64"/>
      </patternFill>
    </fill>
    <fill>
      <patternFill patternType="solid">
        <fgColor rgb="FFFFC7CE"/>
        <bgColor indexed="64"/>
      </patternFill>
    </fill>
  </fills>
  <borders count="39">
    <border>
      <left/>
      <right/>
      <top/>
      <bottom/>
      <diagonal/>
    </border>
    <border>
      <left/>
      <right/>
      <top/>
      <bottom style="thin">
        <color indexed="23"/>
      </bottom>
      <diagonal/>
    </border>
    <border>
      <left/>
      <right/>
      <top/>
      <bottom style="thin">
        <color auto="1"/>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double">
        <color indexed="52"/>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indexed="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right/>
      <top style="thin">
        <color auto="1"/>
      </top>
      <bottom style="thin">
        <color auto="1"/>
      </bottom>
      <diagonal/>
    </border>
  </borders>
  <cellStyleXfs count="599">
    <xf numFmtId="0" fontId="0" fillId="0" borderId="0">
      <alignment vertical="center"/>
    </xf>
    <xf numFmtId="0" fontId="29" fillId="6" borderId="0" applyNumberFormat="0" applyBorder="0" applyAlignment="0" applyProtection="0">
      <alignment vertical="center"/>
    </xf>
    <xf numFmtId="0" fontId="9" fillId="4" borderId="0" applyNumberFormat="0" applyBorder="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0" fontId="32" fillId="0" borderId="19" applyNumberFormat="0" applyFill="0" applyAlignment="0" applyProtection="0">
      <alignment vertical="center"/>
    </xf>
    <xf numFmtId="0" fontId="28" fillId="15" borderId="0" applyNumberFormat="0" applyBorder="0" applyAlignment="0" applyProtection="0">
      <alignment vertical="center"/>
    </xf>
    <xf numFmtId="0" fontId="31" fillId="10" borderId="18" applyNumberFormat="0" applyAlignment="0" applyProtection="0">
      <alignment vertical="center"/>
    </xf>
    <xf numFmtId="0" fontId="9" fillId="17" borderId="0" applyNumberFormat="0" applyBorder="0" applyAlignment="0" applyProtection="0">
      <alignment vertical="center"/>
    </xf>
    <xf numFmtId="0" fontId="28" fillId="19" borderId="0" applyNumberFormat="0" applyBorder="0" applyAlignment="0" applyProtection="0">
      <alignment vertical="center"/>
    </xf>
    <xf numFmtId="0" fontId="9" fillId="20" borderId="0" applyNumberFormat="0" applyBorder="0" applyAlignment="0" applyProtection="0">
      <alignment vertical="center"/>
    </xf>
    <xf numFmtId="0" fontId="28" fillId="6"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2" borderId="0" applyNumberFormat="0" applyBorder="0" applyAlignment="0" applyProtection="0">
      <alignment vertical="center"/>
    </xf>
    <xf numFmtId="0" fontId="39" fillId="21" borderId="0" applyNumberFormat="0" applyBorder="0" applyAlignment="0" applyProtection="0">
      <alignment vertical="center"/>
    </xf>
    <xf numFmtId="0" fontId="9" fillId="24" borderId="0" applyNumberFormat="0" applyBorder="0" applyAlignment="0" applyProtection="0">
      <alignment vertical="center"/>
    </xf>
    <xf numFmtId="0" fontId="28" fillId="19" borderId="0" applyNumberFormat="0" applyBorder="0" applyAlignment="0" applyProtection="0">
      <alignment vertical="center"/>
    </xf>
    <xf numFmtId="0" fontId="3" fillId="0" borderId="0"/>
    <xf numFmtId="0" fontId="9" fillId="20" borderId="0" applyNumberFormat="0" applyBorder="0" applyAlignment="0" applyProtection="0">
      <alignment vertical="center"/>
    </xf>
    <xf numFmtId="0" fontId="43" fillId="0" borderId="0" applyNumberFormat="0" applyFill="0" applyBorder="0" applyAlignment="0" applyProtection="0">
      <alignment vertical="center"/>
    </xf>
    <xf numFmtId="0" fontId="3" fillId="7" borderId="17" applyNumberFormat="0" applyFont="0" applyAlignment="0" applyProtection="0">
      <alignment vertical="center"/>
    </xf>
    <xf numFmtId="0" fontId="9" fillId="20" borderId="0" applyNumberFormat="0" applyBorder="0" applyAlignment="0" applyProtection="0">
      <alignment vertical="center"/>
    </xf>
    <xf numFmtId="0" fontId="28" fillId="9" borderId="0" applyNumberFormat="0" applyBorder="0" applyAlignment="0" applyProtection="0">
      <alignment vertical="center"/>
    </xf>
    <xf numFmtId="0" fontId="28" fillId="19" borderId="0" applyNumberFormat="0" applyBorder="0" applyAlignment="0" applyProtection="0">
      <alignment vertical="center"/>
    </xf>
    <xf numFmtId="0" fontId="35" fillId="8" borderId="0" applyNumberFormat="0" applyBorder="0" applyAlignment="0" applyProtection="0">
      <alignment vertical="center"/>
    </xf>
    <xf numFmtId="0" fontId="9" fillId="16" borderId="0" applyNumberFormat="0" applyBorder="0" applyAlignment="0" applyProtection="0">
      <alignment vertical="center"/>
    </xf>
    <xf numFmtId="0" fontId="9" fillId="24" borderId="0" applyNumberFormat="0" applyBorder="0" applyAlignment="0" applyProtection="0">
      <alignment vertical="center"/>
    </xf>
    <xf numFmtId="0" fontId="9" fillId="8" borderId="0" applyNumberFormat="0" applyBorder="0" applyAlignment="0" applyProtection="0">
      <alignment vertical="center"/>
    </xf>
    <xf numFmtId="0" fontId="9" fillId="17" borderId="0" applyNumberFormat="0" applyBorder="0" applyAlignment="0" applyProtection="0">
      <alignment vertical="center"/>
    </xf>
    <xf numFmtId="0" fontId="9" fillId="4" borderId="0" applyNumberFormat="0" applyBorder="0" applyAlignment="0" applyProtection="0">
      <alignment vertical="center"/>
    </xf>
    <xf numFmtId="0" fontId="31" fillId="10" borderId="18" applyNumberFormat="0" applyAlignment="0" applyProtection="0">
      <alignment vertical="center"/>
    </xf>
    <xf numFmtId="0" fontId="9" fillId="20" borderId="0" applyNumberFormat="0" applyBorder="0" applyAlignment="0" applyProtection="0">
      <alignment vertical="center"/>
    </xf>
    <xf numFmtId="0" fontId="36" fillId="18" borderId="0" applyNumberFormat="0" applyBorder="0" applyAlignment="0" applyProtection="0">
      <alignment vertical="center"/>
    </xf>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28" fillId="19" borderId="0" applyNumberFormat="0" applyBorder="0" applyAlignment="0" applyProtection="0">
      <alignment vertical="center"/>
    </xf>
    <xf numFmtId="0" fontId="41" fillId="22" borderId="22" applyNumberFormat="0" applyAlignment="0" applyProtection="0">
      <alignment vertical="center"/>
    </xf>
    <xf numFmtId="0" fontId="9" fillId="24" borderId="0" applyNumberFormat="0" applyBorder="0" applyAlignment="0" applyProtection="0">
      <alignment vertical="center"/>
    </xf>
    <xf numFmtId="0" fontId="28" fillId="12"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4" borderId="0" applyNumberFormat="0" applyBorder="0" applyAlignment="0" applyProtection="0">
      <alignment vertical="center"/>
    </xf>
    <xf numFmtId="0" fontId="9" fillId="18" borderId="0" applyNumberFormat="0" applyBorder="0" applyAlignment="0" applyProtection="0">
      <alignment vertical="center"/>
    </xf>
    <xf numFmtId="0" fontId="33" fillId="0" borderId="20" applyNumberFormat="0" applyFill="0" applyAlignment="0" applyProtection="0">
      <alignment vertical="center"/>
    </xf>
    <xf numFmtId="0" fontId="42" fillId="10" borderId="23" applyNumberFormat="0" applyAlignment="0" applyProtection="0">
      <alignment vertical="center"/>
    </xf>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42" fillId="10" borderId="23" applyNumberFormat="0" applyAlignment="0" applyProtection="0">
      <alignment vertical="center"/>
    </xf>
    <xf numFmtId="0" fontId="28" fillId="9" borderId="0" applyNumberFormat="0" applyBorder="0" applyAlignment="0" applyProtection="0">
      <alignment vertical="center"/>
    </xf>
    <xf numFmtId="0" fontId="28" fillId="19" borderId="0" applyNumberFormat="0" applyBorder="0" applyAlignment="0" applyProtection="0">
      <alignment vertical="center"/>
    </xf>
    <xf numFmtId="0" fontId="41" fillId="22" borderId="22" applyNumberFormat="0" applyAlignment="0" applyProtection="0">
      <alignment vertical="center"/>
    </xf>
    <xf numFmtId="0" fontId="9" fillId="4" borderId="0" applyNumberFormat="0" applyBorder="0" applyAlignment="0" applyProtection="0">
      <alignment vertical="center"/>
    </xf>
    <xf numFmtId="0" fontId="31" fillId="10" borderId="18" applyNumberFormat="0" applyAlignment="0" applyProtection="0">
      <alignment vertical="center"/>
    </xf>
    <xf numFmtId="0" fontId="9" fillId="3" borderId="0" applyNumberFormat="0" applyBorder="0" applyAlignment="0" applyProtection="0">
      <alignment vertical="center"/>
    </xf>
    <xf numFmtId="0" fontId="36" fillId="18" borderId="0" applyNumberFormat="0" applyBorder="0" applyAlignment="0" applyProtection="0">
      <alignment vertical="center"/>
    </xf>
    <xf numFmtId="0" fontId="33" fillId="0" borderId="20" applyNumberFormat="0" applyFill="0" applyAlignment="0" applyProtection="0">
      <alignment vertical="center"/>
    </xf>
    <xf numFmtId="0" fontId="32" fillId="0" borderId="19" applyNumberFormat="0" applyFill="0" applyAlignment="0" applyProtection="0">
      <alignment vertical="center"/>
    </xf>
    <xf numFmtId="0" fontId="29" fillId="9" borderId="0" applyNumberFormat="0" applyBorder="0" applyAlignment="0" applyProtection="0">
      <alignment vertical="center"/>
    </xf>
    <xf numFmtId="0" fontId="9" fillId="20" borderId="0" applyNumberFormat="0" applyBorder="0" applyAlignment="0" applyProtection="0">
      <alignment vertical="center"/>
    </xf>
    <xf numFmtId="0" fontId="33" fillId="0" borderId="20" applyNumberFormat="0" applyFill="0" applyAlignment="0" applyProtection="0">
      <alignment vertical="center"/>
    </xf>
    <xf numFmtId="0" fontId="9" fillId="20" borderId="0" applyNumberFormat="0" applyBorder="0" applyAlignment="0" applyProtection="0">
      <alignment vertical="center"/>
    </xf>
    <xf numFmtId="0" fontId="36" fillId="18" borderId="0" applyNumberFormat="0" applyBorder="0" applyAlignment="0" applyProtection="0">
      <alignment vertical="center"/>
    </xf>
    <xf numFmtId="0" fontId="9" fillId="4" borderId="0" applyNumberFormat="0" applyBorder="0" applyAlignment="0" applyProtection="0">
      <alignment vertical="center"/>
    </xf>
    <xf numFmtId="177" fontId="25" fillId="0" borderId="0"/>
    <xf numFmtId="0" fontId="9" fillId="4" borderId="0" applyNumberFormat="0" applyBorder="0" applyAlignment="0" applyProtection="0">
      <alignment vertical="center"/>
    </xf>
    <xf numFmtId="0" fontId="33" fillId="0" borderId="20" applyNumberFormat="0" applyFill="0" applyAlignment="0" applyProtection="0">
      <alignment vertical="center"/>
    </xf>
    <xf numFmtId="0" fontId="42" fillId="10" borderId="23" applyNumberFormat="0" applyAlignment="0" applyProtection="0">
      <alignment vertical="center"/>
    </xf>
    <xf numFmtId="0" fontId="28" fillId="9" borderId="0" applyNumberFormat="0" applyBorder="0" applyAlignment="0" applyProtection="0">
      <alignment vertical="center"/>
    </xf>
    <xf numFmtId="0" fontId="33" fillId="0" borderId="20" applyNumberFormat="0" applyFill="0" applyAlignment="0" applyProtection="0">
      <alignment vertical="center"/>
    </xf>
    <xf numFmtId="0" fontId="31" fillId="10" borderId="18" applyNumberFormat="0" applyAlignment="0" applyProtection="0">
      <alignment vertical="center"/>
    </xf>
    <xf numFmtId="0" fontId="28" fillId="6" borderId="0" applyNumberFormat="0" applyBorder="0" applyAlignment="0" applyProtection="0">
      <alignment vertical="center"/>
    </xf>
    <xf numFmtId="0" fontId="31" fillId="10" borderId="18" applyNumberFormat="0" applyAlignment="0" applyProtection="0">
      <alignment vertical="center"/>
    </xf>
    <xf numFmtId="0" fontId="37" fillId="0" borderId="21" applyNumberFormat="0" applyFill="0" applyAlignment="0" applyProtection="0">
      <alignment vertical="center"/>
    </xf>
    <xf numFmtId="0" fontId="36" fillId="18" borderId="0" applyNumberFormat="0" applyBorder="0" applyAlignment="0" applyProtection="0">
      <alignment vertical="center"/>
    </xf>
    <xf numFmtId="0" fontId="9" fillId="4" borderId="0" applyNumberFormat="0" applyBorder="0" applyAlignment="0" applyProtection="0">
      <alignment vertical="center"/>
    </xf>
    <xf numFmtId="0" fontId="9" fillId="24" borderId="0" applyNumberFormat="0" applyBorder="0" applyAlignment="0" applyProtection="0">
      <alignment vertical="center"/>
    </xf>
    <xf numFmtId="0" fontId="28" fillId="6" borderId="0" applyNumberFormat="0" applyBorder="0" applyAlignment="0" applyProtection="0">
      <alignment vertical="center"/>
    </xf>
    <xf numFmtId="0" fontId="46" fillId="25" borderId="0" applyNumberFormat="0" applyBorder="0" applyAlignment="0" applyProtection="0">
      <alignment vertical="center"/>
    </xf>
    <xf numFmtId="0" fontId="31" fillId="10" borderId="18" applyNumberFormat="0" applyAlignment="0" applyProtection="0">
      <alignment vertical="center"/>
    </xf>
    <xf numFmtId="0" fontId="9" fillId="18" borderId="0" applyNumberFormat="0" applyBorder="0" applyAlignment="0" applyProtection="0">
      <alignment vertical="center"/>
    </xf>
    <xf numFmtId="0" fontId="46" fillId="25" borderId="0" applyNumberFormat="0" applyBorder="0" applyAlignment="0" applyProtection="0">
      <alignment vertical="center"/>
    </xf>
    <xf numFmtId="0" fontId="9" fillId="4" borderId="0" applyNumberFormat="0" applyBorder="0" applyAlignment="0" applyProtection="0">
      <alignment vertical="center"/>
    </xf>
    <xf numFmtId="0" fontId="31" fillId="10" borderId="18" applyNumberFormat="0" applyAlignment="0" applyProtection="0">
      <alignment vertical="center"/>
    </xf>
    <xf numFmtId="0" fontId="9" fillId="24" borderId="0" applyNumberFormat="0" applyBorder="0" applyAlignment="0" applyProtection="0">
      <alignment vertical="center"/>
    </xf>
    <xf numFmtId="0" fontId="36" fillId="18"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31" fillId="10" borderId="18" applyNumberFormat="0" applyAlignment="0" applyProtection="0">
      <alignment vertical="center"/>
    </xf>
    <xf numFmtId="0" fontId="9" fillId="17" borderId="0" applyNumberFormat="0" applyBorder="0" applyAlignment="0" applyProtection="0">
      <alignment vertical="center"/>
    </xf>
    <xf numFmtId="0" fontId="9" fillId="4" borderId="0" applyNumberFormat="0" applyBorder="0" applyAlignment="0" applyProtection="0">
      <alignment vertical="center"/>
    </xf>
    <xf numFmtId="0" fontId="36" fillId="18"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33" fillId="0" borderId="20" applyNumberFormat="0" applyFill="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33" fillId="0" borderId="20" applyNumberFormat="0" applyFill="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38" fillId="0" borderId="25" applyNumberFormat="0" applyFill="0" applyAlignment="0" applyProtection="0">
      <alignment vertical="center"/>
    </xf>
    <xf numFmtId="0" fontId="36" fillId="1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8" borderId="0" applyNumberFormat="0" applyBorder="0" applyAlignment="0" applyProtection="0">
      <alignment vertical="center"/>
    </xf>
    <xf numFmtId="0" fontId="33" fillId="0" borderId="20" applyNumberFormat="0" applyFill="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46" fillId="25" borderId="0" applyNumberFormat="0" applyBorder="0" applyAlignment="0" applyProtection="0">
      <alignment vertical="center"/>
    </xf>
    <xf numFmtId="0" fontId="31" fillId="10" borderId="18" applyNumberFormat="0" applyAlignment="0" applyProtection="0">
      <alignment vertical="center"/>
    </xf>
    <xf numFmtId="0" fontId="9" fillId="18" borderId="0" applyNumberFormat="0" applyBorder="0" applyAlignment="0" applyProtection="0">
      <alignment vertical="center"/>
    </xf>
    <xf numFmtId="0" fontId="28" fillId="23" borderId="0" applyNumberFormat="0" applyBorder="0" applyAlignment="0" applyProtection="0">
      <alignment vertical="center"/>
    </xf>
    <xf numFmtId="0" fontId="9" fillId="18" borderId="0" applyNumberFormat="0" applyBorder="0" applyAlignment="0" applyProtection="0">
      <alignment vertical="center"/>
    </xf>
    <xf numFmtId="0" fontId="28" fillId="23" borderId="0" applyNumberFormat="0" applyBorder="0" applyAlignment="0" applyProtection="0">
      <alignment vertical="center"/>
    </xf>
    <xf numFmtId="0" fontId="9" fillId="18" borderId="0" applyNumberFormat="0" applyBorder="0" applyAlignment="0" applyProtection="0">
      <alignment vertical="center"/>
    </xf>
    <xf numFmtId="0" fontId="28" fillId="23" borderId="0" applyNumberFormat="0" applyBorder="0" applyAlignment="0" applyProtection="0">
      <alignment vertical="center"/>
    </xf>
    <xf numFmtId="0" fontId="9" fillId="18" borderId="0" applyNumberFormat="0" applyBorder="0" applyAlignment="0" applyProtection="0">
      <alignment vertical="center"/>
    </xf>
    <xf numFmtId="0" fontId="28" fillId="23" borderId="0" applyNumberFormat="0" applyBorder="0" applyAlignment="0" applyProtection="0">
      <alignment vertical="center"/>
    </xf>
    <xf numFmtId="0" fontId="9" fillId="18" borderId="0" applyNumberFormat="0" applyBorder="0" applyAlignment="0" applyProtection="0">
      <alignment vertical="center"/>
    </xf>
    <xf numFmtId="0" fontId="28" fillId="23" borderId="0" applyNumberFormat="0" applyBorder="0" applyAlignment="0" applyProtection="0">
      <alignment vertical="center"/>
    </xf>
    <xf numFmtId="0" fontId="9" fillId="18" borderId="0" applyNumberFormat="0" applyBorder="0" applyAlignment="0" applyProtection="0">
      <alignment vertical="center"/>
    </xf>
    <xf numFmtId="0" fontId="28" fillId="23" borderId="0" applyNumberFormat="0" applyBorder="0" applyAlignment="0" applyProtection="0">
      <alignment vertical="center"/>
    </xf>
    <xf numFmtId="0" fontId="9" fillId="18" borderId="0" applyNumberFormat="0" applyBorder="0" applyAlignment="0" applyProtection="0">
      <alignment vertical="center"/>
    </xf>
    <xf numFmtId="0" fontId="28" fillId="23" borderId="0" applyNumberFormat="0" applyBorder="0" applyAlignment="0" applyProtection="0">
      <alignment vertical="center"/>
    </xf>
    <xf numFmtId="0" fontId="9" fillId="18" borderId="0" applyNumberFormat="0" applyBorder="0" applyAlignment="0" applyProtection="0">
      <alignment vertical="center"/>
    </xf>
    <xf numFmtId="0" fontId="28" fillId="23" borderId="0" applyNumberFormat="0" applyBorder="0" applyAlignment="0" applyProtection="0">
      <alignment vertical="center"/>
    </xf>
    <xf numFmtId="0" fontId="38" fillId="0" borderId="0" applyNumberFormat="0" applyFill="0" applyBorder="0" applyAlignment="0" applyProtection="0">
      <alignment vertical="center"/>
    </xf>
    <xf numFmtId="0" fontId="9" fillId="18" borderId="0" applyNumberFormat="0" applyBorder="0" applyAlignment="0" applyProtection="0">
      <alignment vertical="center"/>
    </xf>
    <xf numFmtId="0" fontId="28" fillId="23" borderId="0" applyNumberFormat="0" applyBorder="0" applyAlignment="0" applyProtection="0">
      <alignment vertical="center"/>
    </xf>
    <xf numFmtId="0" fontId="9" fillId="18" borderId="0" applyNumberFormat="0" applyBorder="0" applyAlignment="0" applyProtection="0">
      <alignment vertical="center"/>
    </xf>
    <xf numFmtId="0" fontId="9" fillId="20" borderId="0" applyNumberFormat="0" applyBorder="0" applyAlignment="0" applyProtection="0">
      <alignment vertical="center"/>
    </xf>
    <xf numFmtId="0" fontId="33" fillId="0" borderId="20" applyNumberFormat="0" applyFill="0" applyAlignment="0" applyProtection="0">
      <alignment vertical="center"/>
    </xf>
    <xf numFmtId="0" fontId="42" fillId="10" borderId="23" applyNumberFormat="0" applyAlignment="0" applyProtection="0">
      <alignment vertical="center"/>
    </xf>
    <xf numFmtId="0" fontId="3" fillId="0" borderId="0"/>
    <xf numFmtId="0" fontId="25" fillId="0" borderId="0"/>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33" fillId="0" borderId="20" applyNumberFormat="0" applyFill="0" applyAlignment="0" applyProtection="0">
      <alignment vertical="center"/>
    </xf>
    <xf numFmtId="0" fontId="42" fillId="10" borderId="23" applyNumberFormat="0" applyAlignment="0" applyProtection="0">
      <alignment vertical="center"/>
    </xf>
    <xf numFmtId="0" fontId="3" fillId="0" borderId="0"/>
    <xf numFmtId="0" fontId="3" fillId="0" borderId="0"/>
    <xf numFmtId="0" fontId="9" fillId="20" borderId="0" applyNumberFormat="0" applyBorder="0" applyAlignment="0" applyProtection="0">
      <alignment vertical="center"/>
    </xf>
    <xf numFmtId="0" fontId="34" fillId="14" borderId="18" applyNumberFormat="0" applyAlignment="0" applyProtection="0">
      <alignment vertical="center"/>
    </xf>
    <xf numFmtId="0" fontId="3" fillId="0" borderId="0"/>
    <xf numFmtId="0" fontId="9" fillId="20" borderId="0" applyNumberFormat="0" applyBorder="0" applyAlignment="0" applyProtection="0">
      <alignment vertical="center"/>
    </xf>
    <xf numFmtId="0" fontId="28" fillId="19" borderId="0" applyNumberFormat="0" applyBorder="0" applyAlignment="0" applyProtection="0">
      <alignment vertical="center"/>
    </xf>
    <xf numFmtId="0" fontId="3" fillId="0" borderId="0"/>
    <xf numFmtId="0" fontId="9" fillId="20" borderId="0" applyNumberFormat="0" applyBorder="0" applyAlignment="0" applyProtection="0">
      <alignment vertical="center"/>
    </xf>
    <xf numFmtId="0" fontId="34" fillId="14" borderId="18" applyNumberFormat="0" applyAlignment="0" applyProtection="0">
      <alignment vertical="center"/>
    </xf>
    <xf numFmtId="0" fontId="28" fillId="19"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28" fillId="9" borderId="0" applyNumberFormat="0" applyBorder="0" applyAlignment="0" applyProtection="0">
      <alignment vertical="center"/>
    </xf>
    <xf numFmtId="0" fontId="3" fillId="7" borderId="17" applyNumberFormat="0" applyFont="0" applyAlignment="0" applyProtection="0">
      <alignment vertical="center"/>
    </xf>
    <xf numFmtId="0" fontId="28" fillId="19" borderId="0" applyNumberFormat="0" applyBorder="0" applyAlignment="0" applyProtection="0">
      <alignment vertical="center"/>
    </xf>
    <xf numFmtId="0" fontId="3" fillId="7" borderId="17" applyNumberFormat="0" applyFont="0" applyAlignment="0" applyProtection="0">
      <alignment vertical="center"/>
    </xf>
    <xf numFmtId="0" fontId="28" fillId="19" borderId="0" applyNumberFormat="0" applyBorder="0" applyAlignment="0" applyProtection="0">
      <alignment vertical="center"/>
    </xf>
    <xf numFmtId="0" fontId="9" fillId="20" borderId="0" applyNumberFormat="0" applyBorder="0" applyAlignment="0" applyProtection="0">
      <alignment vertical="center"/>
    </xf>
    <xf numFmtId="0" fontId="28" fillId="19" borderId="0" applyNumberFormat="0" applyBorder="0" applyAlignment="0" applyProtection="0">
      <alignment vertical="center"/>
    </xf>
    <xf numFmtId="0" fontId="11" fillId="0" borderId="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28" fillId="9" borderId="0" applyNumberFormat="0" applyBorder="0" applyAlignment="0" applyProtection="0">
      <alignment vertical="center"/>
    </xf>
    <xf numFmtId="0" fontId="28" fillId="19"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35" fillId="8" borderId="0" applyNumberFormat="0" applyBorder="0" applyAlignment="0" applyProtection="0">
      <alignment vertical="center"/>
    </xf>
    <xf numFmtId="0" fontId="9" fillId="16" borderId="0" applyNumberFormat="0" applyBorder="0" applyAlignment="0" applyProtection="0">
      <alignment vertical="center"/>
    </xf>
    <xf numFmtId="0" fontId="28" fillId="17" borderId="0" applyNumberFormat="0" applyBorder="0" applyAlignment="0" applyProtection="0">
      <alignment vertical="center"/>
    </xf>
    <xf numFmtId="0" fontId="9" fillId="16" borderId="0" applyNumberFormat="0" applyBorder="0" applyAlignment="0" applyProtection="0">
      <alignment vertical="center"/>
    </xf>
    <xf numFmtId="0" fontId="28" fillId="17" borderId="0" applyNumberFormat="0" applyBorder="0" applyAlignment="0" applyProtection="0">
      <alignment vertical="center"/>
    </xf>
    <xf numFmtId="0" fontId="28" fillId="15" borderId="0" applyNumberFormat="0" applyBorder="0" applyAlignment="0" applyProtection="0">
      <alignment vertical="center"/>
    </xf>
    <xf numFmtId="0" fontId="9" fillId="16" borderId="0" applyNumberFormat="0" applyBorder="0" applyAlignment="0" applyProtection="0">
      <alignment vertical="center"/>
    </xf>
    <xf numFmtId="0" fontId="28" fillId="17" borderId="0" applyNumberFormat="0" applyBorder="0" applyAlignment="0" applyProtection="0">
      <alignment vertical="center"/>
    </xf>
    <xf numFmtId="0" fontId="9" fillId="16" borderId="0" applyNumberFormat="0" applyBorder="0" applyAlignment="0" applyProtection="0">
      <alignment vertical="center"/>
    </xf>
    <xf numFmtId="0" fontId="28" fillId="17" borderId="0" applyNumberFormat="0" applyBorder="0" applyAlignment="0" applyProtection="0">
      <alignment vertical="center"/>
    </xf>
    <xf numFmtId="0" fontId="9" fillId="16" borderId="0" applyNumberFormat="0" applyBorder="0" applyAlignment="0" applyProtection="0">
      <alignment vertical="center"/>
    </xf>
    <xf numFmtId="0" fontId="28" fillId="17" borderId="0" applyNumberFormat="0" applyBorder="0" applyAlignment="0" applyProtection="0">
      <alignment vertical="center"/>
    </xf>
    <xf numFmtId="0" fontId="28" fillId="15" borderId="0" applyNumberFormat="0" applyBorder="0" applyAlignment="0" applyProtection="0">
      <alignment vertical="center"/>
    </xf>
    <xf numFmtId="0" fontId="9" fillId="16" borderId="0" applyNumberFormat="0" applyBorder="0" applyAlignment="0" applyProtection="0">
      <alignment vertical="center"/>
    </xf>
    <xf numFmtId="0" fontId="28" fillId="17" borderId="0" applyNumberFormat="0" applyBorder="0" applyAlignment="0" applyProtection="0">
      <alignment vertical="center"/>
    </xf>
    <xf numFmtId="0" fontId="9" fillId="16" borderId="0" applyNumberFormat="0" applyBorder="0" applyAlignment="0" applyProtection="0">
      <alignment vertical="center"/>
    </xf>
    <xf numFmtId="0" fontId="28" fillId="17" borderId="0" applyNumberFormat="0" applyBorder="0" applyAlignment="0" applyProtection="0">
      <alignment vertical="center"/>
    </xf>
    <xf numFmtId="0" fontId="9" fillId="16" borderId="0" applyNumberFormat="0" applyBorder="0" applyAlignment="0" applyProtection="0">
      <alignment vertical="center"/>
    </xf>
    <xf numFmtId="0" fontId="28" fillId="17" borderId="0" applyNumberFormat="0" applyBorder="0" applyAlignment="0" applyProtection="0">
      <alignment vertical="center"/>
    </xf>
    <xf numFmtId="0" fontId="28" fillId="15" borderId="0" applyNumberFormat="0" applyBorder="0" applyAlignment="0" applyProtection="0">
      <alignment vertical="center"/>
    </xf>
    <xf numFmtId="0" fontId="9" fillId="16" borderId="0" applyNumberFormat="0" applyBorder="0" applyAlignment="0" applyProtection="0">
      <alignment vertical="center"/>
    </xf>
    <xf numFmtId="0" fontId="28" fillId="17" borderId="0" applyNumberFormat="0" applyBorder="0" applyAlignment="0" applyProtection="0">
      <alignment vertical="center"/>
    </xf>
    <xf numFmtId="0" fontId="9" fillId="16" borderId="0" applyNumberFormat="0" applyBorder="0" applyAlignment="0" applyProtection="0">
      <alignment vertical="center"/>
    </xf>
    <xf numFmtId="0" fontId="9" fillId="14" borderId="0" applyNumberFormat="0" applyBorder="0" applyAlignment="0" applyProtection="0">
      <alignment vertical="center"/>
    </xf>
    <xf numFmtId="0" fontId="9" fillId="20" borderId="0" applyNumberFormat="0" applyBorder="0" applyAlignment="0" applyProtection="0">
      <alignment vertical="center"/>
    </xf>
    <xf numFmtId="0" fontId="9" fillId="14" borderId="0" applyNumberFormat="0" applyBorder="0" applyAlignment="0" applyProtection="0">
      <alignment vertical="center"/>
    </xf>
    <xf numFmtId="0" fontId="9" fillId="20"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28" fillId="12" borderId="0" applyNumberFormat="0" applyBorder="0" applyAlignment="0" applyProtection="0">
      <alignment vertical="center"/>
    </xf>
    <xf numFmtId="0" fontId="9" fillId="14" borderId="0" applyNumberFormat="0" applyBorder="0" applyAlignment="0" applyProtection="0">
      <alignment vertical="center"/>
    </xf>
    <xf numFmtId="0" fontId="9" fillId="24" borderId="0" applyNumberFormat="0" applyBorder="0" applyAlignment="0" applyProtection="0">
      <alignment vertical="center"/>
    </xf>
    <xf numFmtId="0" fontId="28" fillId="12" borderId="0" applyNumberFormat="0" applyBorder="0" applyAlignment="0" applyProtection="0">
      <alignment vertical="center"/>
    </xf>
    <xf numFmtId="0" fontId="28" fillId="5" borderId="0" applyNumberFormat="0" applyBorder="0" applyAlignment="0" applyProtection="0">
      <alignment vertical="center"/>
    </xf>
    <xf numFmtId="0" fontId="9" fillId="14" borderId="0" applyNumberFormat="0" applyBorder="0" applyAlignment="0" applyProtection="0">
      <alignment vertical="center"/>
    </xf>
    <xf numFmtId="0" fontId="28" fillId="12"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28" fillId="12" borderId="0" applyNumberFormat="0" applyBorder="0" applyAlignment="0" applyProtection="0">
      <alignment vertical="center"/>
    </xf>
    <xf numFmtId="0" fontId="28" fillId="5" borderId="0" applyNumberFormat="0" applyBorder="0" applyAlignment="0" applyProtection="0">
      <alignment vertical="center"/>
    </xf>
    <xf numFmtId="0" fontId="9" fillId="14" borderId="0" applyNumberFormat="0" applyBorder="0" applyAlignment="0" applyProtection="0">
      <alignment vertical="center"/>
    </xf>
    <xf numFmtId="0" fontId="28" fillId="12" borderId="0" applyNumberFormat="0" applyBorder="0" applyAlignment="0" applyProtection="0">
      <alignment vertical="center"/>
    </xf>
    <xf numFmtId="0" fontId="9" fillId="14" borderId="0" applyNumberFormat="0" applyBorder="0" applyAlignment="0" applyProtection="0">
      <alignment vertical="center"/>
    </xf>
    <xf numFmtId="0" fontId="28" fillId="12"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28" fillId="12" borderId="0" applyNumberFormat="0" applyBorder="0" applyAlignment="0" applyProtection="0">
      <alignment vertical="center"/>
    </xf>
    <xf numFmtId="0" fontId="28" fillId="5" borderId="0" applyNumberFormat="0" applyBorder="0" applyAlignment="0" applyProtection="0">
      <alignment vertical="center"/>
    </xf>
    <xf numFmtId="0" fontId="9" fillId="14" borderId="0" applyNumberFormat="0" applyBorder="0" applyAlignment="0" applyProtection="0">
      <alignment vertical="center"/>
    </xf>
    <xf numFmtId="0" fontId="28" fillId="12" borderId="0" applyNumberFormat="0" applyBorder="0" applyAlignment="0" applyProtection="0">
      <alignment vertical="center"/>
    </xf>
    <xf numFmtId="0" fontId="9" fillId="14" borderId="0" applyNumberFormat="0" applyBorder="0" applyAlignment="0" applyProtection="0">
      <alignment vertical="center"/>
    </xf>
    <xf numFmtId="0" fontId="29" fillId="9"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29" fillId="9" borderId="0" applyNumberFormat="0" applyBorder="0" applyAlignment="0" applyProtection="0">
      <alignment vertical="center"/>
    </xf>
    <xf numFmtId="0" fontId="9" fillId="3" borderId="0" applyNumberFormat="0" applyBorder="0" applyAlignment="0" applyProtection="0">
      <alignment vertical="center"/>
    </xf>
    <xf numFmtId="0" fontId="29" fillId="19"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29" fillId="19"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43" fillId="0" borderId="0" applyNumberFormat="0" applyFill="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43" fillId="0" borderId="0" applyNumberFormat="0" applyFill="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35" fillId="8" borderId="0" applyNumberFormat="0" applyBorder="0" applyAlignment="0" applyProtection="0">
      <alignment vertical="center"/>
    </xf>
    <xf numFmtId="0" fontId="43" fillId="0" borderId="0" applyNumberFormat="0" applyFill="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35" fillId="8" borderId="0" applyNumberFormat="0" applyBorder="0" applyAlignment="0" applyProtection="0">
      <alignment vertical="center"/>
    </xf>
    <xf numFmtId="0" fontId="43" fillId="0" borderId="0" applyNumberFormat="0" applyFill="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35" fillId="8"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31" fillId="10" borderId="18" applyNumberFormat="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30" fillId="0" borderId="0" applyNumberFormat="0" applyFill="0" applyBorder="0" applyAlignment="0" applyProtection="0">
      <alignment vertical="center"/>
    </xf>
    <xf numFmtId="0" fontId="9" fillId="17" borderId="0" applyNumberFormat="0" applyBorder="0" applyAlignment="0" applyProtection="0">
      <alignment vertical="center"/>
    </xf>
    <xf numFmtId="0" fontId="30" fillId="0" borderId="0" applyNumberFormat="0" applyFill="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32" fillId="0" borderId="19" applyNumberFormat="0" applyFill="0" applyAlignment="0" applyProtection="0">
      <alignment vertical="center"/>
    </xf>
    <xf numFmtId="0" fontId="41" fillId="22" borderId="22" applyNumberFormat="0" applyAlignment="0" applyProtection="0">
      <alignment vertical="center"/>
    </xf>
    <xf numFmtId="0" fontId="9" fillId="20" borderId="0" applyNumberFormat="0" applyBorder="0" applyAlignment="0" applyProtection="0">
      <alignment vertical="center"/>
    </xf>
    <xf numFmtId="0" fontId="41" fillId="22" borderId="22" applyNumberFormat="0" applyAlignment="0" applyProtection="0">
      <alignment vertical="center"/>
    </xf>
    <xf numFmtId="0" fontId="9" fillId="20" borderId="0" applyNumberFormat="0" applyBorder="0" applyAlignment="0" applyProtection="0">
      <alignment vertical="center"/>
    </xf>
    <xf numFmtId="0" fontId="31" fillId="10" borderId="18" applyNumberFormat="0" applyAlignment="0" applyProtection="0">
      <alignment vertical="center"/>
    </xf>
    <xf numFmtId="0" fontId="9" fillId="20" borderId="0" applyNumberFormat="0" applyBorder="0" applyAlignment="0" applyProtection="0">
      <alignment vertical="center"/>
    </xf>
    <xf numFmtId="0" fontId="29" fillId="15" borderId="0" applyNumberFormat="0" applyBorder="0" applyAlignment="0" applyProtection="0">
      <alignment vertical="center"/>
    </xf>
    <xf numFmtId="0" fontId="32" fillId="0" borderId="19"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29" fillId="5" borderId="0" applyNumberFormat="0" applyBorder="0" applyAlignment="0" applyProtection="0">
      <alignment vertical="center"/>
    </xf>
    <xf numFmtId="0" fontId="32" fillId="0" borderId="19" applyNumberFormat="0" applyFill="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29" fillId="12" borderId="0" applyNumberFormat="0" applyBorder="0" applyAlignment="0" applyProtection="0">
      <alignment vertical="center"/>
    </xf>
    <xf numFmtId="0" fontId="32" fillId="0" borderId="19" applyNumberFormat="0" applyFill="0" applyAlignment="0" applyProtection="0">
      <alignment vertical="center"/>
    </xf>
    <xf numFmtId="0" fontId="34" fillId="14" borderId="18" applyNumberFormat="0" applyAlignment="0" applyProtection="0">
      <alignment vertical="center"/>
    </xf>
    <xf numFmtId="0" fontId="9" fillId="20" borderId="0" applyNumberFormat="0" applyBorder="0" applyAlignment="0" applyProtection="0">
      <alignment vertical="center"/>
    </xf>
    <xf numFmtId="0" fontId="34" fillId="14" borderId="18" applyNumberFormat="0" applyAlignment="0" applyProtection="0">
      <alignment vertical="center"/>
    </xf>
    <xf numFmtId="0" fontId="9" fillId="20" borderId="0" applyNumberFormat="0" applyBorder="0" applyAlignment="0" applyProtection="0">
      <alignment vertical="center"/>
    </xf>
    <xf numFmtId="0" fontId="31" fillId="10" borderId="18" applyNumberFormat="0" applyAlignment="0" applyProtection="0">
      <alignment vertical="center"/>
    </xf>
    <xf numFmtId="0" fontId="9" fillId="3" borderId="0" applyNumberFormat="0" applyBorder="0" applyAlignment="0" applyProtection="0">
      <alignment vertical="center"/>
    </xf>
    <xf numFmtId="0" fontId="28" fillId="13" borderId="0" applyNumberFormat="0" applyBorder="0" applyAlignment="0" applyProtection="0">
      <alignment vertical="center"/>
    </xf>
    <xf numFmtId="0" fontId="9" fillId="3" borderId="0" applyNumberFormat="0" applyBorder="0" applyAlignment="0" applyProtection="0">
      <alignment vertical="center"/>
    </xf>
    <xf numFmtId="0" fontId="28" fillId="13" borderId="0" applyNumberFormat="0" applyBorder="0" applyAlignment="0" applyProtection="0">
      <alignment vertical="center"/>
    </xf>
    <xf numFmtId="0" fontId="9" fillId="3" borderId="0" applyNumberFormat="0" applyBorder="0" applyAlignment="0" applyProtection="0">
      <alignment vertical="center"/>
    </xf>
    <xf numFmtId="0" fontId="28" fillId="6" borderId="0" applyNumberFormat="0" applyBorder="0" applyAlignment="0" applyProtection="0">
      <alignment vertical="center"/>
    </xf>
    <xf numFmtId="0" fontId="9" fillId="3" borderId="0" applyNumberFormat="0" applyBorder="0" applyAlignment="0" applyProtection="0">
      <alignment vertical="center"/>
    </xf>
    <xf numFmtId="0" fontId="28" fillId="6"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3" fillId="7" borderId="17" applyNumberFormat="0" applyFont="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46" fillId="25" borderId="0" applyNumberFormat="0" applyBorder="0" applyAlignment="0" applyProtection="0">
      <alignment vertical="center"/>
    </xf>
    <xf numFmtId="0" fontId="28" fillId="5" borderId="0" applyNumberFormat="0" applyBorder="0" applyAlignment="0" applyProtection="0">
      <alignment vertical="center"/>
    </xf>
    <xf numFmtId="0" fontId="31" fillId="10" borderId="18" applyNumberFormat="0" applyAlignment="0" applyProtection="0">
      <alignment vertical="center"/>
    </xf>
    <xf numFmtId="0" fontId="9" fillId="24" borderId="0" applyNumberFormat="0" applyBorder="0" applyAlignment="0" applyProtection="0">
      <alignment vertical="center"/>
    </xf>
    <xf numFmtId="0" fontId="43" fillId="0" borderId="0" applyNumberFormat="0" applyFill="0" applyBorder="0" applyAlignment="0" applyProtection="0">
      <alignment vertical="center"/>
    </xf>
    <xf numFmtId="0" fontId="9" fillId="24" borderId="0" applyNumberFormat="0" applyBorder="0" applyAlignment="0" applyProtection="0">
      <alignment vertical="center"/>
    </xf>
    <xf numFmtId="0" fontId="43" fillId="0" borderId="0" applyNumberFormat="0" applyFill="0" applyBorder="0" applyAlignment="0" applyProtection="0">
      <alignment vertical="center"/>
    </xf>
    <xf numFmtId="0" fontId="9" fillId="24" borderId="0" applyNumberFormat="0" applyBorder="0" applyAlignment="0" applyProtection="0">
      <alignment vertical="center"/>
    </xf>
    <xf numFmtId="0" fontId="45" fillId="0" borderId="24" applyNumberFormat="0" applyFill="0" applyAlignment="0" applyProtection="0">
      <alignment vertical="center"/>
    </xf>
    <xf numFmtId="0" fontId="9" fillId="24" borderId="0" applyNumberFormat="0" applyBorder="0" applyAlignment="0" applyProtection="0">
      <alignment vertical="center"/>
    </xf>
    <xf numFmtId="0" fontId="32" fillId="0" borderId="19" applyNumberFormat="0" applyFill="0" applyAlignment="0" applyProtection="0">
      <alignment vertical="center"/>
    </xf>
    <xf numFmtId="0" fontId="9" fillId="24" borderId="0" applyNumberFormat="0" applyBorder="0" applyAlignment="0" applyProtection="0">
      <alignment vertical="center"/>
    </xf>
    <xf numFmtId="0" fontId="45" fillId="0" borderId="24" applyNumberFormat="0" applyFill="0" applyAlignment="0" applyProtection="0">
      <alignment vertical="center"/>
    </xf>
    <xf numFmtId="0" fontId="32" fillId="0" borderId="19" applyNumberFormat="0" applyFill="0" applyAlignment="0" applyProtection="0">
      <alignment vertical="center"/>
    </xf>
    <xf numFmtId="0" fontId="9" fillId="24" borderId="0" applyNumberFormat="0" applyBorder="0" applyAlignment="0" applyProtection="0">
      <alignment vertical="center"/>
    </xf>
    <xf numFmtId="0" fontId="3" fillId="7" borderId="17" applyNumberFormat="0" applyFont="0" applyAlignment="0" applyProtection="0">
      <alignment vertical="center"/>
    </xf>
    <xf numFmtId="0" fontId="9" fillId="24" borderId="0" applyNumberFormat="0" applyBorder="0" applyAlignment="0" applyProtection="0">
      <alignment vertical="center"/>
    </xf>
    <xf numFmtId="0" fontId="30" fillId="0" borderId="0" applyNumberFormat="0" applyFill="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38" fillId="0" borderId="0" applyNumberFormat="0" applyFill="0" applyBorder="0" applyAlignment="0" applyProtection="0">
      <alignment vertical="center"/>
    </xf>
    <xf numFmtId="0" fontId="28" fillId="23" borderId="0" applyNumberFormat="0" applyBorder="0" applyAlignment="0" applyProtection="0">
      <alignment vertical="center"/>
    </xf>
    <xf numFmtId="0" fontId="30" fillId="0" borderId="0" applyNumberFormat="0" applyFill="0" applyBorder="0" applyAlignment="0" applyProtection="0">
      <alignment vertical="center"/>
    </xf>
    <xf numFmtId="0" fontId="29" fillId="23" borderId="0" applyNumberFormat="0" applyBorder="0" applyAlignment="0" applyProtection="0">
      <alignment vertical="center"/>
    </xf>
    <xf numFmtId="0" fontId="41" fillId="22" borderId="22" applyNumberFormat="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30" fillId="0" borderId="0" applyNumberFormat="0" applyFill="0" applyBorder="0" applyAlignment="0" applyProtection="0">
      <alignment vertical="center"/>
    </xf>
    <xf numFmtId="0" fontId="28" fillId="19" borderId="0" applyNumberFormat="0" applyBorder="0" applyAlignment="0" applyProtection="0">
      <alignment vertical="center"/>
    </xf>
    <xf numFmtId="0" fontId="47" fillId="0" borderId="0">
      <alignment vertical="center"/>
    </xf>
    <xf numFmtId="0" fontId="30" fillId="0" borderId="0" applyNumberFormat="0" applyFill="0" applyBorder="0" applyAlignment="0" applyProtection="0">
      <alignment vertical="center"/>
    </xf>
    <xf numFmtId="0" fontId="29" fillId="19" borderId="0" applyNumberFormat="0" applyBorder="0" applyAlignment="0" applyProtection="0">
      <alignment vertical="center"/>
    </xf>
    <xf numFmtId="0" fontId="48" fillId="0" borderId="0"/>
    <xf numFmtId="0" fontId="30" fillId="0" borderId="0" applyNumberFormat="0" applyFill="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49" fillId="26" borderId="0" applyNumberFormat="0" applyBorder="0" applyAlignment="0" applyProtection="0">
      <alignment vertical="center"/>
    </xf>
    <xf numFmtId="0" fontId="30" fillId="0" borderId="0" applyNumberFormat="0" applyFill="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30" fillId="0" borderId="0" applyNumberFormat="0" applyFill="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30" fillId="0" borderId="0" applyNumberFormat="0" applyFill="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9"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30" fillId="0" borderId="0" applyNumberFormat="0" applyFill="0" applyBorder="0" applyAlignment="0" applyProtection="0">
      <alignment vertical="center"/>
    </xf>
    <xf numFmtId="0" fontId="28" fillId="13" borderId="0" applyNumberFormat="0" applyBorder="0" applyAlignment="0" applyProtection="0">
      <alignment vertical="center"/>
    </xf>
    <xf numFmtId="0" fontId="34" fillId="14" borderId="18" applyNumberFormat="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30" fillId="0" borderId="0" applyNumberFormat="0" applyFill="0" applyBorder="0" applyAlignment="0" applyProtection="0">
      <alignment vertical="center"/>
    </xf>
    <xf numFmtId="0" fontId="29" fillId="13" borderId="0" applyNumberFormat="0" applyBorder="0" applyAlignment="0" applyProtection="0">
      <alignment vertical="center"/>
    </xf>
    <xf numFmtId="0" fontId="34" fillId="14" borderId="18" applyNumberFormat="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35" fillId="8"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35" fillId="8"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32" fillId="0" borderId="19" applyNumberFormat="0" applyFill="0" applyAlignment="0" applyProtection="0">
      <alignment vertical="center"/>
    </xf>
    <xf numFmtId="0" fontId="37" fillId="0" borderId="21" applyNumberFormat="0" applyFill="0" applyAlignment="0" applyProtection="0">
      <alignment vertical="center"/>
    </xf>
    <xf numFmtId="0" fontId="37" fillId="0" borderId="21" applyNumberFormat="0" applyFill="0" applyAlignment="0" applyProtection="0">
      <alignment vertical="center"/>
    </xf>
    <xf numFmtId="0" fontId="37" fillId="0" borderId="21" applyNumberFormat="0" applyFill="0" applyAlignment="0" applyProtection="0">
      <alignment vertical="center"/>
    </xf>
    <xf numFmtId="0" fontId="37" fillId="0" borderId="21" applyNumberFormat="0" applyFill="0" applyAlignment="0" applyProtection="0">
      <alignment vertical="center"/>
    </xf>
    <xf numFmtId="0" fontId="37" fillId="0" borderId="21" applyNumberFormat="0" applyFill="0" applyAlignment="0" applyProtection="0">
      <alignment vertical="center"/>
    </xf>
    <xf numFmtId="0" fontId="36" fillId="18" borderId="0" applyNumberFormat="0" applyBorder="0" applyAlignment="0" applyProtection="0">
      <alignment vertical="center"/>
    </xf>
    <xf numFmtId="0" fontId="37" fillId="0" borderId="21" applyNumberFormat="0" applyFill="0" applyAlignment="0" applyProtection="0">
      <alignment vertical="center"/>
    </xf>
    <xf numFmtId="0" fontId="37" fillId="0" borderId="21" applyNumberFormat="0" applyFill="0" applyAlignment="0" applyProtection="0">
      <alignment vertical="center"/>
    </xf>
    <xf numFmtId="0" fontId="37" fillId="0" borderId="21" applyNumberFormat="0" applyFill="0" applyAlignment="0" applyProtection="0">
      <alignment vertical="center"/>
    </xf>
    <xf numFmtId="0" fontId="36" fillId="18" borderId="0" applyNumberFormat="0" applyBorder="0" applyAlignment="0" applyProtection="0">
      <alignment vertical="center"/>
    </xf>
    <xf numFmtId="0" fontId="37" fillId="0" borderId="21" applyNumberFormat="0" applyFill="0" applyAlignment="0" applyProtection="0">
      <alignment vertical="center"/>
    </xf>
    <xf numFmtId="0" fontId="37" fillId="0" borderId="21" applyNumberFormat="0" applyFill="0" applyAlignment="0" applyProtection="0">
      <alignment vertical="center"/>
    </xf>
    <xf numFmtId="0" fontId="37" fillId="0" borderId="21" applyNumberFormat="0" applyFill="0" applyAlignment="0" applyProtection="0">
      <alignment vertical="center"/>
    </xf>
    <xf numFmtId="0" fontId="36" fillId="18" borderId="0" applyNumberFormat="0" applyBorder="0" applyAlignment="0" applyProtection="0">
      <alignment vertical="center"/>
    </xf>
    <xf numFmtId="0" fontId="37" fillId="0" borderId="21" applyNumberFormat="0" applyFill="0" applyAlignment="0" applyProtection="0">
      <alignment vertical="center"/>
    </xf>
    <xf numFmtId="0" fontId="37" fillId="0" borderId="21" applyNumberFormat="0" applyFill="0" applyAlignment="0" applyProtection="0">
      <alignment vertical="center"/>
    </xf>
    <xf numFmtId="0" fontId="37" fillId="0" borderId="21" applyNumberFormat="0" applyFill="0" applyAlignment="0" applyProtection="0">
      <alignment vertical="center"/>
    </xf>
    <xf numFmtId="0" fontId="38" fillId="0" borderId="25" applyNumberFormat="0" applyFill="0" applyAlignment="0" applyProtection="0">
      <alignment vertical="center"/>
    </xf>
    <xf numFmtId="0" fontId="38" fillId="0" borderId="25" applyNumberFormat="0" applyFill="0" applyAlignment="0" applyProtection="0">
      <alignment vertical="center"/>
    </xf>
    <xf numFmtId="0" fontId="36" fillId="18" borderId="0" applyNumberFormat="0" applyBorder="0" applyAlignment="0" applyProtection="0">
      <alignment vertical="center"/>
    </xf>
    <xf numFmtId="0" fontId="38" fillId="0" borderId="25" applyNumberFormat="0" applyFill="0" applyAlignment="0" applyProtection="0">
      <alignment vertical="center"/>
    </xf>
    <xf numFmtId="0" fontId="38" fillId="0" borderId="25" applyNumberFormat="0" applyFill="0" applyAlignment="0" applyProtection="0">
      <alignment vertical="center"/>
    </xf>
    <xf numFmtId="0" fontId="38" fillId="0" borderId="25" applyNumberFormat="0" applyFill="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2" fillId="0" borderId="19" applyNumberFormat="0" applyFill="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8" fillId="9" borderId="0" applyNumberFormat="0" applyBorder="0" applyAlignment="0" applyProtection="0">
      <alignment vertical="center"/>
    </xf>
    <xf numFmtId="0" fontId="40" fillId="0" borderId="0" applyNumberFormat="0" applyFill="0" applyBorder="0" applyAlignment="0" applyProtection="0">
      <alignment vertical="center"/>
    </xf>
    <xf numFmtId="0" fontId="32" fillId="0" borderId="19" applyNumberFormat="0" applyFill="0" applyAlignment="0" applyProtection="0">
      <alignment vertical="center"/>
    </xf>
    <xf numFmtId="0" fontId="28" fillId="9"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8" fillId="15" borderId="0" applyNumberFormat="0" applyBorder="0" applyAlignment="0" applyProtection="0">
      <alignment vertical="center"/>
    </xf>
    <xf numFmtId="0" fontId="32" fillId="0" borderId="19" applyNumberFormat="0" applyFill="0" applyAlignment="0" applyProtection="0">
      <alignment vertical="center"/>
    </xf>
    <xf numFmtId="0" fontId="40" fillId="0" borderId="0" applyNumberFormat="0" applyFill="0" applyBorder="0" applyAlignment="0" applyProtection="0">
      <alignment vertical="center"/>
    </xf>
    <xf numFmtId="0" fontId="35" fillId="8" borderId="0" applyNumberFormat="0" applyBorder="0" applyAlignment="0" applyProtection="0">
      <alignment vertical="center"/>
    </xf>
    <xf numFmtId="0" fontId="43" fillId="0" borderId="0" applyNumberFormat="0" applyFill="0" applyBorder="0" applyAlignment="0" applyProtection="0">
      <alignment vertical="center"/>
    </xf>
    <xf numFmtId="0" fontId="35" fillId="8" borderId="0" applyNumberFormat="0" applyBorder="0" applyAlignment="0" applyProtection="0">
      <alignment vertical="center"/>
    </xf>
    <xf numFmtId="0" fontId="43" fillId="0" borderId="0" applyNumberFormat="0" applyFill="0" applyBorder="0" applyAlignment="0" applyProtection="0">
      <alignment vertical="center"/>
    </xf>
    <xf numFmtId="0" fontId="35" fillId="8" borderId="0" applyNumberFormat="0" applyBorder="0" applyAlignment="0" applyProtection="0">
      <alignment vertical="center"/>
    </xf>
    <xf numFmtId="0" fontId="43" fillId="0" borderId="0" applyNumberFormat="0" applyFill="0" applyBorder="0" applyAlignment="0" applyProtection="0">
      <alignment vertical="center"/>
    </xf>
    <xf numFmtId="0" fontId="44" fillId="22" borderId="22" applyNumberFormat="0" applyAlignment="0" applyProtection="0">
      <alignment vertical="center"/>
    </xf>
    <xf numFmtId="0" fontId="35" fillId="8" borderId="0" applyNumberFormat="0" applyBorder="0" applyAlignment="0" applyProtection="0">
      <alignment vertical="center"/>
    </xf>
    <xf numFmtId="0" fontId="43" fillId="0" borderId="0" applyNumberFormat="0" applyFill="0" applyBorder="0" applyAlignment="0" applyProtection="0">
      <alignment vertical="center"/>
    </xf>
    <xf numFmtId="0" fontId="44" fillId="22" borderId="22" applyNumberFormat="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25" fillId="0" borderId="0"/>
    <xf numFmtId="0" fontId="3" fillId="0" borderId="0"/>
    <xf numFmtId="0" fontId="3" fillId="0" borderId="0"/>
    <xf numFmtId="0" fontId="3" fillId="0" borderId="0"/>
    <xf numFmtId="0" fontId="34" fillId="14" borderId="18" applyNumberFormat="0" applyAlignment="0" applyProtection="0">
      <alignment vertical="center"/>
    </xf>
    <xf numFmtId="0" fontId="3" fillId="0" borderId="0"/>
    <xf numFmtId="0" fontId="36" fillId="18" borderId="0" applyNumberFormat="0" applyBorder="0" applyAlignment="0" applyProtection="0">
      <alignment vertical="center"/>
    </xf>
    <xf numFmtId="0" fontId="46" fillId="25" borderId="0" applyNumberFormat="0" applyBorder="0" applyAlignment="0" applyProtection="0">
      <alignment vertical="center"/>
    </xf>
    <xf numFmtId="0" fontId="31" fillId="10" borderId="18" applyNumberFormat="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2" fillId="0" borderId="19" applyNumberFormat="0" applyFill="0" applyAlignment="0" applyProtection="0">
      <alignment vertical="center"/>
    </xf>
    <xf numFmtId="0" fontId="28" fillId="5" borderId="0" applyNumberFormat="0" applyBorder="0" applyAlignment="0" applyProtection="0">
      <alignment vertical="center"/>
    </xf>
    <xf numFmtId="0" fontId="32" fillId="0" borderId="19" applyNumberFormat="0" applyFill="0" applyAlignment="0" applyProtection="0">
      <alignment vertical="center"/>
    </xf>
    <xf numFmtId="0" fontId="28" fillId="12" borderId="0" applyNumberFormat="0" applyBorder="0" applyAlignment="0" applyProtection="0">
      <alignment vertical="center"/>
    </xf>
    <xf numFmtId="0" fontId="32" fillId="0" borderId="19" applyNumberFormat="0" applyFill="0" applyAlignment="0" applyProtection="0">
      <alignment vertical="center"/>
    </xf>
    <xf numFmtId="0" fontId="46" fillId="25" borderId="0" applyNumberFormat="0" applyBorder="0" applyAlignment="0" applyProtection="0">
      <alignment vertical="center"/>
    </xf>
    <xf numFmtId="0" fontId="28" fillId="5" borderId="0" applyNumberFormat="0" applyBorder="0" applyAlignment="0" applyProtection="0">
      <alignment vertical="center"/>
    </xf>
    <xf numFmtId="0" fontId="31" fillId="10" borderId="18" applyNumberFormat="0" applyAlignment="0" applyProtection="0">
      <alignment vertical="center"/>
    </xf>
    <xf numFmtId="0" fontId="41" fillId="22" borderId="22" applyNumberFormat="0" applyAlignment="0" applyProtection="0">
      <alignment vertical="center"/>
    </xf>
    <xf numFmtId="0" fontId="41" fillId="22" borderId="22" applyNumberFormat="0" applyAlignment="0" applyProtection="0">
      <alignment vertical="center"/>
    </xf>
    <xf numFmtId="0" fontId="41" fillId="22" borderId="22" applyNumberFormat="0" applyAlignment="0" applyProtection="0">
      <alignment vertical="center"/>
    </xf>
    <xf numFmtId="0" fontId="41" fillId="22" borderId="22" applyNumberFormat="0" applyAlignment="0" applyProtection="0">
      <alignment vertical="center"/>
    </xf>
    <xf numFmtId="0" fontId="41" fillId="22" borderId="22" applyNumberFormat="0" applyAlignment="0" applyProtection="0">
      <alignment vertical="center"/>
    </xf>
    <xf numFmtId="0" fontId="41" fillId="22" borderId="22" applyNumberFormat="0" applyAlignment="0" applyProtection="0">
      <alignment vertical="center"/>
    </xf>
    <xf numFmtId="0" fontId="41" fillId="22" borderId="22" applyNumberFormat="0" applyAlignment="0" applyProtection="0">
      <alignment vertical="center"/>
    </xf>
    <xf numFmtId="0" fontId="44" fillId="22" borderId="22" applyNumberForma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 fillId="7" borderId="17" applyNumberFormat="0" applyFont="0" applyAlignment="0" applyProtection="0">
      <alignment vertical="center"/>
    </xf>
    <xf numFmtId="0" fontId="30" fillId="0" borderId="0" applyNumberFormat="0" applyFill="0" applyBorder="0" applyAlignment="0" applyProtection="0">
      <alignment vertical="center"/>
    </xf>
    <xf numFmtId="0" fontId="3" fillId="7" borderId="17" applyNumberFormat="0" applyFont="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0" borderId="20" applyNumberFormat="0" applyFill="0" applyAlignment="0" applyProtection="0">
      <alignment vertical="center"/>
    </xf>
    <xf numFmtId="0" fontId="3" fillId="7" borderId="17" applyNumberFormat="0" applyFont="0" applyAlignment="0" applyProtection="0">
      <alignment vertical="center"/>
    </xf>
    <xf numFmtId="0" fontId="33" fillId="0" borderId="20" applyNumberFormat="0" applyFill="0" applyAlignment="0" applyProtection="0">
      <alignment vertical="center"/>
    </xf>
    <xf numFmtId="0" fontId="33" fillId="0" borderId="20" applyNumberFormat="0" applyFill="0" applyAlignment="0" applyProtection="0">
      <alignment vertical="center"/>
    </xf>
    <xf numFmtId="176" fontId="25"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46" fillId="25" borderId="0" applyNumberFormat="0" applyBorder="0" applyAlignment="0" applyProtection="0">
      <alignment vertical="center"/>
    </xf>
    <xf numFmtId="0" fontId="28" fillId="5" borderId="0" applyNumberFormat="0" applyBorder="0" applyAlignment="0" applyProtection="0">
      <alignment vertical="center"/>
    </xf>
    <xf numFmtId="0" fontId="46" fillId="2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46" fillId="2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2" fillId="10" borderId="23" applyNumberFormat="0" applyAlignment="0" applyProtection="0">
      <alignment vertical="center"/>
    </xf>
    <xf numFmtId="0" fontId="42" fillId="10" borderId="23" applyNumberFormat="0" applyAlignment="0" applyProtection="0">
      <alignment vertical="center"/>
    </xf>
    <xf numFmtId="0" fontId="42" fillId="10" borderId="23" applyNumberFormat="0" applyAlignment="0" applyProtection="0">
      <alignment vertical="center"/>
    </xf>
    <xf numFmtId="0" fontId="42" fillId="10" borderId="23" applyNumberFormat="0" applyAlignment="0" applyProtection="0">
      <alignment vertical="center"/>
    </xf>
    <xf numFmtId="0" fontId="42" fillId="10" borderId="23" applyNumberFormat="0" applyAlignment="0" applyProtection="0">
      <alignment vertical="center"/>
    </xf>
    <xf numFmtId="0" fontId="42" fillId="10" borderId="23" applyNumberFormat="0" applyAlignment="0" applyProtection="0">
      <alignment vertical="center"/>
    </xf>
    <xf numFmtId="0" fontId="42" fillId="10" borderId="23" applyNumberFormat="0" applyAlignment="0" applyProtection="0">
      <alignment vertical="center"/>
    </xf>
    <xf numFmtId="0" fontId="42" fillId="10" borderId="23" applyNumberFormat="0" applyAlignment="0" applyProtection="0">
      <alignment vertical="center"/>
    </xf>
    <xf numFmtId="0" fontId="42" fillId="10" borderId="23" applyNumberFormat="0" applyAlignment="0" applyProtection="0">
      <alignment vertical="center"/>
    </xf>
    <xf numFmtId="0" fontId="42" fillId="10" borderId="23" applyNumberFormat="0" applyAlignment="0" applyProtection="0">
      <alignment vertical="center"/>
    </xf>
    <xf numFmtId="0" fontId="34" fillId="14" borderId="18" applyNumberFormat="0" applyAlignment="0" applyProtection="0">
      <alignment vertical="center"/>
    </xf>
    <xf numFmtId="0" fontId="34" fillId="14" borderId="18" applyNumberFormat="0" applyAlignment="0" applyProtection="0">
      <alignment vertical="center"/>
    </xf>
    <xf numFmtId="0" fontId="34" fillId="14" borderId="18" applyNumberFormat="0" applyAlignment="0" applyProtection="0">
      <alignment vertical="center"/>
    </xf>
    <xf numFmtId="0" fontId="34" fillId="14" borderId="18" applyNumberFormat="0" applyAlignment="0" applyProtection="0">
      <alignment vertical="center"/>
    </xf>
    <xf numFmtId="0" fontId="34" fillId="14" borderId="18" applyNumberFormat="0" applyAlignment="0" applyProtection="0">
      <alignment vertical="center"/>
    </xf>
    <xf numFmtId="0" fontId="34" fillId="14" borderId="18" applyNumberFormat="0" applyAlignment="0" applyProtection="0">
      <alignment vertical="center"/>
    </xf>
    <xf numFmtId="0" fontId="34" fillId="14" borderId="18" applyNumberFormat="0" applyAlignment="0" applyProtection="0">
      <alignment vertical="center"/>
    </xf>
    <xf numFmtId="0" fontId="34" fillId="14" borderId="18" applyNumberFormat="0" applyAlignment="0" applyProtection="0">
      <alignment vertical="center"/>
    </xf>
    <xf numFmtId="0" fontId="3" fillId="7" borderId="17" applyNumberFormat="0" applyFont="0" applyAlignment="0" applyProtection="0">
      <alignment vertical="center"/>
    </xf>
    <xf numFmtId="0" fontId="3" fillId="7" borderId="17" applyNumberFormat="0" applyFont="0" applyAlignment="0" applyProtection="0">
      <alignment vertical="center"/>
    </xf>
    <xf numFmtId="0" fontId="3" fillId="7" borderId="17" applyNumberFormat="0" applyFont="0" applyAlignment="0" applyProtection="0">
      <alignment vertical="center"/>
    </xf>
    <xf numFmtId="0" fontId="3" fillId="7" borderId="17" applyNumberFormat="0" applyFont="0" applyAlignment="0" applyProtection="0">
      <alignment vertical="center"/>
    </xf>
    <xf numFmtId="0" fontId="3" fillId="7" borderId="17" applyNumberFormat="0" applyFont="0" applyAlignment="0" applyProtection="0">
      <alignment vertical="center"/>
    </xf>
    <xf numFmtId="0" fontId="3" fillId="7" borderId="17" applyNumberFormat="0" applyFont="0" applyAlignment="0" applyProtection="0">
      <alignment vertical="center"/>
    </xf>
    <xf numFmtId="0" fontId="3" fillId="7" borderId="17" applyNumberFormat="0" applyFont="0" applyAlignment="0" applyProtection="0">
      <alignment vertical="center"/>
    </xf>
  </cellStyleXfs>
  <cellXfs count="258">
    <xf numFmtId="0" fontId="0" fillId="0" borderId="0" xfId="0">
      <alignment vertical="center"/>
    </xf>
    <xf numFmtId="0" fontId="0" fillId="0" borderId="0" xfId="0" applyBorder="1">
      <alignment vertical="center"/>
    </xf>
    <xf numFmtId="4" fontId="7" fillId="0" borderId="4" xfId="0" applyNumberFormat="1" applyFont="1" applyFill="1" applyBorder="1" applyAlignment="1">
      <alignment horizontal="right" vertical="center" shrinkToFit="1"/>
    </xf>
    <xf numFmtId="0" fontId="0" fillId="0" borderId="0" xfId="0" applyFill="1" applyAlignment="1"/>
    <xf numFmtId="0" fontId="0" fillId="0" borderId="0" xfId="0" applyAlignment="1"/>
    <xf numFmtId="0" fontId="8" fillId="0" borderId="0" xfId="0" applyFont="1" applyBorder="1" applyAlignment="1">
      <alignment horizontal="left" vertical="center"/>
    </xf>
    <xf numFmtId="0" fontId="9" fillId="0" borderId="0" xfId="0" applyFont="1" applyAlignment="1"/>
    <xf numFmtId="0" fontId="4" fillId="0" borderId="0" xfId="463" applyFont="1" applyBorder="1" applyAlignment="1">
      <alignment horizontal="right" vertical="center"/>
    </xf>
    <xf numFmtId="0" fontId="9" fillId="0" borderId="0" xfId="0" applyFont="1" applyAlignment="1">
      <alignment horizontal="center"/>
    </xf>
    <xf numFmtId="0" fontId="5" fillId="0" borderId="5" xfId="0" applyFont="1" applyFill="1" applyBorder="1" applyAlignment="1">
      <alignment horizontal="center" vertical="center" shrinkToFit="1"/>
    </xf>
    <xf numFmtId="0" fontId="10" fillId="0" borderId="5" xfId="0" applyFont="1" applyFill="1" applyBorder="1" applyAlignment="1">
      <alignment horizontal="left" vertical="center" shrinkToFit="1"/>
    </xf>
    <xf numFmtId="0" fontId="4" fillId="0" borderId="5" xfId="0" applyFont="1" applyFill="1" applyBorder="1" applyAlignment="1">
      <alignment horizontal="center" vertical="center" shrinkToFit="1"/>
    </xf>
    <xf numFmtId="178" fontId="4" fillId="0" borderId="5" xfId="0" applyNumberFormat="1" applyFont="1" applyFill="1" applyBorder="1" applyAlignment="1">
      <alignment horizontal="right" vertical="center" shrinkToFit="1"/>
    </xf>
    <xf numFmtId="179" fontId="4" fillId="0" borderId="5" xfId="0" applyNumberFormat="1" applyFont="1" applyFill="1" applyBorder="1" applyAlignment="1">
      <alignment horizontal="right" vertical="center" shrinkToFit="1"/>
    </xf>
    <xf numFmtId="4" fontId="4" fillId="0" borderId="5" xfId="0" applyNumberFormat="1" applyFont="1" applyFill="1" applyBorder="1" applyAlignment="1">
      <alignment horizontal="right" vertical="center" shrinkToFit="1"/>
    </xf>
    <xf numFmtId="0" fontId="4" fillId="0" borderId="5" xfId="0" applyFont="1" applyFill="1" applyBorder="1" applyAlignment="1">
      <alignment horizontal="left" vertical="center" shrinkToFit="1"/>
    </xf>
    <xf numFmtId="0" fontId="4" fillId="0" borderId="5" xfId="0" applyFont="1" applyFill="1" applyBorder="1" applyAlignment="1">
      <alignment horizontal="right" vertical="center" shrinkToFit="1"/>
    </xf>
    <xf numFmtId="180" fontId="4" fillId="0" borderId="5" xfId="0" applyNumberFormat="1" applyFont="1" applyFill="1" applyBorder="1" applyAlignment="1">
      <alignment horizontal="right" vertical="center" shrinkToFit="1"/>
    </xf>
    <xf numFmtId="3" fontId="4" fillId="0" borderId="5" xfId="0" applyNumberFormat="1" applyFont="1" applyFill="1" applyBorder="1" applyAlignment="1">
      <alignment horizontal="right" vertical="center" shrinkToFit="1"/>
    </xf>
    <xf numFmtId="0" fontId="4" fillId="0" borderId="5" xfId="0" applyFont="1" applyFill="1" applyBorder="1" applyAlignment="1">
      <alignment vertical="center" shrinkToFit="1"/>
    </xf>
    <xf numFmtId="0" fontId="11" fillId="0" borderId="0" xfId="463" applyFont="1" applyFill="1" applyAlignment="1"/>
    <xf numFmtId="0" fontId="11" fillId="0" borderId="0" xfId="463" applyFont="1" applyFill="1" applyAlignment="1">
      <alignment horizontal="left"/>
    </xf>
    <xf numFmtId="0" fontId="11" fillId="0" borderId="0" xfId="463" applyFont="1" applyFill="1" applyAlignment="1">
      <alignment horizontal="center"/>
    </xf>
    <xf numFmtId="0" fontId="12" fillId="0" borderId="0" xfId="463" applyFont="1" applyFill="1" applyBorder="1" applyAlignment="1">
      <alignment horizontal="center" vertical="center"/>
    </xf>
    <xf numFmtId="0" fontId="2" fillId="0" borderId="0" xfId="463" applyFont="1" applyFill="1" applyBorder="1" applyAlignment="1">
      <alignment horizontal="center" vertical="center"/>
    </xf>
    <xf numFmtId="0" fontId="13" fillId="0" borderId="2" xfId="0" applyFont="1" applyFill="1" applyBorder="1" applyAlignment="1">
      <alignment vertical="center"/>
    </xf>
    <xf numFmtId="0" fontId="5" fillId="0" borderId="0" xfId="463" applyFont="1" applyFill="1" applyBorder="1" applyAlignment="1">
      <alignment vertical="center"/>
    </xf>
    <xf numFmtId="0" fontId="2" fillId="0" borderId="0" xfId="463" applyFont="1" applyFill="1" applyBorder="1" applyAlignment="1">
      <alignment vertical="center"/>
    </xf>
    <xf numFmtId="0" fontId="8" fillId="0" borderId="0" xfId="462" applyFont="1" applyAlignment="1">
      <alignment vertical="center"/>
    </xf>
    <xf numFmtId="0" fontId="4" fillId="0" borderId="0" xfId="463" applyFont="1" applyFill="1" applyAlignment="1">
      <alignment vertical="center"/>
    </xf>
    <xf numFmtId="0" fontId="8" fillId="0" borderId="0" xfId="462" applyFont="1" applyAlignment="1">
      <alignment horizontal="left" vertical="center"/>
    </xf>
    <xf numFmtId="0" fontId="11" fillId="0" borderId="0" xfId="463" applyFont="1" applyFill="1" applyAlignment="1">
      <alignment vertical="center"/>
    </xf>
    <xf numFmtId="0" fontId="16" fillId="0" borderId="0" xfId="0" applyNumberFormat="1" applyFont="1" applyFill="1" applyAlignment="1" applyProtection="1">
      <alignment horizontal="centerContinuous"/>
    </xf>
    <xf numFmtId="0" fontId="8" fillId="0" borderId="0" xfId="0" applyFont="1" applyBorder="1" applyAlignment="1">
      <alignment horizontal="right" vertical="center"/>
    </xf>
    <xf numFmtId="0" fontId="0" fillId="0" borderId="0" xfId="0" applyAlignment="1">
      <alignment horizontal="right"/>
    </xf>
    <xf numFmtId="0" fontId="18" fillId="0" borderId="0" xfId="462" applyFont="1"/>
    <xf numFmtId="0" fontId="19" fillId="0" borderId="0" xfId="462" applyFont="1" applyFill="1"/>
    <xf numFmtId="0" fontId="19" fillId="0" borderId="0" xfId="462" applyFont="1" applyAlignment="1">
      <alignment horizontal="left" vertical="center"/>
    </xf>
    <xf numFmtId="0" fontId="19" fillId="0" borderId="0" xfId="462" applyFont="1" applyAlignment="1">
      <alignment horizontal="left"/>
    </xf>
    <xf numFmtId="0" fontId="19" fillId="0" borderId="0" xfId="462" applyFont="1" applyAlignment="1">
      <alignment horizontal="center"/>
    </xf>
    <xf numFmtId="0" fontId="19" fillId="0" borderId="0" xfId="462" applyFont="1"/>
    <xf numFmtId="0" fontId="0" fillId="0" borderId="0" xfId="0" applyFill="1" applyAlignment="1">
      <alignment horizontal="center"/>
    </xf>
    <xf numFmtId="181" fontId="17" fillId="0" borderId="5" xfId="462" applyNumberFormat="1" applyFont="1" applyFill="1" applyBorder="1" applyAlignment="1">
      <alignment horizontal="center" vertical="center" shrinkToFit="1"/>
    </xf>
    <xf numFmtId="181" fontId="10" fillId="0" borderId="5" xfId="462" applyNumberFormat="1" applyFont="1" applyFill="1" applyBorder="1" applyAlignment="1" applyProtection="1">
      <alignment vertical="center" shrinkToFit="1"/>
    </xf>
    <xf numFmtId="0" fontId="14" fillId="0" borderId="5" xfId="0" applyFont="1" applyFill="1" applyBorder="1" applyAlignment="1">
      <alignment horizontal="left" vertical="center" shrinkToFit="1"/>
    </xf>
    <xf numFmtId="0" fontId="8" fillId="0" borderId="5" xfId="0" applyFont="1" applyFill="1" applyBorder="1" applyAlignment="1">
      <alignment horizontal="left" vertical="center" shrinkToFit="1"/>
    </xf>
    <xf numFmtId="181" fontId="4" fillId="0" borderId="5" xfId="462" applyNumberFormat="1" applyFont="1" applyFill="1" applyBorder="1" applyAlignment="1" applyProtection="1">
      <alignment vertical="center" shrinkToFit="1"/>
    </xf>
    <xf numFmtId="181" fontId="4" fillId="0" borderId="5" xfId="462" applyNumberFormat="1" applyFont="1" applyBorder="1" applyAlignment="1">
      <alignment vertical="center" shrinkToFit="1"/>
    </xf>
    <xf numFmtId="184" fontId="4" fillId="0" borderId="5" xfId="462" applyNumberFormat="1" applyFont="1" applyBorder="1" applyAlignment="1">
      <alignment vertical="center" shrinkToFit="1"/>
    </xf>
    <xf numFmtId="181" fontId="14" fillId="0" borderId="5" xfId="0" applyNumberFormat="1" applyFont="1" applyFill="1" applyBorder="1" applyAlignment="1">
      <alignment vertical="center" shrinkToFit="1"/>
    </xf>
    <xf numFmtId="181" fontId="8" fillId="0" borderId="5" xfId="0" applyNumberFormat="1" applyFont="1" applyFill="1" applyBorder="1" applyAlignment="1">
      <alignment vertical="center" shrinkToFit="1"/>
    </xf>
    <xf numFmtId="0" fontId="8" fillId="0" borderId="0" xfId="462" applyFont="1"/>
    <xf numFmtId="0" fontId="8" fillId="0" borderId="0" xfId="462" applyFont="1" applyAlignment="1">
      <alignment horizontal="left"/>
    </xf>
    <xf numFmtId="40" fontId="8" fillId="0" borderId="0" xfId="462" applyNumberFormat="1" applyFont="1" applyAlignment="1">
      <alignment horizontal="center" shrinkToFit="1"/>
    </xf>
    <xf numFmtId="0" fontId="20" fillId="0" borderId="0" xfId="462" applyFont="1" applyAlignment="1">
      <alignment horizontal="left" vertical="center"/>
    </xf>
    <xf numFmtId="0" fontId="20" fillId="0" borderId="0" xfId="462" applyFont="1" applyAlignment="1">
      <alignment horizontal="left"/>
    </xf>
    <xf numFmtId="0" fontId="20" fillId="0" borderId="0" xfId="462" applyFont="1" applyAlignment="1">
      <alignment horizontal="center"/>
    </xf>
    <xf numFmtId="0" fontId="20" fillId="0" borderId="0" xfId="462" applyFont="1"/>
    <xf numFmtId="0" fontId="21" fillId="0" borderId="0" xfId="0" applyFont="1" applyFill="1" applyAlignment="1">
      <alignment horizontal="center"/>
    </xf>
    <xf numFmtId="0" fontId="17" fillId="0" borderId="5" xfId="0" applyFont="1" applyFill="1" applyBorder="1" applyAlignment="1">
      <alignment horizontal="center" vertical="center"/>
    </xf>
    <xf numFmtId="0" fontId="17" fillId="0" borderId="5" xfId="0" applyFont="1" applyFill="1" applyBorder="1" applyAlignment="1">
      <alignment horizontal="center" vertical="center" wrapText="1"/>
    </xf>
    <xf numFmtId="0" fontId="8" fillId="0" borderId="5" xfId="0" applyFont="1" applyFill="1" applyBorder="1" applyAlignment="1">
      <alignment horizontal="left" vertical="center"/>
    </xf>
    <xf numFmtId="178" fontId="8" fillId="0" borderId="5" xfId="0" applyNumberFormat="1" applyFont="1" applyFill="1" applyBorder="1" applyAlignment="1">
      <alignment vertical="center" shrinkToFit="1"/>
    </xf>
    <xf numFmtId="4" fontId="8" fillId="0" borderId="5" xfId="0" applyNumberFormat="1" applyFont="1" applyFill="1" applyBorder="1" applyAlignment="1">
      <alignment vertical="center" shrinkToFit="1"/>
    </xf>
    <xf numFmtId="0" fontId="8" fillId="0" borderId="5" xfId="0" applyFont="1" applyFill="1" applyBorder="1" applyAlignment="1">
      <alignment vertical="center" shrinkToFit="1"/>
    </xf>
    <xf numFmtId="0" fontId="8" fillId="0" borderId="5" xfId="0" applyFont="1" applyFill="1" applyBorder="1" applyAlignment="1">
      <alignment horizontal="center" vertical="center"/>
    </xf>
    <xf numFmtId="0" fontId="15" fillId="0" borderId="0" xfId="0" applyFont="1" applyFill="1" applyAlignment="1"/>
    <xf numFmtId="0" fontId="22" fillId="0" borderId="0" xfId="0" applyFont="1" applyFill="1" applyAlignment="1"/>
    <xf numFmtId="0" fontId="3" fillId="0" borderId="0" xfId="0" applyFont="1" applyFill="1" applyAlignment="1"/>
    <xf numFmtId="0" fontId="0" fillId="0" borderId="0" xfId="0" applyAlignment="1">
      <alignment horizontal="left"/>
    </xf>
    <xf numFmtId="181" fontId="0" fillId="0" borderId="0" xfId="0" applyNumberFormat="1" applyAlignment="1">
      <alignment horizontal="right"/>
    </xf>
    <xf numFmtId="0" fontId="0" fillId="0" borderId="0" xfId="0" applyBorder="1" applyAlignment="1">
      <alignment vertical="center"/>
    </xf>
    <xf numFmtId="181" fontId="0" fillId="0" borderId="0" xfId="0" applyNumberFormat="1" applyBorder="1" applyAlignment="1">
      <alignment horizontal="right" vertical="center"/>
    </xf>
    <xf numFmtId="181" fontId="21" fillId="0" borderId="0" xfId="0" applyNumberFormat="1" applyFont="1" applyBorder="1" applyAlignment="1">
      <alignment horizontal="right" vertical="center"/>
    </xf>
    <xf numFmtId="4" fontId="14" fillId="0" borderId="5" xfId="0" applyNumberFormat="1" applyFont="1" applyFill="1" applyBorder="1" applyAlignment="1">
      <alignment vertical="center" shrinkToFit="1"/>
    </xf>
    <xf numFmtId="0" fontId="14" fillId="0" borderId="5" xfId="0" applyFont="1" applyFill="1" applyBorder="1" applyAlignment="1">
      <alignment vertical="center" shrinkToFit="1"/>
    </xf>
    <xf numFmtId="4" fontId="14" fillId="0" borderId="5" xfId="0" applyNumberFormat="1" applyFont="1" applyFill="1" applyBorder="1" applyAlignment="1">
      <alignment horizontal="right" vertical="center" shrinkToFit="1"/>
    </xf>
    <xf numFmtId="181" fontId="14" fillId="0" borderId="5" xfId="0" applyNumberFormat="1" applyFont="1" applyFill="1" applyBorder="1" applyAlignment="1">
      <alignment horizontal="right" vertical="center" shrinkToFit="1"/>
    </xf>
    <xf numFmtId="0" fontId="14" fillId="0" borderId="5" xfId="0" applyFont="1" applyFill="1" applyBorder="1" applyAlignment="1">
      <alignment horizontal="right" vertical="center" shrinkToFit="1"/>
    </xf>
    <xf numFmtId="4" fontId="8" fillId="0" borderId="5" xfId="0" applyNumberFormat="1" applyFont="1" applyFill="1" applyBorder="1" applyAlignment="1">
      <alignment horizontal="right" vertical="center" shrinkToFit="1"/>
    </xf>
    <xf numFmtId="181" fontId="8" fillId="0" borderId="5" xfId="0" applyNumberFormat="1" applyFont="1" applyFill="1" applyBorder="1" applyAlignment="1">
      <alignment horizontal="right" vertical="center" shrinkToFit="1"/>
    </xf>
    <xf numFmtId="0" fontId="8" fillId="0" borderId="5" xfId="0" applyFont="1" applyFill="1" applyBorder="1" applyAlignment="1">
      <alignment horizontal="right" vertical="center" shrinkToFit="1"/>
    </xf>
    <xf numFmtId="178" fontId="8" fillId="0" borderId="5" xfId="0" applyNumberFormat="1" applyFont="1" applyFill="1" applyBorder="1" applyAlignment="1">
      <alignment horizontal="right" vertical="center" shrinkToFit="1"/>
    </xf>
    <xf numFmtId="4" fontId="10" fillId="0" borderId="5" xfId="0" applyNumberFormat="1" applyFont="1" applyFill="1" applyBorder="1" applyAlignment="1">
      <alignment horizontal="right" vertical="center" shrinkToFit="1"/>
    </xf>
    <xf numFmtId="0" fontId="0" fillId="0" borderId="0" xfId="0" applyAlignment="1">
      <alignment vertical="center"/>
    </xf>
    <xf numFmtId="181" fontId="0" fillId="0" borderId="0" xfId="0" applyNumberFormat="1" applyAlignment="1">
      <alignment horizontal="right" vertical="center"/>
    </xf>
    <xf numFmtId="181" fontId="0" fillId="0" borderId="0" xfId="0" applyNumberFormat="1" applyAlignment="1"/>
    <xf numFmtId="181" fontId="0" fillId="0" borderId="0" xfId="0" applyNumberFormat="1" applyBorder="1" applyAlignment="1">
      <alignment vertical="center"/>
    </xf>
    <xf numFmtId="185" fontId="23" fillId="0" borderId="0" xfId="0" applyNumberFormat="1" applyFont="1" applyBorder="1" applyAlignment="1">
      <alignment horizontal="center" vertical="center"/>
    </xf>
    <xf numFmtId="183" fontId="8" fillId="0" borderId="5" xfId="0" applyNumberFormat="1" applyFont="1" applyFill="1" applyBorder="1" applyAlignment="1">
      <alignment horizontal="right" vertical="center" shrinkToFit="1"/>
    </xf>
    <xf numFmtId="181" fontId="4" fillId="0" borderId="5" xfId="0" applyNumberFormat="1" applyFont="1" applyFill="1" applyBorder="1" applyAlignment="1">
      <alignment horizontal="right" vertical="center" shrinkToFit="1"/>
    </xf>
    <xf numFmtId="0" fontId="24" fillId="0" borderId="0" xfId="0" applyFont="1" applyFill="1" applyAlignment="1"/>
    <xf numFmtId="185" fontId="4" fillId="0" borderId="5" xfId="0" applyNumberFormat="1" applyFont="1" applyFill="1" applyBorder="1" applyAlignment="1">
      <alignment horizontal="right" vertical="center" shrinkToFit="1"/>
    </xf>
    <xf numFmtId="0" fontId="25" fillId="0" borderId="0" xfId="462"/>
    <xf numFmtId="184" fontId="25" fillId="0" borderId="0" xfId="462" applyNumberFormat="1"/>
    <xf numFmtId="181" fontId="25" fillId="0" borderId="0" xfId="462" applyNumberFormat="1"/>
    <xf numFmtId="0" fontId="26" fillId="0" borderId="0" xfId="0" applyFont="1" applyFill="1" applyBorder="1" applyAlignment="1">
      <alignment vertical="center"/>
    </xf>
    <xf numFmtId="184" fontId="25" fillId="0" borderId="0" xfId="462" applyNumberFormat="1" applyAlignment="1">
      <alignment vertical="center"/>
    </xf>
    <xf numFmtId="0" fontId="25" fillId="0" borderId="0" xfId="462" applyAlignment="1">
      <alignment vertical="center"/>
    </xf>
    <xf numFmtId="181" fontId="25" fillId="0" borderId="0" xfId="462" applyNumberFormat="1" applyAlignment="1">
      <alignment vertical="center"/>
    </xf>
    <xf numFmtId="0" fontId="12" fillId="0" borderId="0" xfId="462" applyFont="1" applyAlignment="1">
      <alignment horizontal="center" vertical="center"/>
    </xf>
    <xf numFmtId="40" fontId="8" fillId="0" borderId="0" xfId="462" applyNumberFormat="1" applyFont="1" applyAlignment="1">
      <alignment horizontal="right" vertical="center" shrinkToFit="1"/>
    </xf>
    <xf numFmtId="40" fontId="17" fillId="0" borderId="5" xfId="462" applyNumberFormat="1" applyFont="1" applyFill="1" applyBorder="1" applyAlignment="1">
      <alignment horizontal="center" vertical="center" shrinkToFit="1"/>
    </xf>
    <xf numFmtId="40" fontId="8" fillId="0" borderId="12" xfId="462" applyNumberFormat="1" applyFont="1" applyFill="1" applyBorder="1" applyAlignment="1">
      <alignment horizontal="left" vertical="center" shrinkToFit="1"/>
    </xf>
    <xf numFmtId="181" fontId="8" fillId="0" borderId="13" xfId="462" applyNumberFormat="1" applyFont="1" applyFill="1" applyBorder="1" applyAlignment="1">
      <alignment horizontal="right" vertical="center" shrinkToFit="1"/>
    </xf>
    <xf numFmtId="40" fontId="8" fillId="0" borderId="13" xfId="462" applyNumberFormat="1" applyFont="1" applyFill="1" applyBorder="1" applyAlignment="1">
      <alignment horizontal="right" vertical="center" shrinkToFit="1"/>
    </xf>
    <xf numFmtId="181" fontId="8" fillId="0" borderId="5" xfId="462" applyNumberFormat="1" applyFont="1" applyFill="1" applyBorder="1" applyAlignment="1">
      <alignment horizontal="right" vertical="center" shrinkToFit="1"/>
    </xf>
    <xf numFmtId="40" fontId="8" fillId="0" borderId="5" xfId="462" applyNumberFormat="1" applyFont="1" applyFill="1" applyBorder="1" applyAlignment="1">
      <alignment horizontal="left" vertical="center" shrinkToFit="1"/>
    </xf>
    <xf numFmtId="40" fontId="8" fillId="0" borderId="15" xfId="462" applyNumberFormat="1" applyFont="1" applyFill="1" applyBorder="1" applyAlignment="1">
      <alignment horizontal="right" vertical="center" shrinkToFit="1"/>
    </xf>
    <xf numFmtId="183" fontId="4" fillId="0" borderId="15" xfId="462" applyNumberFormat="1" applyFont="1" applyFill="1" applyBorder="1" applyAlignment="1">
      <alignment horizontal="right" vertical="center" shrinkToFit="1"/>
    </xf>
    <xf numFmtId="40" fontId="8" fillId="0" borderId="5" xfId="462" applyNumberFormat="1" applyFont="1" applyFill="1" applyBorder="1" applyAlignment="1">
      <alignment horizontal="right" vertical="center" shrinkToFit="1"/>
    </xf>
    <xf numFmtId="40" fontId="8" fillId="0" borderId="15" xfId="462" applyNumberFormat="1" applyFont="1" applyBorder="1" applyAlignment="1">
      <alignment horizontal="right" vertical="center" shrinkToFit="1"/>
    </xf>
    <xf numFmtId="40" fontId="8" fillId="0" borderId="16" xfId="462" applyNumberFormat="1" applyFont="1" applyFill="1" applyBorder="1" applyAlignment="1">
      <alignment horizontal="center" vertical="center" shrinkToFit="1"/>
    </xf>
    <xf numFmtId="181" fontId="8" fillId="0" borderId="16" xfId="462" applyNumberFormat="1" applyFont="1" applyFill="1" applyBorder="1" applyAlignment="1">
      <alignment horizontal="right" vertical="center" shrinkToFit="1"/>
    </xf>
    <xf numFmtId="40" fontId="8" fillId="0" borderId="5" xfId="462" applyNumberFormat="1" applyFont="1" applyFill="1" applyBorder="1" applyAlignment="1">
      <alignment horizontal="center" vertical="center" shrinkToFit="1"/>
    </xf>
    <xf numFmtId="40" fontId="4" fillId="0" borderId="5" xfId="462" applyNumberFormat="1" applyFont="1" applyBorder="1" applyAlignment="1">
      <alignment horizontal="right" vertical="center" shrinkToFit="1"/>
    </xf>
    <xf numFmtId="181" fontId="4" fillId="0" borderId="5" xfId="462" applyNumberFormat="1" applyFont="1" applyBorder="1" applyAlignment="1">
      <alignment horizontal="right" vertical="center" shrinkToFit="1"/>
    </xf>
    <xf numFmtId="40" fontId="8" fillId="0" borderId="5" xfId="462" applyNumberFormat="1" applyFont="1" applyBorder="1" applyAlignment="1">
      <alignment horizontal="right" vertical="center" shrinkToFit="1"/>
    </xf>
    <xf numFmtId="184" fontId="8" fillId="0" borderId="0" xfId="462" applyNumberFormat="1" applyFont="1" applyAlignment="1">
      <alignment horizontal="right" vertical="center"/>
    </xf>
    <xf numFmtId="181" fontId="8" fillId="0" borderId="0" xfId="462" applyNumberFormat="1" applyFont="1" applyAlignment="1">
      <alignment horizontal="right" vertical="center"/>
    </xf>
    <xf numFmtId="184" fontId="8" fillId="0" borderId="0" xfId="462" applyNumberFormat="1" applyFont="1" applyAlignment="1">
      <alignment horizontal="right"/>
    </xf>
    <xf numFmtId="181" fontId="8" fillId="0" borderId="0" xfId="462" applyNumberFormat="1" applyFont="1" applyAlignment="1">
      <alignment horizontal="right"/>
    </xf>
    <xf numFmtId="184" fontId="20" fillId="0" borderId="0" xfId="462" applyNumberFormat="1" applyFont="1" applyAlignment="1">
      <alignment horizontal="right"/>
    </xf>
    <xf numFmtId="181" fontId="20" fillId="0" borderId="0" xfId="462" applyNumberFormat="1" applyFont="1" applyAlignment="1">
      <alignment horizontal="right"/>
    </xf>
    <xf numFmtId="184" fontId="20" fillId="0" borderId="0" xfId="462" applyNumberFormat="1" applyFont="1"/>
    <xf numFmtId="181" fontId="20" fillId="0" borderId="0" xfId="462" applyNumberFormat="1" applyFont="1"/>
    <xf numFmtId="181" fontId="8" fillId="0" borderId="0" xfId="462" quotePrefix="1" applyNumberFormat="1" applyFont="1" applyAlignment="1">
      <alignment horizontal="right" vertical="center" shrinkToFit="1"/>
    </xf>
    <xf numFmtId="40" fontId="8" fillId="0" borderId="12" xfId="462" quotePrefix="1" applyNumberFormat="1" applyFont="1" applyFill="1" applyBorder="1" applyAlignment="1">
      <alignment horizontal="left" vertical="center" shrinkToFit="1"/>
    </xf>
    <xf numFmtId="40" fontId="8" fillId="0" borderId="14" xfId="462" quotePrefix="1" applyNumberFormat="1" applyFont="1" applyFill="1" applyBorder="1" applyAlignment="1">
      <alignment horizontal="left" vertical="center" shrinkToFit="1"/>
    </xf>
    <xf numFmtId="0" fontId="8" fillId="0" borderId="5" xfId="0" quotePrefix="1" applyFont="1" applyFill="1" applyBorder="1" applyAlignment="1">
      <alignment horizontal="left" vertical="center" shrinkToFit="1"/>
    </xf>
    <xf numFmtId="40" fontId="8" fillId="0" borderId="14" xfId="462" quotePrefix="1" applyNumberFormat="1" applyFont="1" applyFill="1" applyBorder="1" applyAlignment="1">
      <alignment horizontal="center" vertical="center" shrinkToFit="1"/>
    </xf>
    <xf numFmtId="40" fontId="8" fillId="0" borderId="5" xfId="462" quotePrefix="1" applyNumberFormat="1" applyFont="1" applyFill="1" applyBorder="1" applyAlignment="1">
      <alignment horizontal="center" vertical="center" shrinkToFit="1"/>
    </xf>
    <xf numFmtId="0" fontId="1" fillId="0" borderId="0" xfId="462" applyFont="1" applyFill="1" applyAlignment="1">
      <alignment horizontal="center" vertical="center"/>
    </xf>
    <xf numFmtId="0" fontId="7" fillId="0" borderId="4" xfId="0" applyFont="1" applyFill="1" applyBorder="1" applyAlignment="1">
      <alignment horizontal="left" vertical="center" shrinkToFit="1"/>
    </xf>
    <xf numFmtId="0" fontId="51" fillId="2" borderId="0" xfId="0" applyFont="1" applyFill="1" applyBorder="1" applyAlignment="1">
      <alignment horizontal="left" vertical="center"/>
    </xf>
    <xf numFmtId="0" fontId="52" fillId="2" borderId="0" xfId="0" applyFont="1" applyFill="1" applyBorder="1" applyAlignment="1">
      <alignment horizontal="left" vertical="center"/>
    </xf>
    <xf numFmtId="0" fontId="54" fillId="0" borderId="2" xfId="0" applyFont="1" applyFill="1" applyBorder="1" applyAlignment="1">
      <alignment vertical="center"/>
    </xf>
    <xf numFmtId="0" fontId="52" fillId="2" borderId="1" xfId="0" applyFont="1" applyFill="1" applyBorder="1" applyAlignment="1">
      <alignment horizontal="left" vertical="center"/>
    </xf>
    <xf numFmtId="0" fontId="55" fillId="2" borderId="1" xfId="0" applyFont="1" applyFill="1" applyBorder="1" applyAlignment="1">
      <alignment horizontal="center" vertical="center"/>
    </xf>
    <xf numFmtId="0" fontId="53" fillId="0" borderId="2" xfId="463" applyFont="1" applyFill="1" applyBorder="1" applyAlignment="1">
      <alignment horizontal="right" vertical="center"/>
    </xf>
    <xf numFmtId="40" fontId="8" fillId="0" borderId="13" xfId="462" applyNumberFormat="1" applyFont="1" applyBorder="1" applyAlignment="1">
      <alignment horizontal="right" vertical="center" shrinkToFit="1"/>
    </xf>
    <xf numFmtId="186" fontId="8" fillId="0" borderId="13" xfId="462" applyNumberFormat="1" applyFont="1" applyFill="1" applyBorder="1" applyAlignment="1">
      <alignment horizontal="right" vertical="center" shrinkToFit="1"/>
    </xf>
    <xf numFmtId="0" fontId="56" fillId="0" borderId="5" xfId="0" applyFont="1" applyFill="1" applyBorder="1" applyAlignment="1">
      <alignment horizontal="left" vertical="center" shrinkToFit="1"/>
    </xf>
    <xf numFmtId="0" fontId="57" fillId="0" borderId="5" xfId="0" applyFont="1" applyFill="1" applyBorder="1" applyAlignment="1">
      <alignment horizontal="left" vertical="center" shrinkToFit="1"/>
    </xf>
    <xf numFmtId="179" fontId="8" fillId="0" borderId="5" xfId="0" applyNumberFormat="1" applyFont="1" applyFill="1" applyBorder="1" applyAlignment="1">
      <alignment horizontal="right" vertical="center" shrinkToFit="1"/>
    </xf>
    <xf numFmtId="0" fontId="58" fillId="0" borderId="2" xfId="0" applyFont="1" applyFill="1" applyBorder="1" applyAlignment="1">
      <alignment vertical="center"/>
    </xf>
    <xf numFmtId="183" fontId="4" fillId="0" borderId="5" xfId="462" applyNumberFormat="1" applyFont="1" applyBorder="1" applyAlignment="1">
      <alignment vertical="center" shrinkToFit="1"/>
    </xf>
    <xf numFmtId="184" fontId="10" fillId="0" borderId="5" xfId="462" applyNumberFormat="1" applyFont="1" applyFill="1" applyBorder="1" applyAlignment="1" applyProtection="1">
      <alignment vertical="center" shrinkToFit="1"/>
    </xf>
    <xf numFmtId="184" fontId="4" fillId="0" borderId="5" xfId="462" applyNumberFormat="1" applyFont="1" applyFill="1" applyBorder="1" applyAlignment="1" applyProtection="1">
      <alignment vertical="center" shrinkToFit="1"/>
    </xf>
    <xf numFmtId="0" fontId="50" fillId="0" borderId="0" xfId="0" applyFont="1" applyFill="1" applyAlignment="1"/>
    <xf numFmtId="0" fontId="4" fillId="0" borderId="0" xfId="0" applyFont="1" applyFill="1" applyBorder="1" applyAlignment="1">
      <alignment horizontal="left" vertical="center"/>
    </xf>
    <xf numFmtId="0" fontId="4" fillId="0" borderId="0" xfId="0" applyFont="1" applyFill="1" applyBorder="1" applyAlignment="1">
      <alignment horizontal="right" vertical="center"/>
    </xf>
    <xf numFmtId="0" fontId="56" fillId="0" borderId="29" xfId="0" applyFont="1" applyBorder="1">
      <alignment vertical="center"/>
    </xf>
    <xf numFmtId="0" fontId="9" fillId="0" borderId="28" xfId="0" applyFont="1" applyFill="1" applyBorder="1" applyAlignment="1">
      <alignment horizontal="right" vertical="center" shrinkToFit="1"/>
    </xf>
    <xf numFmtId="0" fontId="56" fillId="0" borderId="30" xfId="0" applyFont="1" applyBorder="1">
      <alignment vertical="center"/>
    </xf>
    <xf numFmtId="0" fontId="4" fillId="0" borderId="5" xfId="0" quotePrefix="1" applyFont="1" applyFill="1" applyBorder="1" applyAlignment="1">
      <alignment horizontal="left" vertical="center" shrinkToFit="1"/>
    </xf>
    <xf numFmtId="0" fontId="50" fillId="0" borderId="0" xfId="0" applyFont="1" applyFill="1" applyAlignment="1">
      <alignment horizontal="right"/>
    </xf>
    <xf numFmtId="0" fontId="59" fillId="0" borderId="31" xfId="0" applyFont="1" applyFill="1" applyBorder="1" applyAlignment="1">
      <alignment vertical="center"/>
    </xf>
    <xf numFmtId="0" fontId="56" fillId="0" borderId="30" xfId="0" applyFont="1" applyBorder="1" applyAlignment="1">
      <alignment horizontal="left" vertical="center"/>
    </xf>
    <xf numFmtId="0" fontId="57" fillId="0" borderId="29" xfId="0" applyFont="1" applyBorder="1">
      <alignment vertical="center"/>
    </xf>
    <xf numFmtId="0" fontId="57" fillId="0" borderId="30" xfId="0" applyFont="1" applyBorder="1">
      <alignment vertical="center"/>
    </xf>
    <xf numFmtId="0" fontId="56" fillId="0" borderId="32" xfId="0" applyFont="1" applyBorder="1">
      <alignment vertical="center"/>
    </xf>
    <xf numFmtId="0" fontId="56" fillId="0" borderId="33" xfId="0" applyFont="1" applyBorder="1">
      <alignment vertical="center"/>
    </xf>
    <xf numFmtId="0" fontId="57" fillId="0" borderId="30" xfId="0" applyFont="1" applyBorder="1" applyAlignment="1">
      <alignment horizontal="left" vertical="center"/>
    </xf>
    <xf numFmtId="0" fontId="56" fillId="0" borderId="34" xfId="0" applyFont="1" applyBorder="1" applyAlignment="1">
      <alignment horizontal="left" vertical="center"/>
    </xf>
    <xf numFmtId="0" fontId="56" fillId="0" borderId="34" xfId="0" applyFont="1" applyBorder="1">
      <alignment vertical="center"/>
    </xf>
    <xf numFmtId="0" fontId="4" fillId="0" borderId="7" xfId="0" applyFont="1" applyFill="1" applyBorder="1" applyAlignment="1">
      <alignment horizontal="left" vertical="center" shrinkToFit="1"/>
    </xf>
    <xf numFmtId="0" fontId="4" fillId="0" borderId="7" xfId="0" quotePrefix="1" applyFont="1" applyFill="1" applyBorder="1" applyAlignment="1">
      <alignment horizontal="left" vertical="center" shrinkToFit="1"/>
    </xf>
    <xf numFmtId="0" fontId="56" fillId="0" borderId="35" xfId="0" applyFont="1" applyBorder="1" applyAlignment="1">
      <alignment horizontal="left" vertical="center"/>
    </xf>
    <xf numFmtId="0" fontId="56" fillId="0" borderId="35" xfId="0" applyFont="1" applyBorder="1">
      <alignment vertical="center"/>
    </xf>
    <xf numFmtId="0" fontId="56" fillId="0" borderId="29" xfId="0" applyFont="1" applyBorder="1" applyAlignment="1">
      <alignment horizontal="left" vertical="center"/>
    </xf>
    <xf numFmtId="182" fontId="56" fillId="0" borderId="29" xfId="0" applyNumberFormat="1" applyFont="1" applyBorder="1">
      <alignment vertical="center"/>
    </xf>
    <xf numFmtId="0" fontId="56" fillId="0" borderId="36" xfId="0" applyFont="1" applyBorder="1" applyAlignment="1">
      <alignment horizontal="left" vertical="center"/>
    </xf>
    <xf numFmtId="0" fontId="56" fillId="0" borderId="37" xfId="0" applyFont="1" applyBorder="1" applyAlignment="1">
      <alignment horizontal="left" vertical="center"/>
    </xf>
    <xf numFmtId="0" fontId="4" fillId="0" borderId="35" xfId="0" applyFont="1" applyFill="1" applyBorder="1" applyAlignment="1">
      <alignment horizontal="left" vertical="center" shrinkToFit="1"/>
    </xf>
    <xf numFmtId="0" fontId="4" fillId="0" borderId="35" xfId="0" quotePrefix="1" applyFont="1" applyFill="1" applyBorder="1" applyAlignment="1">
      <alignment horizontal="left" vertical="center" shrinkToFit="1"/>
    </xf>
    <xf numFmtId="183" fontId="14" fillId="0" borderId="5" xfId="0" applyNumberFormat="1" applyFont="1" applyFill="1" applyBorder="1" applyAlignment="1">
      <alignment horizontal="right" vertical="center" shrinkToFit="1"/>
    </xf>
    <xf numFmtId="184" fontId="8" fillId="0" borderId="5" xfId="0" applyNumberFormat="1" applyFont="1" applyFill="1" applyBorder="1" applyAlignment="1">
      <alignment horizontal="right" vertical="center" shrinkToFit="1"/>
    </xf>
    <xf numFmtId="187" fontId="9" fillId="0" borderId="28" xfId="0" applyNumberFormat="1" applyFont="1" applyFill="1" applyBorder="1" applyAlignment="1">
      <alignment horizontal="right" vertical="center" shrinkToFit="1"/>
    </xf>
    <xf numFmtId="0" fontId="4" fillId="0" borderId="0" xfId="463" applyFont="1" applyFill="1" applyBorder="1" applyAlignment="1">
      <alignment horizontal="right" vertical="center"/>
    </xf>
    <xf numFmtId="0" fontId="5" fillId="0" borderId="5" xfId="463" applyFont="1" applyFill="1" applyBorder="1" applyAlignment="1">
      <alignment horizontal="center" vertical="center" wrapText="1"/>
    </xf>
    <xf numFmtId="0" fontId="25" fillId="0" borderId="35" xfId="462" applyBorder="1"/>
    <xf numFmtId="181" fontId="25" fillId="0" borderId="35" xfId="462" applyNumberFormat="1" applyBorder="1"/>
    <xf numFmtId="40" fontId="8" fillId="0" borderId="35" xfId="462" applyNumberFormat="1" applyFont="1" applyFill="1" applyBorder="1" applyAlignment="1">
      <alignment horizontal="right" vertical="center" shrinkToFit="1"/>
    </xf>
    <xf numFmtId="0" fontId="4" fillId="0" borderId="5" xfId="463" applyFont="1" applyFill="1" applyBorder="1" applyAlignment="1">
      <alignment vertical="center"/>
    </xf>
    <xf numFmtId="0" fontId="4" fillId="0" borderId="5" xfId="463" applyFont="1" applyFill="1" applyBorder="1" applyAlignment="1">
      <alignment horizontal="left" vertical="center"/>
    </xf>
    <xf numFmtId="0" fontId="4" fillId="0" borderId="5" xfId="463" applyFont="1" applyFill="1" applyBorder="1" applyAlignment="1">
      <alignment horizontal="left" vertical="center" shrinkToFit="1"/>
    </xf>
    <xf numFmtId="0" fontId="10" fillId="0" borderId="5" xfId="463" applyFont="1" applyFill="1" applyBorder="1" applyAlignment="1">
      <alignment vertical="center"/>
    </xf>
    <xf numFmtId="0" fontId="64" fillId="0" borderId="0" xfId="463" applyFont="1" applyFill="1" applyAlignment="1"/>
    <xf numFmtId="0" fontId="4" fillId="0" borderId="0" xfId="462" applyFont="1" applyFill="1" applyAlignment="1">
      <alignment vertical="center"/>
    </xf>
    <xf numFmtId="0" fontId="4" fillId="0" borderId="0" xfId="462" applyFont="1" applyFill="1" applyAlignment="1">
      <alignment horizontal="left" vertical="center"/>
    </xf>
    <xf numFmtId="178" fontId="4" fillId="0" borderId="5" xfId="463" applyNumberFormat="1" applyFont="1" applyFill="1" applyBorder="1" applyAlignment="1">
      <alignment vertical="center"/>
    </xf>
    <xf numFmtId="0" fontId="59" fillId="0" borderId="2" xfId="0" applyFont="1" applyFill="1" applyBorder="1" applyAlignment="1">
      <alignment vertical="center"/>
    </xf>
    <xf numFmtId="0" fontId="4" fillId="0" borderId="35" xfId="463" applyFont="1" applyFill="1" applyBorder="1" applyAlignment="1">
      <alignment vertical="center"/>
    </xf>
    <xf numFmtId="0" fontId="1" fillId="0" borderId="0" xfId="462" quotePrefix="1" applyFont="1" applyAlignment="1">
      <alignment horizontal="center" vertical="center"/>
    </xf>
    <xf numFmtId="0" fontId="1" fillId="0" borderId="0" xfId="462" applyFont="1" applyAlignment="1">
      <alignment horizontal="center" vertical="center"/>
    </xf>
    <xf numFmtId="0" fontId="27" fillId="0" borderId="0" xfId="462" applyFont="1" applyAlignment="1">
      <alignment horizontal="center" vertical="center"/>
    </xf>
    <xf numFmtId="0" fontId="13" fillId="0" borderId="2" xfId="0" applyFont="1" applyFill="1" applyBorder="1" applyAlignment="1">
      <alignment horizontal="left" vertical="center"/>
    </xf>
    <xf numFmtId="40" fontId="17" fillId="0" borderId="8" xfId="462" applyNumberFormat="1" applyFont="1" applyFill="1" applyBorder="1" applyAlignment="1">
      <alignment horizontal="center" vertical="center" shrinkToFit="1"/>
    </xf>
    <xf numFmtId="40" fontId="17" fillId="0" borderId="9" xfId="462" applyNumberFormat="1"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7" fillId="0" borderId="6" xfId="0" applyFont="1" applyFill="1" applyBorder="1" applyAlignment="1">
      <alignment horizontal="center" vertical="center" wrapText="1" shrinkToFit="1"/>
    </xf>
    <xf numFmtId="0" fontId="17" fillId="0" borderId="11" xfId="0" applyFont="1" applyFill="1" applyBorder="1" applyAlignment="1">
      <alignment horizontal="center" vertical="center" wrapText="1" shrinkToFit="1"/>
    </xf>
    <xf numFmtId="0" fontId="17" fillId="0" borderId="7" xfId="0" applyFont="1" applyFill="1" applyBorder="1" applyAlignment="1">
      <alignment horizontal="center" vertical="center" wrapText="1" shrinkToFit="1"/>
    </xf>
    <xf numFmtId="181" fontId="17" fillId="0" borderId="5" xfId="0" applyNumberFormat="1" applyFont="1" applyFill="1" applyBorder="1" applyAlignment="1">
      <alignment horizontal="center" vertical="center" wrapText="1" shrinkToFit="1"/>
    </xf>
    <xf numFmtId="0" fontId="17" fillId="0" borderId="5" xfId="0" applyFont="1" applyFill="1" applyBorder="1" applyAlignment="1">
      <alignment horizontal="center" vertical="center" wrapText="1"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181" fontId="17" fillId="0" borderId="6" xfId="0" applyNumberFormat="1" applyFont="1" applyFill="1" applyBorder="1" applyAlignment="1">
      <alignment horizontal="right" vertical="center" wrapText="1" shrinkToFit="1"/>
    </xf>
    <xf numFmtId="181" fontId="17" fillId="0" borderId="11" xfId="0" applyNumberFormat="1" applyFont="1" applyFill="1" applyBorder="1" applyAlignment="1">
      <alignment horizontal="right" vertical="center" wrapText="1" shrinkToFit="1"/>
    </xf>
    <xf numFmtId="181" fontId="17" fillId="0" borderId="7" xfId="0" applyNumberFormat="1" applyFont="1" applyFill="1" applyBorder="1" applyAlignment="1">
      <alignment horizontal="right" vertical="center" wrapText="1" shrinkToFit="1"/>
    </xf>
    <xf numFmtId="0" fontId="17" fillId="0" borderId="5" xfId="0" applyFont="1" applyFill="1" applyBorder="1" applyAlignment="1">
      <alignment horizontal="center" vertical="center"/>
    </xf>
    <xf numFmtId="0" fontId="8" fillId="0" borderId="10" xfId="462" applyFont="1" applyBorder="1" applyAlignment="1">
      <alignment horizontal="left" vertical="center" wrapText="1"/>
    </xf>
    <xf numFmtId="0" fontId="17" fillId="0" borderId="5" xfId="0" applyFont="1" applyFill="1" applyBorder="1" applyAlignment="1">
      <alignment horizontal="center" vertical="center" wrapText="1"/>
    </xf>
    <xf numFmtId="181" fontId="5" fillId="0" borderId="8" xfId="462" quotePrefix="1" applyNumberFormat="1" applyFont="1" applyFill="1" applyBorder="1" applyAlignment="1" applyProtection="1">
      <alignment horizontal="center" vertical="center" shrinkToFit="1"/>
    </xf>
    <xf numFmtId="181" fontId="5" fillId="0" borderId="38" xfId="462" quotePrefix="1" applyNumberFormat="1" applyFont="1" applyFill="1" applyBorder="1" applyAlignment="1" applyProtection="1">
      <alignment horizontal="center" vertical="center" shrinkToFit="1"/>
    </xf>
    <xf numFmtId="181" fontId="5" fillId="0" borderId="9" xfId="462" quotePrefix="1" applyNumberFormat="1" applyFont="1" applyFill="1" applyBorder="1" applyAlignment="1" applyProtection="1">
      <alignment horizontal="center" vertical="center" shrinkToFit="1"/>
    </xf>
    <xf numFmtId="0" fontId="10" fillId="0" borderId="5" xfId="462" applyNumberFormat="1" applyFont="1" applyFill="1" applyBorder="1" applyAlignment="1" applyProtection="1">
      <alignment horizontal="center" vertical="center" shrinkToFit="1"/>
    </xf>
    <xf numFmtId="0" fontId="5" fillId="0" borderId="0" xfId="462" applyNumberFormat="1" applyFont="1" applyFill="1" applyBorder="1" applyAlignment="1" applyProtection="1">
      <alignment horizontal="left" vertical="center" wrapText="1" shrinkToFit="1"/>
    </xf>
    <xf numFmtId="0" fontId="5" fillId="0" borderId="6" xfId="462" applyNumberFormat="1" applyFont="1" applyFill="1" applyBorder="1" applyAlignment="1" applyProtection="1">
      <alignment horizontal="center" vertical="center" wrapText="1" shrinkToFit="1"/>
    </xf>
    <xf numFmtId="0" fontId="5" fillId="0" borderId="7" xfId="462" applyNumberFormat="1" applyFont="1" applyFill="1" applyBorder="1" applyAlignment="1" applyProtection="1">
      <alignment horizontal="center" vertical="center" wrapText="1" shrinkToFit="1"/>
    </xf>
    <xf numFmtId="0" fontId="32" fillId="0" borderId="27" xfId="0" applyFont="1" applyFill="1" applyBorder="1" applyAlignment="1">
      <alignment horizontal="center" vertical="center" shrinkToFit="1"/>
    </xf>
    <xf numFmtId="0" fontId="32" fillId="0" borderId="28" xfId="0" applyFont="1" applyFill="1" applyBorder="1" applyAlignment="1">
      <alignment horizontal="center" vertical="center" shrinkToFit="1"/>
    </xf>
    <xf numFmtId="0" fontId="9" fillId="0" borderId="0" xfId="0" applyFont="1" applyFill="1" applyBorder="1" applyAlignment="1">
      <alignment horizontal="left" vertical="center" wrapText="1" shrinkToFit="1"/>
    </xf>
    <xf numFmtId="0" fontId="63" fillId="0" borderId="0" xfId="0" applyFont="1" applyFill="1" applyBorder="1" applyAlignment="1">
      <alignment horizontal="left" vertical="center" wrapText="1" shrinkToFit="1"/>
    </xf>
    <xf numFmtId="0" fontId="60" fillId="0" borderId="0" xfId="462" quotePrefix="1" applyFont="1" applyFill="1" applyAlignment="1">
      <alignment horizontal="center" vertical="center"/>
    </xf>
    <xf numFmtId="0" fontId="60" fillId="0" borderId="0" xfId="462" applyFont="1" applyFill="1" applyAlignment="1">
      <alignment horizontal="center" vertical="center"/>
    </xf>
    <xf numFmtId="0" fontId="61" fillId="0" borderId="12" xfId="0" applyFont="1" applyFill="1" applyBorder="1" applyAlignment="1">
      <alignment horizontal="center" vertical="center" wrapText="1" shrinkToFit="1"/>
    </xf>
    <xf numFmtId="0" fontId="61" fillId="0" borderId="13" xfId="0" applyFont="1" applyFill="1" applyBorder="1" applyAlignment="1">
      <alignment horizontal="center" vertical="center" wrapText="1" shrinkToFit="1"/>
    </xf>
    <xf numFmtId="0" fontId="61" fillId="0" borderId="26" xfId="0" applyFont="1" applyFill="1" applyBorder="1" applyAlignment="1">
      <alignment horizontal="center" vertical="center" wrapText="1" shrinkToFit="1"/>
    </xf>
    <xf numFmtId="0" fontId="61" fillId="0" borderId="27" xfId="0" applyFont="1" applyFill="1" applyBorder="1" applyAlignment="1">
      <alignment horizontal="center" vertical="center" wrapText="1" shrinkToFit="1"/>
    </xf>
    <xf numFmtId="0" fontId="61" fillId="0" borderId="28" xfId="0" applyFont="1" applyFill="1" applyBorder="1" applyAlignment="1">
      <alignment horizontal="center" vertical="center" wrapText="1" shrinkToFit="1"/>
    </xf>
    <xf numFmtId="0" fontId="62" fillId="0" borderId="28" xfId="0" applyFont="1" applyFill="1" applyBorder="1" applyAlignment="1">
      <alignment horizontal="center" vertical="center" wrapText="1" shrinkToFit="1"/>
    </xf>
    <xf numFmtId="0" fontId="1" fillId="0" borderId="0" xfId="462" quotePrefix="1" applyFont="1" applyFill="1" applyAlignment="1">
      <alignment horizontal="center" vertical="center"/>
    </xf>
    <xf numFmtId="0" fontId="1" fillId="0" borderId="0" xfId="462" applyFont="1" applyFill="1" applyAlignment="1">
      <alignment horizontal="center" vertical="center"/>
    </xf>
    <xf numFmtId="0" fontId="5" fillId="0" borderId="5" xfId="463" applyFont="1" applyFill="1" applyBorder="1" applyAlignment="1">
      <alignment horizontal="center" vertical="center" wrapText="1"/>
    </xf>
    <xf numFmtId="0" fontId="4" fillId="0" borderId="5" xfId="463" applyFont="1" applyFill="1" applyBorder="1" applyAlignment="1">
      <alignment horizontal="center" vertical="center"/>
    </xf>
    <xf numFmtId="0" fontId="5" fillId="0" borderId="6" xfId="463" applyNumberFormat="1" applyFont="1" applyFill="1" applyBorder="1" applyAlignment="1" applyProtection="1">
      <alignment horizontal="center" vertical="center" wrapText="1"/>
    </xf>
    <xf numFmtId="0" fontId="5" fillId="0" borderId="7" xfId="463" applyNumberFormat="1" applyFont="1" applyFill="1" applyBorder="1" applyAlignment="1" applyProtection="1">
      <alignment horizontal="center" vertical="center" wrapText="1"/>
    </xf>
    <xf numFmtId="0" fontId="5" fillId="0" borderId="5" xfId="462" applyNumberFormat="1" applyFont="1" applyFill="1" applyBorder="1" applyAlignment="1" applyProtection="1">
      <alignment horizontal="center" vertical="center" wrapText="1" shrinkToFit="1"/>
    </xf>
    <xf numFmtId="0" fontId="7" fillId="2" borderId="0" xfId="0" applyFont="1" applyFill="1" applyBorder="1" applyAlignment="1">
      <alignment horizontal="left" vertical="center" shrinkToFit="1"/>
    </xf>
    <xf numFmtId="0" fontId="7" fillId="0" borderId="0" xfId="0" applyFont="1" applyBorder="1" applyAlignment="1">
      <alignment horizontal="left" vertical="center" shrinkToFit="1"/>
    </xf>
    <xf numFmtId="0" fontId="6" fillId="2" borderId="0" xfId="0" applyFont="1" applyFill="1" applyBorder="1" applyAlignment="1">
      <alignment horizontal="left" vertical="center" shrinkToFit="1"/>
    </xf>
    <xf numFmtId="0" fontId="6" fillId="0" borderId="0" xfId="0" applyFont="1" applyBorder="1" applyAlignment="1">
      <alignment horizontal="left" vertical="center" shrinkToFit="1"/>
    </xf>
    <xf numFmtId="0" fontId="7" fillId="0" borderId="3" xfId="0" applyFont="1" applyFill="1" applyBorder="1" applyAlignment="1">
      <alignment horizontal="left" vertical="center" shrinkToFit="1"/>
    </xf>
    <xf numFmtId="0" fontId="7" fillId="0" borderId="4" xfId="0" applyFont="1" applyFill="1" applyBorder="1" applyAlignment="1">
      <alignment horizontal="left" vertical="center" shrinkToFit="1"/>
    </xf>
    <xf numFmtId="0" fontId="5" fillId="0" borderId="3" xfId="0" applyFont="1" applyFill="1" applyBorder="1" applyAlignment="1">
      <alignment horizontal="distributed" vertical="center" wrapText="1"/>
    </xf>
    <xf numFmtId="0" fontId="5" fillId="0" borderId="4" xfId="0" applyFont="1" applyFill="1" applyBorder="1" applyAlignment="1">
      <alignment horizontal="distributed" vertical="center" wrapText="1"/>
    </xf>
    <xf numFmtId="0" fontId="5"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6" fillId="0" borderId="2" xfId="463" applyFont="1" applyBorder="1" applyAlignment="1">
      <alignment horizontal="left" vertical="center"/>
    </xf>
    <xf numFmtId="0" fontId="8" fillId="0" borderId="0" xfId="462" applyFont="1" applyBorder="1" applyAlignment="1">
      <alignment horizontal="left" vertical="center" wrapText="1"/>
    </xf>
    <xf numFmtId="0" fontId="4" fillId="0" borderId="0" xfId="0" applyFont="1" applyFill="1" applyBorder="1" applyAlignment="1">
      <alignment horizontal="left" vertical="center" shrinkToFit="1"/>
    </xf>
  </cellXfs>
  <cellStyles count="599">
    <cellStyle name="20% - 强调文字颜色 1 2" xfId="2"/>
    <cellStyle name="20% - 强调文字颜色 1 2 2" xfId="87"/>
    <cellStyle name="20% - 强调文字颜色 1 2 3" xfId="43"/>
    <cellStyle name="20% - 强调文字颜色 1 3" xfId="66"/>
    <cellStyle name="20% - 强调文字颜色 1 3 2" xfId="88"/>
    <cellStyle name="20% - 强调文字颜色 1 3 3" xfId="89"/>
    <cellStyle name="20% - 强调文字颜色 1 4" xfId="47"/>
    <cellStyle name="20% - 强调文字颜色 1 4 2" xfId="92"/>
    <cellStyle name="20% - 强调文字颜色 1 4 3" xfId="30"/>
    <cellStyle name="20% - 强调文字颜色 1 5" xfId="34"/>
    <cellStyle name="20% - 强调文字颜色 1 5 2" xfId="94"/>
    <cellStyle name="20% - 强调文字颜色 1 5 3" xfId="53"/>
    <cellStyle name="20% - 强调文字颜色 1 6" xfId="64"/>
    <cellStyle name="20% - 强调文字颜色 1 6 2" xfId="76"/>
    <cellStyle name="20% - 强调文字颜色 1 6 3" xfId="83"/>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4"/>
    <cellStyle name="20% - 强调文字颜色 3 3 2" xfId="81"/>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39"/>
    <cellStyle name="20% - 强调文字颜色 4 2 2" xfId="144"/>
    <cellStyle name="20% - 强调文字颜色 4 2 3" xfId="145"/>
    <cellStyle name="20% - 强调文字颜色 4 3" xfId="146"/>
    <cellStyle name="20% - 强调文字颜色 4 3 2" xfId="151"/>
    <cellStyle name="20% - 强调文字颜色 4 3 3" xfId="154"/>
    <cellStyle name="20% - 强调文字颜色 4 4" xfId="157"/>
    <cellStyle name="20% - 强调文字颜色 4 4 2" xfId="22"/>
    <cellStyle name="20% - 强调文字颜色 4 4 3" xfId="160"/>
    <cellStyle name="20% - 强调文字颜色 4 5" xfId="19"/>
    <cellStyle name="20% - 强调文字颜色 4 5 2" xfId="161"/>
    <cellStyle name="20% - 强调文字颜色 4 5 3" xfId="167"/>
    <cellStyle name="20% - 强调文字颜色 4 6" xfId="170"/>
    <cellStyle name="20% - 强调文字颜色 4 6 2" xfId="171"/>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4"/>
    <cellStyle name="20% - 强调文字颜色 5 4 3" xfId="186"/>
    <cellStyle name="20% - 强调文字颜色 5 5" xfId="188"/>
    <cellStyle name="20% - 强调文字颜色 5 5 2" xfId="191"/>
    <cellStyle name="20% - 强调文字颜色 5 5 3" xfId="193"/>
    <cellStyle name="20% - 强调文字颜色 5 6" xfId="195"/>
    <cellStyle name="20% - 强调文字颜色 5 6 2" xfId="198"/>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6"/>
    <cellStyle name="20% - 强调文字颜色 6 4 3" xfId="40"/>
    <cellStyle name="20% - 强调文字颜色 6 5" xfId="218"/>
    <cellStyle name="20% - 强调文字颜色 6 5 2" xfId="222"/>
    <cellStyle name="20% - 强调文字颜色 6 5 3" xfId="224"/>
    <cellStyle name="20% - 强调文字颜色 6 6" xfId="226"/>
    <cellStyle name="20% - 强调文字颜色 6 6 2" xfId="230"/>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42"/>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41"/>
    <cellStyle name="40% - 强调文字颜色 2 6" xfId="268"/>
    <cellStyle name="40% - 强调文字颜色 2 6 2" xfId="270"/>
    <cellStyle name="40% - 强调文字颜色 2 6 3" xfId="271"/>
    <cellStyle name="40% - 强调文字颜色 3 2" xfId="91"/>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48"/>
    <cellStyle name="40% - 强调文字颜色 3 6 3" xfId="35"/>
    <cellStyle name="40% - 强调文字颜色 4 2" xfId="32"/>
    <cellStyle name="40% - 强调文字颜色 4 2 2" xfId="287"/>
    <cellStyle name="40% - 强调文字颜色 4 2 3" xfId="289"/>
    <cellStyle name="40% - 强调文字颜色 4 3" xfId="291"/>
    <cellStyle name="40% - 强调文字颜色 4 3 2" xfId="60"/>
    <cellStyle name="40% - 强调文字颜色 4 3 3" xfId="62"/>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4"/>
    <cellStyle name="40% - 强调文字颜色 4 6 3" xfId="306"/>
    <cellStyle name="40% - 强调文字颜色 5 2" xfId="55"/>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5"/>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8"/>
    <cellStyle name="40% - 强调文字颜色 6 5 2" xfId="336"/>
    <cellStyle name="40% - 强调文字颜色 6 5 3" xfId="339"/>
    <cellStyle name="40% - 强调文字颜色 6 6" xfId="341"/>
    <cellStyle name="40% - 强调文字颜色 6 6 2" xfId="27"/>
    <cellStyle name="40% - 强调文字颜色 6 6 3" xfId="77"/>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4"/>
    <cellStyle name="60% - 强调文字颜色 2 2 3" xfId="159"/>
    <cellStyle name="60% - 强调文字颜色 2 3" xfId="17"/>
    <cellStyle name="60% - 强调文字颜色 2 3 2" xfId="164"/>
    <cellStyle name="60% - 强调文字颜色 2 3 3" xfId="166"/>
    <cellStyle name="60% - 强调文字颜色 2 4" xfId="168"/>
    <cellStyle name="60% - 强调文字颜色 2 4 2" xfId="173"/>
    <cellStyle name="60% - 强调文字颜色 2 4 3" xfId="9"/>
    <cellStyle name="60% - 强调文字颜色 2 5" xfId="353"/>
    <cellStyle name="60% - 强调文字颜色 2 5 2" xfId="51"/>
    <cellStyle name="60% - 强调文字颜色 2 5 3" xfId="36"/>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9"/>
    <cellStyle name="60% - 强调文字颜色 3 5 2" xfId="360"/>
    <cellStyle name="60% - 强调文字颜色 3 5 3" xfId="361"/>
    <cellStyle name="60% - 强调文字颜色 3 6" xfId="364"/>
    <cellStyle name="60% - 强调文字颜色 3 6 2" xfId="365"/>
    <cellStyle name="60% - 强调文字颜色 3 6 3" xfId="366"/>
    <cellStyle name="60% - 强调文字颜色 4 2" xfId="211"/>
    <cellStyle name="60% - 强调文字颜色 4 2 2" xfId="214"/>
    <cellStyle name="60% - 强调文字颜色 4 2 3" xfId="39"/>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8"/>
    <cellStyle name="60% - 强调文字颜色 4 5 2" xfId="369"/>
    <cellStyle name="60% - 强调文字颜色 4 5 3" xfId="370"/>
    <cellStyle name="60% - 强调文字颜色 4 6" xfId="372"/>
    <cellStyle name="60% - 强调文字颜色 4 6 2" xfId="373"/>
    <cellStyle name="60% - 强调文字颜色 4 6 3" xfId="374"/>
    <cellStyle name="60% - 强调文字颜色 5 2" xfId="375"/>
    <cellStyle name="60% - 强调文字颜色 5 2 2" xfId="376"/>
    <cellStyle name="60% - 强调文字颜色 5 2 3" xfId="377"/>
    <cellStyle name="60% - 强调文字颜色 5 3" xfId="309"/>
    <cellStyle name="60% - 强调文字颜色 5 3 2" xfId="378"/>
    <cellStyle name="60% - 强调文字颜色 5 3 3" xfId="380"/>
    <cellStyle name="60% - 强调文字颜色 5 4" xfId="311"/>
    <cellStyle name="60% - 强调文字颜色 5 4 2" xfId="13"/>
    <cellStyle name="60% - 强调文字颜色 5 4 3" xfId="381"/>
    <cellStyle name="60% - 强调文字颜色 5 5" xfId="383"/>
    <cellStyle name="60% - 强调文字颜色 5 5 2" xfId="385"/>
    <cellStyle name="60% - 强调文字颜色 5 5 3" xfId="386"/>
    <cellStyle name="60% - 强调文字颜色 5 6" xfId="388"/>
    <cellStyle name="60% - 强调文字颜色 5 6 2" xfId="390"/>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1"/>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72"/>
    <cellStyle name="60% - 强调文字颜色 6 5 3" xfId="78"/>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4"/>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2"/>
    <cellStyle name="常规" xfId="0" builtinId="0"/>
    <cellStyle name="常规 2" xfId="462"/>
    <cellStyle name="常规 2 2" xfId="463"/>
    <cellStyle name="常规 2 2 2" xfId="464"/>
    <cellStyle name="常规 2 2 3" xfId="465"/>
    <cellStyle name="常规 2 3" xfId="467"/>
    <cellStyle name="常规 3" xfId="142"/>
    <cellStyle name="常规 3 2" xfId="143"/>
    <cellStyle name="常规 4" xfId="149"/>
    <cellStyle name="常规 4 2" xfId="150"/>
    <cellStyle name="常规 4 3" xfId="153"/>
    <cellStyle name="常规 5" xfId="156"/>
    <cellStyle name="常规 6" xfId="18"/>
    <cellStyle name="常规 7" xfId="169"/>
    <cellStyle name="常规 8" xfId="354"/>
    <cellStyle name="常规 9" xfId="357"/>
    <cellStyle name="好 2" xfId="33"/>
    <cellStyle name="好 2 2" xfId="93"/>
    <cellStyle name="好 2 3" xfId="56"/>
    <cellStyle name="好 3" xfId="63"/>
    <cellStyle name="好 3 2" xfId="75"/>
    <cellStyle name="好 3 3" xfId="86"/>
    <cellStyle name="好 4" xfId="468"/>
    <cellStyle name="好 4 2" xfId="413"/>
    <cellStyle name="好 4 3" xfId="471"/>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58"/>
    <cellStyle name="汇总 4" xfId="407"/>
    <cellStyle name="汇总 4 2" xfId="446"/>
    <cellStyle name="汇总 4 3" xfId="293"/>
    <cellStyle name="汇总 5" xfId="474"/>
    <cellStyle name="汇总 5 2" xfId="476"/>
    <cellStyle name="汇总 5 3" xfId="297"/>
    <cellStyle name="汇总 6" xfId="5"/>
    <cellStyle name="汇总 6 2" xfId="478"/>
    <cellStyle name="汇总 6 3" xfId="302"/>
    <cellStyle name="计算 2" xfId="7"/>
    <cellStyle name="计算 2 2" xfId="90"/>
    <cellStyle name="计算 2 3" xfId="274"/>
    <cellStyle name="计算 3" xfId="71"/>
    <cellStyle name="计算 3 2" xfId="31"/>
    <cellStyle name="计算 3 3" xfId="290"/>
    <cellStyle name="计算 4" xfId="73"/>
    <cellStyle name="计算 4 2" xfId="54"/>
    <cellStyle name="计算 4 3" xfId="307"/>
    <cellStyle name="计算 5" xfId="80"/>
    <cellStyle name="计算 5 2" xfId="84"/>
    <cellStyle name="计算 5 3" xfId="327"/>
    <cellStyle name="计算 6" xfId="118"/>
    <cellStyle name="计算 6 2" xfId="470"/>
    <cellStyle name="计算 6 3" xfId="481"/>
    <cellStyle name="检查单元格 2" xfId="286"/>
    <cellStyle name="检查单元格 2 2" xfId="482"/>
    <cellStyle name="检查单元格 2 3" xfId="349"/>
    <cellStyle name="检查单元格 3" xfId="288"/>
    <cellStyle name="检查单元格 3 2" xfId="52"/>
    <cellStyle name="检查单元格 3 3" xfId="37"/>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8"/>
    <cellStyle name="警告文本 4 3" xfId="363"/>
    <cellStyle name="警告文本 5" xfId="279"/>
    <cellStyle name="警告文本 5 2" xfId="367"/>
    <cellStyle name="警告文本 5 3" xfId="371"/>
    <cellStyle name="警告文本 6" xfId="281"/>
    <cellStyle name="警告文本 6 2" xfId="382"/>
    <cellStyle name="警告文本 6 3" xfId="387"/>
    <cellStyle name="链接单元格 2" xfId="498"/>
    <cellStyle name="链接单元格 2 2" xfId="500"/>
    <cellStyle name="链接单元格 2 3" xfId="501"/>
    <cellStyle name="链接单元格 3" xfId="57"/>
    <cellStyle name="链接单元格 3 2" xfId="3"/>
    <cellStyle name="链接单元格 3 3" xfId="67"/>
    <cellStyle name="链接单元格 4" xfId="61"/>
    <cellStyle name="链接单元格 4 2" xfId="96"/>
    <cellStyle name="链接单元格 4 3" xfId="100"/>
    <cellStyle name="链接单元格 5" xfId="4"/>
    <cellStyle name="链接单元格 5 2" xfId="114"/>
    <cellStyle name="链接单元格 5 3" xfId="45"/>
    <cellStyle name="链接单元格 6" xfId="70"/>
    <cellStyle name="链接单元格 6 2" xfId="140"/>
    <cellStyle name="链接单元格 6 3" xfId="147"/>
    <cellStyle name="千位分隔 2" xfId="502"/>
    <cellStyle name="千位分隔[0] 2" xfId="65"/>
    <cellStyle name="强调文字颜色 1 2" xfId="379"/>
    <cellStyle name="强调文字颜色 1 2 2" xfId="503"/>
    <cellStyle name="强调文字颜色 1 2 3" xfId="23"/>
    <cellStyle name="强调文字颜色 1 3" xfId="504"/>
    <cellStyle name="强调文字颜色 1 3 2" xfId="505"/>
    <cellStyle name="强调文字颜色 1 3 3" xfId="162"/>
    <cellStyle name="强调文字颜色 1 4" xfId="438"/>
    <cellStyle name="强调文字颜色 1 4 2" xfId="506"/>
    <cellStyle name="强调文字颜色 1 4 3" xfId="172"/>
    <cellStyle name="强调文字颜色 1 5" xfId="441"/>
    <cellStyle name="强调文字颜色 1 5 2" xfId="69"/>
    <cellStyle name="强调文字颜色 1 5 3" xfId="50"/>
    <cellStyle name="强调文字颜色 1 6" xfId="59"/>
    <cellStyle name="强调文字颜色 1 6 2" xfId="233"/>
    <cellStyle name="强调文字颜色 1 6 3" xfId="237"/>
    <cellStyle name="强调文字颜色 2 2" xfId="507"/>
    <cellStyle name="强调文字颜色 2 2 2" xfId="508"/>
    <cellStyle name="强调文字颜色 2 2 3" xfId="183"/>
    <cellStyle name="强调文字颜色 2 3" xfId="509"/>
    <cellStyle name="强调文字颜色 2 3 2" xfId="6"/>
    <cellStyle name="强调文字颜色 2 3 3" xfId="190"/>
    <cellStyle name="强调文字颜色 2 4" xfId="510"/>
    <cellStyle name="强调文字颜色 2 4 2" xfId="511"/>
    <cellStyle name="强调文字颜色 2 4 3" xfId="197"/>
    <cellStyle name="强调文字颜色 2 5" xfId="445"/>
    <cellStyle name="强调文字颜色 2 5 2" xfId="512"/>
    <cellStyle name="强调文字颜色 2 5 3" xfId="513"/>
    <cellStyle name="强调文字颜色 2 6" xfId="292"/>
    <cellStyle name="强调文字颜色 2 6 2" xfId="514"/>
    <cellStyle name="强调文字颜色 2 6 3" xfId="515"/>
    <cellStyle name="强调文字颜色 3 2" xfId="516"/>
    <cellStyle name="强调文字颜色 3 2 2" xfId="326"/>
    <cellStyle name="强调文字颜色 3 2 3" xfId="215"/>
    <cellStyle name="强调文字颜色 3 3" xfId="517"/>
    <cellStyle name="强调文字颜色 3 3 2" xfId="480"/>
    <cellStyle name="强调文字颜色 3 3 3" xfId="221"/>
    <cellStyle name="强调文字颜色 3 4" xfId="518"/>
    <cellStyle name="强调文字颜色 3 4 2" xfId="520"/>
    <cellStyle name="强调文字颜色 3 4 3" xfId="229"/>
    <cellStyle name="强调文字颜色 3 5" xfId="475"/>
    <cellStyle name="强调文字颜色 3 5 2" xfId="522"/>
    <cellStyle name="强调文字颜色 3 5 3" xfId="523"/>
    <cellStyle name="强调文字颜色 3 6" xfId="296"/>
    <cellStyle name="强调文字颜色 3 6 2" xfId="525"/>
    <cellStyle name="强调文字颜色 3 6 3" xfId="526"/>
    <cellStyle name="强调文字颜色 4 2" xfId="527"/>
    <cellStyle name="强调文字颜色 4 2 2" xfId="528"/>
    <cellStyle name="强调文字颜色 4 2 3" xfId="529"/>
    <cellStyle name="强调文字颜色 4 3" xfId="530"/>
    <cellStyle name="强调文字颜色 4 3 2" xfId="531"/>
    <cellStyle name="强调文字颜色 4 3 3" xfId="532"/>
    <cellStyle name="强调文字颜色 4 4" xfId="533"/>
    <cellStyle name="强调文字颜色 4 4 2" xfId="534"/>
    <cellStyle name="强调文字颜色 4 4 3" xfId="14"/>
    <cellStyle name="强调文字颜色 4 5" xfId="477"/>
    <cellStyle name="强调文字颜色 4 5 2" xfId="535"/>
    <cellStyle name="强调文字颜色 4 5 3" xfId="536"/>
    <cellStyle name="强调文字颜色 4 6" xfId="301"/>
    <cellStyle name="强调文字颜色 4 6 2" xfId="537"/>
    <cellStyle name="强调文字颜色 4 6 3" xfId="538"/>
    <cellStyle name="强调文字颜色 5 2" xfId="539"/>
    <cellStyle name="强调文字颜色 5 2 2" xfId="540"/>
    <cellStyle name="强调文字颜色 5 2 3" xfId="541"/>
    <cellStyle name="强调文字颜色 5 3" xfId="542"/>
    <cellStyle name="强调文字颜色 5 3 2" xfId="543"/>
    <cellStyle name="强调文字颜色 5 3 3" xfId="12"/>
    <cellStyle name="强调文字颜色 5 4" xfId="544"/>
    <cellStyle name="强调文字颜色 5 4 2" xfId="545"/>
    <cellStyle name="强调文字颜色 5 4 3" xfId="546"/>
    <cellStyle name="强调文字颜色 5 5" xfId="547"/>
    <cellStyle name="强调文字颜色 5 5 2" xfId="548"/>
    <cellStyle name="强调文字颜色 5 5 3" xfId="549"/>
    <cellStyle name="强调文字颜色 5 6" xfId="550"/>
    <cellStyle name="强调文字颜色 5 6 2" xfId="551"/>
    <cellStyle name="强调文字颜色 5 6 3" xfId="552"/>
    <cellStyle name="强调文字颜色 6 2" xfId="553"/>
    <cellStyle name="强调文字颜色 6 2 2" xfId="554"/>
    <cellStyle name="强调文字颜色 6 2 3" xfId="555"/>
    <cellStyle name="强调文字颜色 6 3" xfId="556"/>
    <cellStyle name="强调文字颜色 6 3 2" xfId="557"/>
    <cellStyle name="强调文字颜色 6 3 3" xfId="558"/>
    <cellStyle name="强调文字颜色 6 4" xfId="559"/>
    <cellStyle name="强调文字颜色 6 4 2" xfId="560"/>
    <cellStyle name="强调文字颜色 6 4 3" xfId="561"/>
    <cellStyle name="强调文字颜色 6 5" xfId="562"/>
    <cellStyle name="强调文字颜色 6 5 2" xfId="563"/>
    <cellStyle name="强调文字颜色 6 5 3" xfId="564"/>
    <cellStyle name="强调文字颜色 6 6" xfId="565"/>
    <cellStyle name="强调文字颜色 6 6 2" xfId="566"/>
    <cellStyle name="强调文字颜色 6 6 3" xfId="567"/>
    <cellStyle name="适中 2" xfId="79"/>
    <cellStyle name="适中 2 2" xfId="82"/>
    <cellStyle name="适中 2 3" xfId="325"/>
    <cellStyle name="适中 3" xfId="117"/>
    <cellStyle name="适中 3 2" xfId="469"/>
    <cellStyle name="适中 3 3" xfId="479"/>
    <cellStyle name="适中 4" xfId="568"/>
    <cellStyle name="适中 4 2" xfId="569"/>
    <cellStyle name="适中 4 3" xfId="519"/>
    <cellStyle name="适中 5" xfId="570"/>
    <cellStyle name="适中 5 2" xfId="571"/>
    <cellStyle name="适中 5 3" xfId="521"/>
    <cellStyle name="适中 6" xfId="572"/>
    <cellStyle name="适中 6 2" xfId="573"/>
    <cellStyle name="适中 6 3" xfId="524"/>
    <cellStyle name="输出 2" xfId="574"/>
    <cellStyle name="输出 2 2" xfId="575"/>
    <cellStyle name="输出 2 3" xfId="576"/>
    <cellStyle name="输出 3" xfId="577"/>
    <cellStyle name="输出 3 2" xfId="578"/>
    <cellStyle name="输出 3 3" xfId="46"/>
    <cellStyle name="输出 4" xfId="68"/>
    <cellStyle name="输出 4 2" xfId="141"/>
    <cellStyle name="输出 4 3" xfId="148"/>
    <cellStyle name="输出 5" xfId="49"/>
    <cellStyle name="输出 5 2" xfId="579"/>
    <cellStyle name="输出 5 3" xfId="580"/>
    <cellStyle name="输出 6" xfId="581"/>
    <cellStyle name="输出 6 2" xfId="582"/>
    <cellStyle name="输出 6 3" xfId="583"/>
    <cellStyle name="输入 2" xfId="584"/>
    <cellStyle name="输入 2 2" xfId="585"/>
    <cellStyle name="输入 2 3" xfId="384"/>
    <cellStyle name="输入 3" xfId="303"/>
    <cellStyle name="输入 3 2" xfId="466"/>
    <cellStyle name="输入 3 3" xfId="389"/>
    <cellStyle name="输入 4" xfId="305"/>
    <cellStyle name="输入 4 2" xfId="586"/>
    <cellStyle name="输入 4 3" xfId="587"/>
    <cellStyle name="输入 5" xfId="588"/>
    <cellStyle name="输入 5 2" xfId="152"/>
    <cellStyle name="输入 5 3" xfId="589"/>
    <cellStyle name="输入 6" xfId="590"/>
    <cellStyle name="输入 6 2" xfId="158"/>
    <cellStyle name="输入 6 3" xfId="591"/>
    <cellStyle name="注释 2" xfId="163"/>
    <cellStyle name="注释 2 2" xfId="319"/>
    <cellStyle name="注释 2 3" xfId="592"/>
    <cellStyle name="注释 3" xfId="165"/>
    <cellStyle name="注释 3 2" xfId="340"/>
    <cellStyle name="注释 3 3" xfId="593"/>
    <cellStyle name="注释 4" xfId="594"/>
    <cellStyle name="注释 4 2" xfId="595"/>
    <cellStyle name="注释 4 3" xfId="596"/>
    <cellStyle name="注释 5" xfId="21"/>
    <cellStyle name="注释 5 2" xfId="493"/>
    <cellStyle name="注释 5 3" xfId="495"/>
    <cellStyle name="注释 6" xfId="597"/>
    <cellStyle name="注释 6 2" xfId="598"/>
    <cellStyle name="注释 6 3" xfId="499"/>
  </cellStyles>
  <dxfs count="16">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
      <fill>
        <patternFill patternType="solid">
          <bgColor theme="7" tint="0.79992065187536243"/>
        </patternFill>
      </fill>
    </dxf>
    <dxf>
      <fill>
        <patternFill patternType="solid">
          <bgColor theme="7" tint="0.79992065187536243"/>
        </patternFill>
      </fill>
    </dxf>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3"/>
  <sheetViews>
    <sheetView workbookViewId="0">
      <selection activeCell="D15" sqref="D15"/>
    </sheetView>
  </sheetViews>
  <sheetFormatPr defaultColWidth="13" defaultRowHeight="12.75"/>
  <cols>
    <col min="1" max="1" width="44" style="93" customWidth="1"/>
    <col min="2" max="2" width="29.6640625" style="94" customWidth="1"/>
    <col min="3" max="3" width="44.1640625" style="93" customWidth="1"/>
    <col min="4" max="4" width="32.5" style="95" customWidth="1"/>
    <col min="5" max="221" width="9.33203125" style="93" customWidth="1"/>
    <col min="222" max="222" width="25" style="93" customWidth="1"/>
    <col min="223" max="223" width="7.83203125" style="93" customWidth="1"/>
    <col min="224" max="16384" width="13" style="93"/>
  </cols>
  <sheetData>
    <row r="1" spans="1:4" ht="17.25" customHeight="1">
      <c r="A1" s="96" t="s">
        <v>0</v>
      </c>
      <c r="B1" s="97"/>
      <c r="C1" s="98"/>
      <c r="D1" s="99"/>
    </row>
    <row r="2" spans="1:4" ht="30" customHeight="1">
      <c r="A2" s="194" t="s">
        <v>1</v>
      </c>
      <c r="B2" s="195"/>
      <c r="C2" s="195"/>
      <c r="D2" s="196"/>
    </row>
    <row r="3" spans="1:4" ht="14.25" customHeight="1">
      <c r="A3" s="5"/>
      <c r="B3" s="100"/>
      <c r="C3" s="100"/>
      <c r="D3" s="126" t="s">
        <v>2</v>
      </c>
    </row>
    <row r="4" spans="1:4" ht="14.25" customHeight="1">
      <c r="A4" s="197" t="s">
        <v>3</v>
      </c>
      <c r="B4" s="197"/>
      <c r="C4" s="101"/>
      <c r="D4" s="126" t="s">
        <v>4</v>
      </c>
    </row>
    <row r="5" spans="1:4" ht="21" customHeight="1">
      <c r="A5" s="198" t="s">
        <v>5</v>
      </c>
      <c r="B5" s="199"/>
      <c r="C5" s="198" t="s">
        <v>6</v>
      </c>
      <c r="D5" s="199"/>
    </row>
    <row r="6" spans="1:4" ht="21" customHeight="1">
      <c r="A6" s="102" t="s">
        <v>7</v>
      </c>
      <c r="B6" s="102" t="s">
        <v>8</v>
      </c>
      <c r="C6" s="102" t="s">
        <v>7</v>
      </c>
      <c r="D6" s="42" t="s">
        <v>8</v>
      </c>
    </row>
    <row r="7" spans="1:4" ht="21" customHeight="1">
      <c r="A7" s="127" t="s">
        <v>9</v>
      </c>
      <c r="B7" s="140">
        <v>1976.36</v>
      </c>
      <c r="C7" s="45" t="s">
        <v>10</v>
      </c>
      <c r="D7" s="104">
        <v>228.55</v>
      </c>
    </row>
    <row r="8" spans="1:4" ht="21" customHeight="1">
      <c r="A8" s="103" t="s">
        <v>173</v>
      </c>
      <c r="B8" s="141">
        <v>106.5</v>
      </c>
      <c r="C8" s="45" t="s">
        <v>11</v>
      </c>
      <c r="D8" s="104">
        <v>66.739999999999995</v>
      </c>
    </row>
    <row r="9" spans="1:4" ht="21" customHeight="1">
      <c r="A9" s="103" t="s">
        <v>224</v>
      </c>
      <c r="B9" s="105"/>
      <c r="C9" s="45" t="s">
        <v>221</v>
      </c>
      <c r="D9" s="109">
        <v>106.5</v>
      </c>
    </row>
    <row r="10" spans="1:4" ht="21" customHeight="1">
      <c r="A10" s="103" t="s">
        <v>225</v>
      </c>
      <c r="B10" s="108"/>
      <c r="C10" s="45" t="s">
        <v>222</v>
      </c>
      <c r="D10" s="106">
        <v>1618.24</v>
      </c>
    </row>
    <row r="11" spans="1:4" ht="21" customHeight="1">
      <c r="A11" s="128" t="s">
        <v>226</v>
      </c>
      <c r="B11" s="183"/>
      <c r="C11" s="129" t="s">
        <v>223</v>
      </c>
      <c r="D11" s="106">
        <v>62.83</v>
      </c>
    </row>
    <row r="12" spans="1:4" ht="21" customHeight="1">
      <c r="A12" s="107" t="s">
        <v>227</v>
      </c>
      <c r="B12" s="183"/>
      <c r="C12" s="129"/>
      <c r="D12" s="106"/>
    </row>
    <row r="13" spans="1:4" ht="21" customHeight="1">
      <c r="A13" s="128" t="s">
        <v>228</v>
      </c>
      <c r="B13" s="183"/>
      <c r="C13" s="129"/>
      <c r="D13" s="106"/>
    </row>
    <row r="14" spans="1:4" ht="21" customHeight="1">
      <c r="A14" s="107" t="s">
        <v>229</v>
      </c>
      <c r="B14" s="110"/>
      <c r="C14" s="181"/>
      <c r="D14" s="182"/>
    </row>
    <row r="15" spans="1:4" ht="21" customHeight="1">
      <c r="A15" s="130" t="s">
        <v>12</v>
      </c>
      <c r="B15" s="111">
        <f>SUM(B7:B14)</f>
        <v>2082.8599999999997</v>
      </c>
      <c r="C15" s="112" t="s">
        <v>13</v>
      </c>
      <c r="D15" s="113">
        <f>SUM(D7:D11)</f>
        <v>2082.86</v>
      </c>
    </row>
    <row r="16" spans="1:4" ht="21" customHeight="1">
      <c r="A16" s="131" t="s">
        <v>14</v>
      </c>
      <c r="B16" s="115"/>
      <c r="C16" s="131" t="s">
        <v>15</v>
      </c>
      <c r="D16" s="116"/>
    </row>
    <row r="17" spans="1:4" ht="21" customHeight="1">
      <c r="A17" s="131" t="s">
        <v>16</v>
      </c>
      <c r="B17" s="117"/>
      <c r="C17" s="131" t="s">
        <v>17</v>
      </c>
      <c r="D17" s="109"/>
    </row>
    <row r="18" spans="1:4" ht="21" customHeight="1">
      <c r="A18" s="131" t="s">
        <v>18</v>
      </c>
      <c r="B18" s="110">
        <f>SUM(B15:B17)</f>
        <v>2082.8599999999997</v>
      </c>
      <c r="C18" s="114" t="s">
        <v>18</v>
      </c>
      <c r="D18" s="106">
        <f>SUM(D15:D17)</f>
        <v>2082.86</v>
      </c>
    </row>
    <row r="19" spans="1:4" ht="21" customHeight="1">
      <c r="A19" s="28" t="s">
        <v>19</v>
      </c>
      <c r="B19" s="118"/>
      <c r="C19" s="28"/>
      <c r="D19" s="119"/>
    </row>
    <row r="20" spans="1:4" ht="21" customHeight="1">
      <c r="A20" s="28" t="s">
        <v>20</v>
      </c>
      <c r="B20" s="118"/>
      <c r="C20" s="28"/>
      <c r="D20" s="119"/>
    </row>
    <row r="21" spans="1:4" ht="21" customHeight="1">
      <c r="A21" s="51"/>
      <c r="B21" s="120"/>
      <c r="C21" s="51"/>
      <c r="D21" s="121"/>
    </row>
    <row r="22" spans="1:4" ht="21" customHeight="1">
      <c r="A22" s="51"/>
      <c r="B22" s="120"/>
      <c r="C22" s="51"/>
      <c r="D22" s="121"/>
    </row>
    <row r="23" spans="1:4" ht="21" customHeight="1">
      <c r="A23" s="51"/>
      <c r="B23" s="120"/>
      <c r="C23" s="51"/>
      <c r="D23" s="121"/>
    </row>
    <row r="24" spans="1:4" ht="21" customHeight="1">
      <c r="A24" s="51"/>
      <c r="B24" s="120"/>
      <c r="C24" s="51"/>
      <c r="D24" s="121"/>
    </row>
    <row r="25" spans="1:4" ht="21" customHeight="1">
      <c r="A25" s="51"/>
      <c r="B25" s="120"/>
      <c r="C25" s="51"/>
      <c r="D25" s="121"/>
    </row>
    <row r="26" spans="1:4" ht="21" customHeight="1">
      <c r="A26" s="51"/>
      <c r="B26" s="120"/>
      <c r="C26" s="51"/>
      <c r="D26" s="121"/>
    </row>
    <row r="27" spans="1:4" ht="21" customHeight="1">
      <c r="A27" s="51"/>
      <c r="B27" s="120"/>
      <c r="C27" s="51"/>
      <c r="D27" s="121"/>
    </row>
    <row r="28" spans="1:4" ht="14.25">
      <c r="A28" s="51"/>
      <c r="B28" s="120"/>
      <c r="C28" s="51"/>
      <c r="D28" s="121"/>
    </row>
    <row r="29" spans="1:4" ht="14.25">
      <c r="A29" s="57"/>
      <c r="B29" s="122"/>
      <c r="C29" s="57"/>
      <c r="D29" s="123"/>
    </row>
    <row r="30" spans="1:4" ht="14.25">
      <c r="A30" s="57"/>
      <c r="B30" s="122"/>
      <c r="C30" s="57"/>
      <c r="D30" s="123"/>
    </row>
    <row r="31" spans="1:4" ht="14.25">
      <c r="A31" s="57"/>
      <c r="B31" s="122"/>
      <c r="C31" s="57"/>
      <c r="D31" s="123"/>
    </row>
    <row r="32" spans="1:4" ht="14.25">
      <c r="A32" s="57"/>
      <c r="B32" s="122"/>
      <c r="C32" s="57"/>
      <c r="D32" s="123"/>
    </row>
    <row r="33" spans="1:4" ht="14.25">
      <c r="A33" s="57"/>
      <c r="B33" s="122"/>
      <c r="C33" s="57"/>
      <c r="D33" s="123"/>
    </row>
    <row r="34" spans="1:4" ht="14.25">
      <c r="A34" s="57"/>
      <c r="B34" s="122"/>
      <c r="C34" s="57"/>
      <c r="D34" s="123"/>
    </row>
    <row r="35" spans="1:4" ht="14.25">
      <c r="A35" s="57"/>
      <c r="B35" s="122"/>
      <c r="C35" s="57"/>
      <c r="D35" s="123"/>
    </row>
    <row r="36" spans="1:4" ht="14.25">
      <c r="A36" s="57"/>
      <c r="B36" s="122"/>
      <c r="C36" s="57"/>
      <c r="D36" s="123"/>
    </row>
    <row r="37" spans="1:4" ht="14.25">
      <c r="A37" s="57"/>
      <c r="B37" s="122"/>
      <c r="C37" s="57"/>
      <c r="D37" s="123"/>
    </row>
    <row r="38" spans="1:4" ht="14.25">
      <c r="A38" s="57"/>
      <c r="B38" s="122"/>
      <c r="C38" s="57"/>
      <c r="D38" s="123"/>
    </row>
    <row r="39" spans="1:4" ht="14.25">
      <c r="A39" s="57"/>
      <c r="B39" s="122"/>
      <c r="C39" s="57"/>
      <c r="D39" s="123"/>
    </row>
    <row r="40" spans="1:4" ht="14.25">
      <c r="A40" s="57"/>
      <c r="B40" s="122"/>
      <c r="C40" s="57"/>
      <c r="D40" s="123"/>
    </row>
    <row r="41" spans="1:4" ht="14.25">
      <c r="A41" s="57"/>
      <c r="B41" s="122"/>
      <c r="C41" s="57"/>
      <c r="D41" s="123"/>
    </row>
    <row r="42" spans="1:4" ht="14.25">
      <c r="A42" s="57"/>
      <c r="B42" s="122"/>
      <c r="C42" s="57"/>
      <c r="D42" s="123"/>
    </row>
    <row r="43" spans="1:4" ht="14.25">
      <c r="A43" s="57"/>
      <c r="B43" s="122"/>
      <c r="C43" s="57"/>
      <c r="D43" s="123"/>
    </row>
    <row r="44" spans="1:4" ht="14.25">
      <c r="A44" s="57"/>
      <c r="B44" s="122"/>
      <c r="C44" s="57"/>
      <c r="D44" s="123"/>
    </row>
    <row r="45" spans="1:4" ht="14.25">
      <c r="A45" s="57"/>
      <c r="B45" s="122"/>
      <c r="C45" s="57"/>
      <c r="D45" s="123"/>
    </row>
    <row r="46" spans="1:4" ht="14.25">
      <c r="A46" s="57"/>
      <c r="B46" s="122"/>
      <c r="C46" s="57"/>
      <c r="D46" s="123"/>
    </row>
    <row r="47" spans="1:4" ht="14.25">
      <c r="A47" s="57"/>
      <c r="B47" s="122"/>
      <c r="C47" s="57"/>
      <c r="D47" s="123"/>
    </row>
    <row r="48" spans="1:4" ht="14.25">
      <c r="A48" s="57"/>
      <c r="B48" s="122"/>
      <c r="C48" s="57"/>
      <c r="D48" s="123"/>
    </row>
    <row r="49" spans="1:4" ht="14.25">
      <c r="A49" s="57"/>
      <c r="B49" s="122"/>
      <c r="C49" s="57"/>
      <c r="D49" s="123"/>
    </row>
    <row r="50" spans="1:4" ht="14.25">
      <c r="A50" s="57"/>
      <c r="B50" s="122"/>
      <c r="C50" s="57"/>
      <c r="D50" s="123"/>
    </row>
    <row r="51" spans="1:4" ht="14.25">
      <c r="A51" s="57"/>
      <c r="B51" s="122"/>
      <c r="C51" s="57"/>
      <c r="D51" s="123"/>
    </row>
    <row r="52" spans="1:4" ht="14.25">
      <c r="A52" s="57"/>
      <c r="B52" s="122"/>
      <c r="C52" s="57"/>
      <c r="D52" s="123"/>
    </row>
    <row r="53" spans="1:4" ht="14.25">
      <c r="A53" s="57"/>
      <c r="B53" s="122"/>
      <c r="C53" s="57"/>
      <c r="D53" s="123"/>
    </row>
    <row r="54" spans="1:4" ht="14.25">
      <c r="A54" s="57"/>
      <c r="B54" s="122"/>
      <c r="C54" s="57"/>
      <c r="D54" s="123"/>
    </row>
    <row r="55" spans="1:4" ht="14.25">
      <c r="A55" s="57"/>
      <c r="B55" s="122"/>
      <c r="C55" s="57"/>
      <c r="D55" s="123"/>
    </row>
    <row r="56" spans="1:4" ht="14.25">
      <c r="A56" s="57"/>
      <c r="B56" s="122"/>
      <c r="C56" s="57"/>
      <c r="D56" s="123"/>
    </row>
    <row r="57" spans="1:4" ht="14.25">
      <c r="A57" s="57"/>
      <c r="B57" s="122"/>
      <c r="C57" s="57"/>
      <c r="D57" s="123"/>
    </row>
    <row r="58" spans="1:4" ht="14.25">
      <c r="A58" s="57"/>
      <c r="B58" s="122"/>
      <c r="C58" s="57"/>
      <c r="D58" s="123"/>
    </row>
    <row r="59" spans="1:4" ht="14.25">
      <c r="A59" s="57"/>
      <c r="B59" s="122"/>
      <c r="C59" s="57"/>
      <c r="D59" s="123"/>
    </row>
    <row r="60" spans="1:4" ht="14.25">
      <c r="A60" s="57"/>
      <c r="B60" s="122"/>
      <c r="C60" s="57"/>
      <c r="D60" s="123"/>
    </row>
    <row r="61" spans="1:4" ht="14.25">
      <c r="A61" s="57"/>
      <c r="B61" s="122"/>
      <c r="C61" s="57"/>
      <c r="D61" s="123"/>
    </row>
    <row r="62" spans="1:4" ht="14.25">
      <c r="A62" s="57"/>
      <c r="B62" s="122"/>
      <c r="C62" s="57"/>
      <c r="D62" s="123"/>
    </row>
    <row r="63" spans="1:4" ht="14.25">
      <c r="A63" s="57"/>
      <c r="B63" s="124"/>
      <c r="C63" s="57"/>
      <c r="D63" s="123"/>
    </row>
    <row r="64" spans="1:4" ht="14.25">
      <c r="A64" s="57"/>
      <c r="B64" s="124"/>
      <c r="C64" s="57"/>
      <c r="D64" s="125"/>
    </row>
    <row r="65" spans="1:4" ht="14.25">
      <c r="A65" s="57"/>
      <c r="B65" s="124"/>
      <c r="C65" s="57"/>
      <c r="D65" s="125"/>
    </row>
    <row r="66" spans="1:4" ht="14.25">
      <c r="A66" s="57"/>
      <c r="B66" s="124"/>
      <c r="C66" s="57"/>
      <c r="D66" s="125"/>
    </row>
    <row r="67" spans="1:4" ht="14.25">
      <c r="A67" s="57"/>
      <c r="B67" s="124"/>
      <c r="C67" s="57"/>
      <c r="D67" s="125"/>
    </row>
    <row r="68" spans="1:4" ht="14.25">
      <c r="A68" s="57"/>
      <c r="B68" s="124"/>
      <c r="C68" s="57"/>
      <c r="D68" s="125"/>
    </row>
    <row r="69" spans="1:4" ht="14.25">
      <c r="A69" s="57"/>
      <c r="B69" s="124"/>
      <c r="C69" s="57"/>
      <c r="D69" s="125"/>
    </row>
    <row r="70" spans="1:4" ht="14.25">
      <c r="A70" s="57"/>
      <c r="B70" s="124"/>
      <c r="C70" s="57"/>
      <c r="D70" s="125"/>
    </row>
    <row r="71" spans="1:4" ht="14.25">
      <c r="A71" s="57"/>
      <c r="B71" s="124"/>
      <c r="C71" s="57"/>
      <c r="D71" s="125"/>
    </row>
    <row r="72" spans="1:4" ht="14.25">
      <c r="A72" s="57"/>
      <c r="B72" s="124"/>
      <c r="C72" s="57"/>
      <c r="D72" s="125"/>
    </row>
    <row r="73" spans="1:4" ht="14.25">
      <c r="A73" s="57"/>
      <c r="B73" s="124"/>
      <c r="C73" s="57"/>
      <c r="D73" s="125"/>
    </row>
    <row r="74" spans="1:4" ht="14.25">
      <c r="A74" s="57"/>
      <c r="B74" s="124"/>
      <c r="C74" s="57"/>
      <c r="D74" s="125"/>
    </row>
    <row r="75" spans="1:4" ht="14.25">
      <c r="A75" s="57"/>
      <c r="B75" s="124"/>
      <c r="C75" s="57"/>
      <c r="D75" s="125"/>
    </row>
    <row r="76" spans="1:4" ht="14.25">
      <c r="A76" s="57"/>
      <c r="B76" s="124"/>
      <c r="C76" s="57"/>
      <c r="D76" s="125"/>
    </row>
    <row r="77" spans="1:4" ht="14.25">
      <c r="A77" s="57"/>
      <c r="B77" s="124"/>
      <c r="C77" s="57"/>
      <c r="D77" s="125"/>
    </row>
    <row r="78" spans="1:4" ht="14.25">
      <c r="A78" s="57"/>
      <c r="B78" s="124"/>
      <c r="C78" s="57"/>
      <c r="D78" s="125"/>
    </row>
    <row r="79" spans="1:4" ht="14.25">
      <c r="A79" s="57"/>
      <c r="B79" s="124"/>
      <c r="C79" s="57"/>
      <c r="D79" s="125"/>
    </row>
    <row r="80" spans="1:4" ht="14.25">
      <c r="A80" s="57"/>
      <c r="B80" s="124"/>
      <c r="C80" s="57"/>
      <c r="D80" s="125"/>
    </row>
    <row r="81" spans="1:4" ht="14.25">
      <c r="A81" s="57"/>
      <c r="B81" s="124"/>
      <c r="C81" s="57"/>
      <c r="D81" s="125"/>
    </row>
    <row r="82" spans="1:4" ht="14.25">
      <c r="A82" s="57"/>
      <c r="B82" s="124"/>
      <c r="C82" s="57"/>
      <c r="D82" s="125"/>
    </row>
    <row r="83" spans="1:4" ht="14.25">
      <c r="A83" s="57"/>
      <c r="B83" s="124"/>
      <c r="C83" s="57"/>
      <c r="D83" s="125"/>
    </row>
    <row r="84" spans="1:4" ht="14.25">
      <c r="A84" s="57"/>
      <c r="B84" s="124"/>
      <c r="C84" s="57"/>
      <c r="D84" s="125"/>
    </row>
    <row r="85" spans="1:4" ht="14.25">
      <c r="A85" s="57"/>
      <c r="B85" s="124"/>
      <c r="C85" s="57"/>
      <c r="D85" s="125"/>
    </row>
    <row r="86" spans="1:4" ht="14.25">
      <c r="A86" s="57"/>
      <c r="B86" s="124"/>
      <c r="C86" s="57"/>
      <c r="D86" s="125"/>
    </row>
    <row r="87" spans="1:4" ht="14.25">
      <c r="A87" s="57"/>
      <c r="B87" s="124"/>
      <c r="C87" s="57"/>
      <c r="D87" s="125"/>
    </row>
    <row r="88" spans="1:4" ht="14.25">
      <c r="A88" s="57"/>
      <c r="B88" s="124"/>
      <c r="C88" s="57"/>
      <c r="D88" s="125"/>
    </row>
    <row r="89" spans="1:4" ht="14.25">
      <c r="A89" s="57"/>
      <c r="B89" s="124"/>
      <c r="C89" s="57"/>
      <c r="D89" s="125"/>
    </row>
    <row r="90" spans="1:4" ht="14.25">
      <c r="A90" s="57"/>
      <c r="B90" s="124"/>
      <c r="C90" s="57"/>
      <c r="D90" s="125"/>
    </row>
    <row r="91" spans="1:4" ht="14.25">
      <c r="A91" s="57"/>
      <c r="B91" s="124"/>
      <c r="C91" s="57"/>
      <c r="D91" s="125"/>
    </row>
    <row r="92" spans="1:4" ht="14.25">
      <c r="A92" s="57"/>
      <c r="B92" s="124"/>
      <c r="C92" s="57"/>
      <c r="D92" s="125"/>
    </row>
    <row r="93" spans="1:4" ht="14.25">
      <c r="A93" s="57"/>
      <c r="B93" s="124"/>
      <c r="C93" s="57"/>
      <c r="D93" s="125"/>
    </row>
    <row r="94" spans="1:4" ht="14.25">
      <c r="A94" s="57"/>
      <c r="B94" s="124"/>
      <c r="C94" s="57"/>
      <c r="D94" s="125"/>
    </row>
    <row r="95" spans="1:4" ht="14.25">
      <c r="A95" s="57"/>
      <c r="B95" s="124"/>
      <c r="C95" s="57"/>
      <c r="D95" s="125"/>
    </row>
    <row r="96" spans="1:4" ht="14.25">
      <c r="A96" s="57"/>
      <c r="B96" s="124"/>
      <c r="C96" s="57"/>
      <c r="D96" s="125"/>
    </row>
    <row r="97" spans="1:4" ht="14.25">
      <c r="A97" s="57"/>
      <c r="B97" s="124"/>
      <c r="C97" s="57"/>
      <c r="D97" s="125"/>
    </row>
    <row r="98" spans="1:4" ht="14.25">
      <c r="A98" s="57"/>
      <c r="B98" s="124"/>
      <c r="C98" s="57"/>
      <c r="D98" s="125"/>
    </row>
    <row r="99" spans="1:4" ht="14.25">
      <c r="A99" s="57"/>
      <c r="B99" s="124"/>
      <c r="C99" s="57"/>
      <c r="D99" s="125"/>
    </row>
    <row r="100" spans="1:4" ht="14.25">
      <c r="A100" s="57"/>
      <c r="B100" s="124"/>
      <c r="C100" s="57"/>
      <c r="D100" s="125"/>
    </row>
    <row r="101" spans="1:4" ht="14.25">
      <c r="A101" s="57"/>
      <c r="B101" s="124"/>
      <c r="C101" s="57"/>
      <c r="D101" s="125"/>
    </row>
    <row r="102" spans="1:4" ht="14.25">
      <c r="A102" s="57"/>
      <c r="B102" s="124"/>
      <c r="C102" s="57"/>
      <c r="D102" s="125"/>
    </row>
    <row r="103" spans="1:4" ht="14.25">
      <c r="A103" s="57"/>
      <c r="B103" s="124"/>
      <c r="C103" s="57"/>
      <c r="D103" s="125"/>
    </row>
    <row r="104" spans="1:4" ht="14.25">
      <c r="A104" s="57"/>
      <c r="B104" s="124"/>
      <c r="C104" s="57"/>
      <c r="D104" s="125"/>
    </row>
    <row r="105" spans="1:4" ht="14.25">
      <c r="A105" s="57"/>
      <c r="B105" s="124"/>
      <c r="C105" s="57"/>
      <c r="D105" s="125"/>
    </row>
    <row r="106" spans="1:4" ht="14.25">
      <c r="A106" s="57"/>
      <c r="B106" s="124"/>
      <c r="C106" s="57"/>
      <c r="D106" s="125"/>
    </row>
    <row r="107" spans="1:4" ht="14.25">
      <c r="A107" s="57"/>
      <c r="B107" s="124"/>
      <c r="C107" s="57"/>
      <c r="D107" s="125"/>
    </row>
    <row r="108" spans="1:4" ht="14.25">
      <c r="A108" s="57"/>
      <c r="B108" s="124"/>
      <c r="C108" s="57"/>
      <c r="D108" s="125"/>
    </row>
    <row r="109" spans="1:4" ht="14.25">
      <c r="A109" s="57"/>
      <c r="B109" s="124"/>
      <c r="C109" s="57"/>
      <c r="D109" s="125"/>
    </row>
    <row r="110" spans="1:4" ht="14.25">
      <c r="A110" s="57"/>
      <c r="B110" s="124"/>
      <c r="C110" s="57"/>
      <c r="D110" s="125"/>
    </row>
    <row r="111" spans="1:4" ht="14.25">
      <c r="A111" s="57"/>
      <c r="B111" s="124"/>
      <c r="C111" s="57"/>
      <c r="D111" s="125"/>
    </row>
    <row r="112" spans="1:4" ht="14.25">
      <c r="A112" s="57"/>
      <c r="B112" s="124"/>
      <c r="C112" s="57"/>
      <c r="D112" s="125"/>
    </row>
    <row r="113" spans="1:4" ht="14.25">
      <c r="A113" s="57"/>
      <c r="B113" s="124"/>
      <c r="C113" s="57"/>
      <c r="D113" s="125"/>
    </row>
    <row r="114" spans="1:4" ht="14.25">
      <c r="A114" s="57"/>
      <c r="B114" s="124"/>
      <c r="C114" s="57"/>
      <c r="D114" s="125"/>
    </row>
    <row r="115" spans="1:4" ht="14.25">
      <c r="A115" s="57"/>
      <c r="B115" s="124"/>
      <c r="C115" s="57"/>
      <c r="D115" s="125"/>
    </row>
    <row r="116" spans="1:4" ht="14.25">
      <c r="A116" s="57"/>
      <c r="B116" s="124"/>
      <c r="C116" s="57"/>
      <c r="D116" s="125"/>
    </row>
    <row r="117" spans="1:4" ht="14.25">
      <c r="A117" s="57"/>
      <c r="B117" s="124"/>
      <c r="C117" s="57"/>
      <c r="D117" s="125"/>
    </row>
    <row r="118" spans="1:4" ht="14.25">
      <c r="A118" s="57"/>
      <c r="B118" s="124"/>
      <c r="C118" s="57"/>
      <c r="D118" s="125"/>
    </row>
    <row r="119" spans="1:4" ht="14.25">
      <c r="A119" s="57"/>
      <c r="B119" s="124"/>
      <c r="C119" s="57"/>
      <c r="D119" s="125"/>
    </row>
    <row r="120" spans="1:4" ht="14.25">
      <c r="A120" s="57"/>
      <c r="B120" s="124"/>
      <c r="C120" s="57"/>
      <c r="D120" s="125"/>
    </row>
    <row r="121" spans="1:4" ht="14.25">
      <c r="A121" s="57"/>
      <c r="B121" s="124"/>
      <c r="C121" s="57"/>
      <c r="D121" s="125"/>
    </row>
    <row r="122" spans="1:4" ht="14.25">
      <c r="A122" s="57"/>
      <c r="B122" s="124"/>
      <c r="C122" s="57"/>
      <c r="D122" s="125"/>
    </row>
    <row r="123" spans="1:4" ht="14.25">
      <c r="A123" s="57"/>
      <c r="B123" s="124"/>
      <c r="C123" s="57"/>
      <c r="D123" s="125"/>
    </row>
    <row r="124" spans="1:4" ht="14.25">
      <c r="A124" s="57"/>
      <c r="B124" s="124"/>
      <c r="C124" s="57"/>
      <c r="D124" s="125"/>
    </row>
    <row r="125" spans="1:4" ht="14.25">
      <c r="A125" s="57"/>
      <c r="B125" s="124"/>
      <c r="C125" s="57"/>
      <c r="D125" s="125"/>
    </row>
    <row r="126" spans="1:4" ht="14.25">
      <c r="A126" s="57"/>
      <c r="B126" s="124"/>
      <c r="C126" s="57"/>
      <c r="D126" s="125"/>
    </row>
    <row r="127" spans="1:4" ht="14.25">
      <c r="A127" s="57"/>
      <c r="B127" s="124"/>
      <c r="C127" s="57"/>
      <c r="D127" s="125"/>
    </row>
    <row r="128" spans="1:4" ht="14.25">
      <c r="A128" s="57"/>
      <c r="B128" s="124"/>
      <c r="C128" s="57"/>
      <c r="D128" s="125"/>
    </row>
    <row r="129" spans="1:4" ht="14.25">
      <c r="A129" s="57"/>
      <c r="B129" s="124"/>
      <c r="C129" s="57"/>
      <c r="D129" s="125"/>
    </row>
    <row r="130" spans="1:4" ht="14.25">
      <c r="A130" s="57"/>
      <c r="B130" s="124"/>
      <c r="C130" s="57"/>
      <c r="D130" s="125"/>
    </row>
    <row r="131" spans="1:4" ht="14.25">
      <c r="A131" s="57"/>
      <c r="B131" s="124"/>
      <c r="C131" s="57"/>
      <c r="D131" s="125"/>
    </row>
    <row r="132" spans="1:4" ht="14.25">
      <c r="A132" s="57"/>
      <c r="B132" s="124"/>
      <c r="C132" s="57"/>
      <c r="D132" s="125"/>
    </row>
    <row r="133" spans="1:4" ht="14.25">
      <c r="A133" s="57"/>
      <c r="B133" s="124"/>
      <c r="C133" s="57"/>
      <c r="D133" s="125"/>
    </row>
    <row r="134" spans="1:4" ht="14.25">
      <c r="A134" s="57"/>
      <c r="B134" s="124"/>
      <c r="C134" s="57"/>
      <c r="D134" s="125"/>
    </row>
    <row r="135" spans="1:4" ht="14.25">
      <c r="A135" s="57"/>
      <c r="B135" s="124"/>
      <c r="C135" s="57"/>
      <c r="D135" s="125"/>
    </row>
    <row r="136" spans="1:4" ht="14.25">
      <c r="A136" s="57"/>
      <c r="B136" s="124"/>
      <c r="C136" s="57"/>
      <c r="D136" s="125"/>
    </row>
    <row r="137" spans="1:4" ht="14.25">
      <c r="A137" s="57"/>
      <c r="B137" s="124"/>
      <c r="C137" s="57"/>
      <c r="D137" s="125"/>
    </row>
    <row r="138" spans="1:4" ht="14.25">
      <c r="A138" s="57"/>
      <c r="B138" s="124"/>
      <c r="C138" s="57"/>
      <c r="D138" s="125"/>
    </row>
    <row r="139" spans="1:4" ht="14.25">
      <c r="A139" s="57"/>
      <c r="B139" s="124"/>
      <c r="C139" s="57"/>
      <c r="D139" s="125"/>
    </row>
    <row r="140" spans="1:4" ht="14.25">
      <c r="A140" s="57"/>
      <c r="B140" s="124"/>
      <c r="C140" s="57"/>
      <c r="D140" s="125"/>
    </row>
    <row r="141" spans="1:4" ht="14.25">
      <c r="A141" s="57"/>
      <c r="B141" s="124"/>
      <c r="C141" s="57"/>
      <c r="D141" s="125"/>
    </row>
    <row r="143" spans="1:4">
      <c r="B143" s="93"/>
    </row>
  </sheetData>
  <mergeCells count="4">
    <mergeCell ref="A2:D2"/>
    <mergeCell ref="A4:B4"/>
    <mergeCell ref="A5:B5"/>
    <mergeCell ref="C5:D5"/>
  </mergeCells>
  <phoneticPr fontId="50" type="noConversion"/>
  <conditionalFormatting sqref="B4">
    <cfRule type="expression" dxfId="15"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4"/>
  <sheetViews>
    <sheetView topLeftCell="A4" workbookViewId="0">
      <selection activeCell="D22" sqref="D22"/>
    </sheetView>
  </sheetViews>
  <sheetFormatPr defaultColWidth="11.33203125" defaultRowHeight="11.25"/>
  <cols>
    <col min="1" max="1" width="11.1640625" style="69" customWidth="1"/>
    <col min="2" max="2" width="31.33203125" style="4" customWidth="1"/>
    <col min="3" max="4" width="14" style="86" customWidth="1"/>
    <col min="5" max="5" width="16.5" style="4" customWidth="1"/>
    <col min="6" max="6" width="11" style="4" customWidth="1"/>
    <col min="7" max="7" width="13" style="4" customWidth="1"/>
    <col min="8" max="8" width="13.83203125" style="4" customWidth="1"/>
    <col min="9" max="9" width="13.6640625" style="4" customWidth="1"/>
    <col min="10" max="10" width="13.83203125" style="4" customWidth="1"/>
    <col min="11" max="244" width="9.33203125" style="4" customWidth="1"/>
    <col min="245" max="247" width="3.6640625" style="4" customWidth="1"/>
    <col min="248" max="248" width="43.6640625" style="4" customWidth="1"/>
    <col min="249" max="255" width="20" style="4" customWidth="1"/>
    <col min="256" max="16384" width="11.33203125" style="4"/>
  </cols>
  <sheetData>
    <row r="1" spans="1:11" ht="24.75" customHeight="1">
      <c r="A1" s="194" t="s">
        <v>21</v>
      </c>
      <c r="B1" s="195"/>
      <c r="C1" s="195"/>
      <c r="D1" s="195"/>
      <c r="E1" s="195"/>
      <c r="F1" s="195"/>
      <c r="G1" s="195"/>
      <c r="H1" s="195"/>
      <c r="I1" s="195"/>
      <c r="J1" s="195"/>
    </row>
    <row r="2" spans="1:11" ht="13.5">
      <c r="A2" s="5"/>
      <c r="B2" s="71"/>
      <c r="C2" s="87"/>
      <c r="D2" s="87"/>
      <c r="E2" s="71"/>
      <c r="F2" s="71"/>
      <c r="G2" s="71"/>
      <c r="H2" s="71"/>
      <c r="I2" s="71"/>
      <c r="J2" s="33" t="s">
        <v>22</v>
      </c>
    </row>
    <row r="3" spans="1:11" ht="14.25">
      <c r="A3" s="25" t="s">
        <v>3</v>
      </c>
      <c r="B3" s="25"/>
      <c r="C3" s="87"/>
      <c r="D3" s="87"/>
      <c r="E3" s="88"/>
      <c r="F3" s="71"/>
      <c r="G3" s="71"/>
      <c r="H3" s="71"/>
      <c r="I3" s="71"/>
      <c r="J3" s="33" t="s">
        <v>4</v>
      </c>
    </row>
    <row r="4" spans="1:11" s="3" customFormat="1" ht="21.75" customHeight="1">
      <c r="A4" s="200" t="s">
        <v>7</v>
      </c>
      <c r="B4" s="200" t="s">
        <v>23</v>
      </c>
      <c r="C4" s="205" t="s">
        <v>12</v>
      </c>
      <c r="D4" s="205" t="s">
        <v>24</v>
      </c>
      <c r="E4" s="206" t="s">
        <v>182</v>
      </c>
      <c r="F4" s="206" t="s">
        <v>25</v>
      </c>
      <c r="G4" s="206"/>
      <c r="H4" s="206" t="s">
        <v>26</v>
      </c>
      <c r="I4" s="206" t="s">
        <v>27</v>
      </c>
      <c r="J4" s="206" t="s">
        <v>28</v>
      </c>
    </row>
    <row r="5" spans="1:11" s="3" customFormat="1" ht="17.25" customHeight="1">
      <c r="A5" s="202" t="s">
        <v>29</v>
      </c>
      <c r="B5" s="202" t="s">
        <v>30</v>
      </c>
      <c r="C5" s="205" t="s">
        <v>23</v>
      </c>
      <c r="D5" s="205" t="s">
        <v>23</v>
      </c>
      <c r="E5" s="206" t="s">
        <v>23</v>
      </c>
      <c r="F5" s="206"/>
      <c r="G5" s="206"/>
      <c r="H5" s="206" t="s">
        <v>23</v>
      </c>
      <c r="I5" s="206" t="s">
        <v>23</v>
      </c>
      <c r="J5" s="206" t="s">
        <v>31</v>
      </c>
    </row>
    <row r="6" spans="1:11" s="3" customFormat="1" ht="21" customHeight="1">
      <c r="A6" s="203" t="s">
        <v>23</v>
      </c>
      <c r="B6" s="203" t="s">
        <v>23</v>
      </c>
      <c r="C6" s="205" t="s">
        <v>23</v>
      </c>
      <c r="D6" s="205" t="s">
        <v>23</v>
      </c>
      <c r="E6" s="206" t="s">
        <v>23</v>
      </c>
      <c r="F6" s="206" t="s">
        <v>31</v>
      </c>
      <c r="G6" s="206" t="s">
        <v>32</v>
      </c>
      <c r="H6" s="206" t="s">
        <v>23</v>
      </c>
      <c r="I6" s="206" t="s">
        <v>23</v>
      </c>
      <c r="J6" s="206" t="s">
        <v>23</v>
      </c>
    </row>
    <row r="7" spans="1:11" s="3" customFormat="1" ht="31.5" customHeight="1">
      <c r="A7" s="204" t="s">
        <v>23</v>
      </c>
      <c r="B7" s="204" t="s">
        <v>23</v>
      </c>
      <c r="C7" s="205" t="s">
        <v>23</v>
      </c>
      <c r="D7" s="205" t="s">
        <v>23</v>
      </c>
      <c r="E7" s="206" t="s">
        <v>23</v>
      </c>
      <c r="F7" s="206"/>
      <c r="G7" s="206"/>
      <c r="H7" s="206" t="s">
        <v>23</v>
      </c>
      <c r="I7" s="206" t="s">
        <v>23</v>
      </c>
      <c r="J7" s="206" t="s">
        <v>23</v>
      </c>
    </row>
    <row r="8" spans="1:11" s="3" customFormat="1" ht="21" customHeight="1">
      <c r="A8" s="201" t="s">
        <v>33</v>
      </c>
      <c r="B8" s="201"/>
      <c r="C8" s="77">
        <f>SUM(C9,C18,C21,C24,C28)</f>
        <v>2082.86</v>
      </c>
      <c r="D8" s="77">
        <f>SUM(D9,D18,D21,D24,D28)</f>
        <v>1976.36</v>
      </c>
      <c r="E8" s="176">
        <f>SUM(E9,E18,E21,E24,E28)</f>
        <v>106.5</v>
      </c>
      <c r="F8" s="76"/>
      <c r="G8" s="76"/>
      <c r="H8" s="76"/>
      <c r="I8" s="76"/>
      <c r="J8" s="76"/>
      <c r="K8" s="91"/>
    </row>
    <row r="9" spans="1:11" s="3" customFormat="1" ht="21" customHeight="1">
      <c r="A9" s="44" t="s">
        <v>34</v>
      </c>
      <c r="B9" s="44" t="s">
        <v>35</v>
      </c>
      <c r="C9" s="77">
        <f>SUM(C10,C14,C16)</f>
        <v>228.54999999999998</v>
      </c>
      <c r="D9" s="77">
        <f>SUM(D10,D14,D16)</f>
        <v>228.54999999999998</v>
      </c>
      <c r="E9" s="81"/>
      <c r="F9" s="81"/>
      <c r="G9" s="81"/>
      <c r="H9" s="81"/>
      <c r="I9" s="81"/>
      <c r="J9" s="81"/>
    </row>
    <row r="10" spans="1:11" s="3" customFormat="1" ht="21" customHeight="1">
      <c r="A10" s="45" t="s">
        <v>36</v>
      </c>
      <c r="B10" s="44" t="s">
        <v>174</v>
      </c>
      <c r="C10" s="80">
        <f>SUM(C11:C13)</f>
        <v>224.07</v>
      </c>
      <c r="D10" s="80">
        <f>SUM(D11:D13)</f>
        <v>224.07</v>
      </c>
      <c r="E10" s="81"/>
      <c r="F10" s="81"/>
      <c r="G10" s="81"/>
      <c r="H10" s="81"/>
      <c r="I10" s="81"/>
      <c r="J10" s="81"/>
    </row>
    <row r="11" spans="1:11" s="3" customFormat="1" ht="21" customHeight="1">
      <c r="A11" s="45">
        <v>2080501</v>
      </c>
      <c r="B11" s="45" t="s">
        <v>175</v>
      </c>
      <c r="C11" s="89">
        <v>79.8</v>
      </c>
      <c r="D11" s="89">
        <v>79.8</v>
      </c>
      <c r="E11" s="81"/>
      <c r="F11" s="81"/>
      <c r="G11" s="81"/>
      <c r="H11" s="81"/>
      <c r="I11" s="81"/>
      <c r="J11" s="81"/>
    </row>
    <row r="12" spans="1:11" s="3" customFormat="1" ht="21" customHeight="1">
      <c r="A12" s="45">
        <v>2080505</v>
      </c>
      <c r="B12" s="45" t="s">
        <v>37</v>
      </c>
      <c r="C12" s="80">
        <v>83.72</v>
      </c>
      <c r="D12" s="80">
        <v>83.72</v>
      </c>
      <c r="E12" s="81"/>
      <c r="F12" s="81"/>
      <c r="G12" s="81"/>
      <c r="H12" s="81"/>
      <c r="I12" s="81"/>
      <c r="J12" s="81"/>
    </row>
    <row r="13" spans="1:11" s="3" customFormat="1" ht="21" customHeight="1">
      <c r="A13" s="45">
        <v>2080506</v>
      </c>
      <c r="B13" s="45" t="s">
        <v>38</v>
      </c>
      <c r="C13" s="80">
        <v>60.55</v>
      </c>
      <c r="D13" s="80">
        <v>60.55</v>
      </c>
      <c r="E13" s="81"/>
      <c r="F13" s="81"/>
      <c r="G13" s="81"/>
      <c r="H13" s="81"/>
      <c r="I13" s="81"/>
      <c r="J13" s="81"/>
    </row>
    <row r="14" spans="1:11" s="3" customFormat="1" ht="21" customHeight="1">
      <c r="A14" s="142" t="s">
        <v>39</v>
      </c>
      <c r="B14" s="44" t="s">
        <v>40</v>
      </c>
      <c r="C14" s="77">
        <f>SUM(C15:C15)</f>
        <v>0.28999999999999998</v>
      </c>
      <c r="D14" s="77">
        <f>SUM(D15:D15)</f>
        <v>0.28999999999999998</v>
      </c>
      <c r="E14" s="81"/>
      <c r="F14" s="81"/>
      <c r="G14" s="81"/>
      <c r="H14" s="81"/>
      <c r="I14" s="81"/>
      <c r="J14" s="81"/>
    </row>
    <row r="15" spans="1:11" s="3" customFormat="1" ht="21" customHeight="1">
      <c r="A15" s="142" t="s">
        <v>41</v>
      </c>
      <c r="B15" s="45" t="s">
        <v>42</v>
      </c>
      <c r="C15" s="80">
        <v>0.28999999999999998</v>
      </c>
      <c r="D15" s="80">
        <v>0.28999999999999998</v>
      </c>
      <c r="E15" s="81"/>
      <c r="F15" s="81"/>
      <c r="G15" s="81"/>
      <c r="H15" s="81"/>
      <c r="I15" s="81"/>
      <c r="J15" s="81"/>
    </row>
    <row r="16" spans="1:11" s="3" customFormat="1" ht="21" customHeight="1">
      <c r="A16" s="142" t="s">
        <v>43</v>
      </c>
      <c r="B16" s="44" t="s">
        <v>44</v>
      </c>
      <c r="C16" s="80">
        <f>C17</f>
        <v>4.1900000000000004</v>
      </c>
      <c r="D16" s="80">
        <f>D17</f>
        <v>4.1900000000000004</v>
      </c>
      <c r="E16" s="81"/>
      <c r="F16" s="81"/>
      <c r="G16" s="81"/>
      <c r="H16" s="81"/>
      <c r="I16" s="81"/>
      <c r="J16" s="81"/>
    </row>
    <row r="17" spans="1:10" s="3" customFormat="1" ht="21" customHeight="1">
      <c r="A17" s="142">
        <v>2089999</v>
      </c>
      <c r="B17" s="45" t="s">
        <v>45</v>
      </c>
      <c r="C17" s="80">
        <v>4.1900000000000004</v>
      </c>
      <c r="D17" s="80">
        <v>4.1900000000000004</v>
      </c>
      <c r="E17" s="81"/>
      <c r="F17" s="81"/>
      <c r="G17" s="81"/>
      <c r="H17" s="81"/>
      <c r="I17" s="81"/>
      <c r="J17" s="81"/>
    </row>
    <row r="18" spans="1:10" s="3" customFormat="1" ht="21" customHeight="1">
      <c r="A18" s="143" t="s">
        <v>46</v>
      </c>
      <c r="B18" s="44" t="s">
        <v>47</v>
      </c>
      <c r="C18" s="80">
        <v>66.739999999999995</v>
      </c>
      <c r="D18" s="80">
        <v>66.739999999999995</v>
      </c>
      <c r="E18" s="81"/>
      <c r="F18" s="81"/>
      <c r="G18" s="81"/>
      <c r="H18" s="81"/>
      <c r="I18" s="81"/>
      <c r="J18" s="81"/>
    </row>
    <row r="19" spans="1:10" s="3" customFormat="1" ht="21" customHeight="1">
      <c r="A19" s="142">
        <v>21011</v>
      </c>
      <c r="B19" s="44" t="s">
        <v>48</v>
      </c>
      <c r="C19" s="80">
        <v>66.739999999999995</v>
      </c>
      <c r="D19" s="80">
        <v>66.739999999999995</v>
      </c>
      <c r="E19" s="81"/>
      <c r="F19" s="81"/>
      <c r="G19" s="81"/>
      <c r="H19" s="81"/>
      <c r="I19" s="81"/>
      <c r="J19" s="81"/>
    </row>
    <row r="20" spans="1:10" s="3" customFormat="1" ht="21" customHeight="1">
      <c r="A20" s="142">
        <v>2101101</v>
      </c>
      <c r="B20" s="45" t="s">
        <v>49</v>
      </c>
      <c r="C20" s="80">
        <v>66.739999999999995</v>
      </c>
      <c r="D20" s="80">
        <v>66.739999999999995</v>
      </c>
      <c r="E20" s="81"/>
      <c r="F20" s="81"/>
      <c r="G20" s="81"/>
      <c r="H20" s="81"/>
      <c r="I20" s="81"/>
      <c r="J20" s="81"/>
    </row>
    <row r="21" spans="1:10" s="3" customFormat="1" ht="21" customHeight="1">
      <c r="A21" s="143">
        <v>212</v>
      </c>
      <c r="B21" s="44" t="s">
        <v>176</v>
      </c>
      <c r="C21" s="89">
        <v>106.5</v>
      </c>
      <c r="D21" s="89"/>
      <c r="E21" s="81">
        <v>106.5</v>
      </c>
      <c r="F21" s="81"/>
      <c r="G21" s="81"/>
      <c r="H21" s="81"/>
      <c r="I21" s="81"/>
      <c r="J21" s="81"/>
    </row>
    <row r="22" spans="1:10" s="3" customFormat="1" ht="21" customHeight="1">
      <c r="A22" s="143">
        <v>21208</v>
      </c>
      <c r="B22" s="45" t="s">
        <v>177</v>
      </c>
      <c r="C22" s="89">
        <v>106.5</v>
      </c>
      <c r="D22" s="89"/>
      <c r="E22" s="81">
        <v>106.5</v>
      </c>
      <c r="F22" s="81"/>
      <c r="G22" s="81"/>
      <c r="H22" s="81"/>
      <c r="I22" s="81"/>
      <c r="J22" s="81"/>
    </row>
    <row r="23" spans="1:10" s="3" customFormat="1" ht="21" customHeight="1">
      <c r="A23" s="142">
        <v>2120899</v>
      </c>
      <c r="B23" s="45" t="s">
        <v>242</v>
      </c>
      <c r="C23" s="89">
        <v>106.5</v>
      </c>
      <c r="D23" s="89"/>
      <c r="E23" s="81">
        <v>106.5</v>
      </c>
      <c r="F23" s="81"/>
      <c r="G23" s="81"/>
      <c r="H23" s="81"/>
      <c r="I23" s="81"/>
      <c r="J23" s="81"/>
    </row>
    <row r="24" spans="1:10" s="3" customFormat="1" ht="21" customHeight="1">
      <c r="A24" s="143" t="s">
        <v>50</v>
      </c>
      <c r="B24" s="44" t="s">
        <v>51</v>
      </c>
      <c r="C24" s="77">
        <f>SUM(C25,)</f>
        <v>1618.24</v>
      </c>
      <c r="D24" s="77">
        <f>SUM(D25,)</f>
        <v>1618.24</v>
      </c>
      <c r="E24" s="79"/>
      <c r="F24" s="79"/>
      <c r="G24" s="79"/>
      <c r="H24" s="79"/>
      <c r="I24" s="79"/>
      <c r="J24" s="79"/>
    </row>
    <row r="25" spans="1:10" s="3" customFormat="1" ht="21" customHeight="1">
      <c r="A25" s="142" t="s">
        <v>52</v>
      </c>
      <c r="B25" s="44" t="s">
        <v>53</v>
      </c>
      <c r="C25" s="80">
        <f>SUM(C26:C27)</f>
        <v>1618.24</v>
      </c>
      <c r="D25" s="80">
        <f>SUM(D26:D27)</f>
        <v>1618.24</v>
      </c>
      <c r="E25" s="79"/>
      <c r="F25" s="79"/>
      <c r="G25" s="79"/>
      <c r="H25" s="79"/>
      <c r="I25" s="79"/>
      <c r="J25" s="79"/>
    </row>
    <row r="26" spans="1:10" s="3" customFormat="1" ht="21" customHeight="1">
      <c r="A26" s="142" t="s">
        <v>54</v>
      </c>
      <c r="B26" s="45" t="s">
        <v>55</v>
      </c>
      <c r="C26" s="80">
        <v>1514.07</v>
      </c>
      <c r="D26" s="80">
        <v>1514.07</v>
      </c>
      <c r="E26" s="81"/>
      <c r="F26" s="81"/>
      <c r="G26" s="81"/>
      <c r="H26" s="81"/>
      <c r="I26" s="81"/>
      <c r="J26" s="81"/>
    </row>
    <row r="27" spans="1:10" s="68" customFormat="1" ht="21" customHeight="1">
      <c r="A27" s="142" t="s">
        <v>56</v>
      </c>
      <c r="B27" s="15" t="s">
        <v>57</v>
      </c>
      <c r="C27" s="90">
        <v>104.17</v>
      </c>
      <c r="D27" s="90">
        <v>104.17</v>
      </c>
      <c r="E27" s="16"/>
      <c r="F27" s="16"/>
      <c r="G27" s="16"/>
      <c r="H27" s="16"/>
      <c r="I27" s="16"/>
      <c r="J27" s="92"/>
    </row>
    <row r="28" spans="1:10" s="3" customFormat="1" ht="21" customHeight="1">
      <c r="A28" s="143" t="s">
        <v>58</v>
      </c>
      <c r="B28" s="44" t="s">
        <v>59</v>
      </c>
      <c r="C28" s="77">
        <f>C29</f>
        <v>62.83</v>
      </c>
      <c r="D28" s="77">
        <f>D29</f>
        <v>62.83</v>
      </c>
      <c r="E28" s="81"/>
      <c r="F28" s="81"/>
      <c r="G28" s="81"/>
      <c r="H28" s="81"/>
      <c r="I28" s="81"/>
      <c r="J28" s="81"/>
    </row>
    <row r="29" spans="1:10" s="3" customFormat="1" ht="21" customHeight="1">
      <c r="A29" s="142" t="s">
        <v>60</v>
      </c>
      <c r="B29" s="44" t="s">
        <v>61</v>
      </c>
      <c r="C29" s="80">
        <f>C30</f>
        <v>62.83</v>
      </c>
      <c r="D29" s="80">
        <f>D30</f>
        <v>62.83</v>
      </c>
      <c r="E29" s="81"/>
      <c r="F29" s="81"/>
      <c r="G29" s="81"/>
      <c r="H29" s="81"/>
      <c r="I29" s="81"/>
      <c r="J29" s="81"/>
    </row>
    <row r="30" spans="1:10" s="3" customFormat="1" ht="21" customHeight="1">
      <c r="A30" s="142" t="s">
        <v>62</v>
      </c>
      <c r="B30" s="45" t="s">
        <v>63</v>
      </c>
      <c r="C30" s="80">
        <v>62.83</v>
      </c>
      <c r="D30" s="80">
        <v>62.83</v>
      </c>
      <c r="E30" s="81"/>
      <c r="F30" s="81"/>
      <c r="G30" s="81"/>
      <c r="H30" s="81"/>
      <c r="I30" s="81"/>
      <c r="J30" s="81"/>
    </row>
    <row r="31" spans="1:10" ht="13.5">
      <c r="A31" s="28" t="s">
        <v>64</v>
      </c>
      <c r="C31" s="70"/>
      <c r="D31" s="70"/>
      <c r="E31" s="34"/>
      <c r="F31" s="34"/>
      <c r="G31" s="34"/>
      <c r="H31" s="34"/>
      <c r="I31" s="34"/>
      <c r="J31" s="34"/>
    </row>
    <row r="32" spans="1:10" ht="13.5">
      <c r="A32" s="28" t="s">
        <v>20</v>
      </c>
      <c r="C32" s="70"/>
      <c r="D32" s="70"/>
      <c r="E32" s="34"/>
      <c r="F32" s="34"/>
      <c r="G32" s="34"/>
      <c r="H32" s="34"/>
      <c r="I32" s="34"/>
      <c r="J32" s="34"/>
    </row>
    <row r="33" spans="1:10">
      <c r="C33" s="70"/>
      <c r="D33" s="70"/>
      <c r="E33" s="34"/>
      <c r="F33" s="34"/>
      <c r="G33" s="34"/>
      <c r="H33" s="34"/>
      <c r="I33" s="34"/>
      <c r="J33" s="34"/>
    </row>
    <row r="34" spans="1:10">
      <c r="C34" s="70"/>
      <c r="D34" s="70"/>
      <c r="E34" s="34"/>
      <c r="F34" s="34"/>
      <c r="G34" s="34"/>
      <c r="H34" s="34"/>
      <c r="I34" s="34"/>
      <c r="J34" s="34"/>
    </row>
    <row r="35" spans="1:10">
      <c r="C35" s="70"/>
      <c r="D35" s="70"/>
      <c r="E35" s="34"/>
      <c r="F35" s="34"/>
      <c r="G35" s="34"/>
      <c r="H35" s="34"/>
      <c r="I35" s="34"/>
      <c r="J35" s="34"/>
    </row>
    <row r="36" spans="1:10">
      <c r="C36" s="70"/>
      <c r="D36" s="70"/>
      <c r="E36" s="34"/>
      <c r="F36" s="34"/>
      <c r="G36" s="34"/>
      <c r="H36" s="34"/>
      <c r="I36" s="34"/>
      <c r="J36" s="34"/>
    </row>
    <row r="37" spans="1:10">
      <c r="C37" s="70"/>
      <c r="D37" s="70"/>
      <c r="E37" s="34"/>
      <c r="F37" s="34"/>
      <c r="G37" s="34"/>
      <c r="H37" s="34"/>
      <c r="I37" s="34"/>
      <c r="J37" s="34"/>
    </row>
    <row r="38" spans="1:10">
      <c r="C38" s="70"/>
      <c r="D38" s="70"/>
      <c r="E38" s="34"/>
      <c r="F38" s="34"/>
      <c r="G38" s="34"/>
      <c r="H38" s="34"/>
      <c r="I38" s="34"/>
      <c r="J38" s="34"/>
    </row>
    <row r="39" spans="1:10">
      <c r="C39" s="70"/>
      <c r="D39" s="70"/>
      <c r="E39" s="34"/>
      <c r="F39" s="34"/>
      <c r="G39" s="34"/>
      <c r="H39" s="34"/>
      <c r="I39" s="34"/>
      <c r="J39" s="34"/>
    </row>
    <row r="40" spans="1:10">
      <c r="A40" s="4"/>
      <c r="C40" s="70"/>
      <c r="D40" s="70"/>
      <c r="E40" s="34"/>
      <c r="F40" s="34"/>
      <c r="G40" s="34"/>
      <c r="H40" s="34"/>
      <c r="I40" s="34"/>
      <c r="J40" s="34"/>
    </row>
    <row r="41" spans="1:10">
      <c r="A41" s="4"/>
      <c r="C41" s="70"/>
      <c r="D41" s="70"/>
      <c r="E41" s="34"/>
      <c r="F41" s="34"/>
      <c r="G41" s="34"/>
      <c r="H41" s="34"/>
      <c r="I41" s="34"/>
      <c r="J41" s="34"/>
    </row>
    <row r="42" spans="1:10">
      <c r="A42" s="4"/>
      <c r="C42" s="70"/>
      <c r="D42" s="70"/>
      <c r="E42" s="34"/>
      <c r="F42" s="34"/>
      <c r="G42" s="34"/>
      <c r="H42" s="34"/>
      <c r="I42" s="34"/>
      <c r="J42" s="34"/>
    </row>
    <row r="43" spans="1:10">
      <c r="A43" s="4"/>
      <c r="C43" s="70"/>
      <c r="D43" s="70"/>
      <c r="E43" s="34"/>
      <c r="F43" s="34"/>
      <c r="G43" s="34"/>
      <c r="H43" s="34"/>
      <c r="I43" s="34"/>
      <c r="J43" s="34"/>
    </row>
    <row r="44" spans="1:10">
      <c r="A44" s="4"/>
      <c r="C44" s="70"/>
      <c r="D44" s="70"/>
      <c r="E44" s="34"/>
      <c r="F44" s="34"/>
      <c r="G44" s="34"/>
      <c r="H44" s="34"/>
      <c r="I44" s="34"/>
      <c r="J44" s="34"/>
    </row>
    <row r="45" spans="1:10">
      <c r="A45" s="4"/>
      <c r="C45" s="70"/>
      <c r="D45" s="70"/>
      <c r="E45" s="34"/>
      <c r="F45" s="34"/>
      <c r="G45" s="34"/>
      <c r="H45" s="34"/>
      <c r="I45" s="34"/>
      <c r="J45" s="34"/>
    </row>
    <row r="46" spans="1:10">
      <c r="A46" s="4"/>
      <c r="C46" s="70"/>
      <c r="D46" s="70"/>
      <c r="E46" s="34"/>
      <c r="F46" s="34"/>
      <c r="G46" s="34"/>
      <c r="H46" s="34"/>
      <c r="I46" s="34"/>
      <c r="J46" s="34"/>
    </row>
    <row r="47" spans="1:10">
      <c r="A47" s="4"/>
      <c r="C47" s="70"/>
      <c r="D47" s="70"/>
      <c r="E47" s="34"/>
      <c r="F47" s="34"/>
      <c r="G47" s="34"/>
      <c r="H47" s="34"/>
      <c r="I47" s="34"/>
      <c r="J47" s="34"/>
    </row>
    <row r="48" spans="1:10">
      <c r="A48" s="4"/>
      <c r="C48" s="70"/>
      <c r="D48" s="70"/>
      <c r="E48" s="34"/>
      <c r="F48" s="34"/>
      <c r="G48" s="34"/>
      <c r="H48" s="34"/>
      <c r="I48" s="34"/>
      <c r="J48" s="34"/>
    </row>
    <row r="49" spans="1:10">
      <c r="A49" s="4"/>
      <c r="C49" s="70"/>
      <c r="D49" s="70"/>
      <c r="E49" s="34"/>
      <c r="F49" s="34"/>
      <c r="G49" s="34"/>
      <c r="H49" s="34"/>
      <c r="I49" s="34"/>
      <c r="J49" s="34"/>
    </row>
    <row r="50" spans="1:10">
      <c r="A50" s="4"/>
      <c r="C50" s="70"/>
      <c r="D50" s="70"/>
      <c r="E50" s="34"/>
      <c r="F50" s="34"/>
      <c r="G50" s="34"/>
      <c r="H50" s="34"/>
      <c r="I50" s="34"/>
      <c r="J50" s="34"/>
    </row>
    <row r="51" spans="1:10">
      <c r="A51" s="4"/>
      <c r="C51" s="70"/>
      <c r="D51" s="70"/>
      <c r="E51" s="34"/>
      <c r="F51" s="34"/>
      <c r="G51" s="34"/>
      <c r="H51" s="34"/>
      <c r="I51" s="34"/>
      <c r="J51" s="34"/>
    </row>
    <row r="52" spans="1:10">
      <c r="A52" s="4"/>
      <c r="C52" s="70"/>
      <c r="D52" s="70"/>
      <c r="E52" s="34"/>
      <c r="F52" s="34"/>
      <c r="G52" s="34"/>
      <c r="H52" s="34"/>
      <c r="I52" s="34"/>
      <c r="J52" s="34"/>
    </row>
    <row r="53" spans="1:10">
      <c r="A53" s="4"/>
      <c r="C53" s="70"/>
      <c r="D53" s="70"/>
      <c r="E53" s="34"/>
      <c r="F53" s="34"/>
      <c r="G53" s="34"/>
      <c r="H53" s="34"/>
      <c r="I53" s="34"/>
      <c r="J53" s="34"/>
    </row>
    <row r="54" spans="1:10">
      <c r="A54" s="4"/>
      <c r="C54" s="70"/>
      <c r="D54" s="70"/>
      <c r="E54" s="34"/>
      <c r="F54" s="34"/>
      <c r="G54" s="34"/>
      <c r="H54" s="34"/>
      <c r="I54" s="34"/>
      <c r="J54" s="34"/>
    </row>
    <row r="55" spans="1:10">
      <c r="A55" s="4"/>
      <c r="C55" s="70"/>
      <c r="D55" s="70"/>
      <c r="E55" s="34"/>
      <c r="F55" s="34"/>
      <c r="G55" s="34"/>
      <c r="H55" s="34"/>
      <c r="I55" s="34"/>
      <c r="J55" s="34"/>
    </row>
    <row r="56" spans="1:10">
      <c r="A56" s="4"/>
      <c r="C56" s="70"/>
      <c r="D56" s="70"/>
      <c r="E56" s="34"/>
      <c r="F56" s="34"/>
      <c r="G56" s="34"/>
      <c r="H56" s="34"/>
      <c r="I56" s="34"/>
      <c r="J56" s="34"/>
    </row>
    <row r="57" spans="1:10">
      <c r="A57" s="4"/>
      <c r="C57" s="70"/>
      <c r="D57" s="70"/>
      <c r="E57" s="34"/>
      <c r="F57" s="34"/>
      <c r="G57" s="34"/>
      <c r="H57" s="34"/>
      <c r="I57" s="34"/>
      <c r="J57" s="34"/>
    </row>
    <row r="58" spans="1:10">
      <c r="A58" s="4"/>
      <c r="C58" s="70"/>
      <c r="D58" s="70"/>
      <c r="E58" s="34"/>
      <c r="F58" s="34"/>
      <c r="G58" s="34"/>
      <c r="H58" s="34"/>
      <c r="I58" s="34"/>
      <c r="J58" s="34"/>
    </row>
    <row r="59" spans="1:10">
      <c r="A59" s="4"/>
      <c r="C59" s="70"/>
      <c r="D59" s="70"/>
      <c r="E59" s="34"/>
      <c r="F59" s="34"/>
      <c r="G59" s="34"/>
      <c r="H59" s="34"/>
      <c r="I59" s="34"/>
      <c r="J59" s="34"/>
    </row>
    <row r="60" spans="1:10">
      <c r="A60" s="4"/>
      <c r="C60" s="70"/>
      <c r="D60" s="70"/>
      <c r="E60" s="34"/>
      <c r="F60" s="34"/>
      <c r="G60" s="34"/>
      <c r="H60" s="34"/>
      <c r="I60" s="34"/>
      <c r="J60" s="34"/>
    </row>
    <row r="61" spans="1:10">
      <c r="A61" s="4"/>
      <c r="C61" s="70"/>
      <c r="D61" s="70"/>
      <c r="E61" s="34"/>
      <c r="F61" s="34"/>
      <c r="G61" s="34"/>
      <c r="H61" s="34"/>
      <c r="I61" s="34"/>
      <c r="J61" s="34"/>
    </row>
    <row r="62" spans="1:10">
      <c r="A62" s="4"/>
      <c r="C62" s="70"/>
      <c r="D62" s="70"/>
      <c r="E62" s="34"/>
      <c r="F62" s="34"/>
      <c r="G62" s="34"/>
      <c r="H62" s="34"/>
      <c r="I62" s="34"/>
      <c r="J62" s="34"/>
    </row>
    <row r="63" spans="1:10">
      <c r="A63" s="4"/>
      <c r="C63" s="70"/>
      <c r="D63" s="70"/>
      <c r="E63" s="34"/>
      <c r="F63" s="34"/>
      <c r="G63" s="34"/>
      <c r="H63" s="34"/>
      <c r="I63" s="34"/>
      <c r="J63" s="34"/>
    </row>
    <row r="64" spans="1:10">
      <c r="A64" s="4"/>
      <c r="C64" s="70"/>
      <c r="D64" s="70"/>
      <c r="E64" s="34"/>
      <c r="F64" s="34"/>
      <c r="G64" s="34"/>
      <c r="H64" s="34"/>
      <c r="I64" s="34"/>
      <c r="J64" s="34"/>
    </row>
    <row r="65" spans="1:10">
      <c r="A65" s="4"/>
      <c r="C65" s="70"/>
      <c r="D65" s="70"/>
      <c r="E65" s="34"/>
      <c r="F65" s="34"/>
      <c r="G65" s="34"/>
      <c r="H65" s="34"/>
      <c r="I65" s="34"/>
      <c r="J65" s="34"/>
    </row>
    <row r="66" spans="1:10">
      <c r="A66" s="4"/>
      <c r="C66" s="70"/>
      <c r="D66" s="70"/>
      <c r="E66" s="34"/>
      <c r="F66" s="34"/>
      <c r="G66" s="34"/>
      <c r="H66" s="34"/>
      <c r="I66" s="34"/>
      <c r="J66" s="34"/>
    </row>
    <row r="67" spans="1:10">
      <c r="A67" s="4"/>
      <c r="C67" s="70"/>
      <c r="D67" s="70"/>
      <c r="E67" s="34"/>
      <c r="F67" s="34"/>
      <c r="G67" s="34"/>
      <c r="H67" s="34"/>
      <c r="I67" s="34"/>
      <c r="J67" s="34"/>
    </row>
    <row r="68" spans="1:10">
      <c r="A68" s="4"/>
      <c r="C68" s="70"/>
      <c r="D68" s="70"/>
      <c r="E68" s="34"/>
      <c r="F68" s="34"/>
      <c r="G68" s="34"/>
      <c r="H68" s="34"/>
      <c r="I68" s="34"/>
      <c r="J68" s="34"/>
    </row>
    <row r="69" spans="1:10">
      <c r="A69" s="4"/>
      <c r="C69" s="70"/>
      <c r="D69" s="70"/>
      <c r="E69" s="34"/>
      <c r="F69" s="34"/>
      <c r="G69" s="34"/>
      <c r="H69" s="34"/>
      <c r="I69" s="34"/>
      <c r="J69" s="34"/>
    </row>
    <row r="70" spans="1:10">
      <c r="A70" s="4"/>
      <c r="C70" s="70"/>
      <c r="D70" s="70"/>
      <c r="E70" s="34"/>
      <c r="F70" s="34"/>
      <c r="G70" s="34"/>
      <c r="H70" s="34"/>
      <c r="I70" s="34"/>
      <c r="J70" s="34"/>
    </row>
    <row r="71" spans="1:10">
      <c r="A71" s="4"/>
      <c r="C71" s="70"/>
      <c r="D71" s="70"/>
      <c r="E71" s="34"/>
      <c r="F71" s="34"/>
      <c r="G71" s="34"/>
      <c r="H71" s="34"/>
      <c r="I71" s="34"/>
      <c r="J71" s="34"/>
    </row>
    <row r="72" spans="1:10">
      <c r="A72" s="4"/>
      <c r="C72" s="70"/>
      <c r="D72" s="70"/>
      <c r="E72" s="34"/>
      <c r="F72" s="34"/>
      <c r="G72" s="34"/>
      <c r="H72" s="34"/>
      <c r="I72" s="34"/>
      <c r="J72" s="34"/>
    </row>
    <row r="73" spans="1:10">
      <c r="A73" s="4"/>
      <c r="C73" s="70"/>
      <c r="D73" s="70"/>
      <c r="E73" s="34"/>
      <c r="F73" s="34"/>
      <c r="G73" s="34"/>
      <c r="H73" s="34"/>
      <c r="I73" s="34"/>
      <c r="J73" s="34"/>
    </row>
    <row r="74" spans="1:10">
      <c r="A74" s="4"/>
      <c r="C74" s="70"/>
      <c r="D74" s="70"/>
      <c r="E74" s="34"/>
      <c r="F74" s="34"/>
      <c r="G74" s="34"/>
      <c r="H74" s="34"/>
      <c r="I74" s="34"/>
      <c r="J74" s="34"/>
    </row>
    <row r="75" spans="1:10">
      <c r="A75" s="4"/>
      <c r="C75" s="70"/>
      <c r="D75" s="70"/>
      <c r="E75" s="34"/>
      <c r="F75" s="34"/>
      <c r="G75" s="34"/>
      <c r="H75" s="34"/>
      <c r="I75" s="34"/>
      <c r="J75" s="34"/>
    </row>
    <row r="76" spans="1:10">
      <c r="A76" s="4"/>
      <c r="C76" s="70"/>
      <c r="D76" s="70"/>
      <c r="E76" s="34"/>
      <c r="F76" s="34"/>
      <c r="G76" s="34"/>
      <c r="H76" s="34"/>
      <c r="I76" s="34"/>
      <c r="J76" s="34"/>
    </row>
    <row r="77" spans="1:10">
      <c r="A77" s="4"/>
      <c r="C77" s="70"/>
      <c r="D77" s="70"/>
      <c r="E77" s="34"/>
      <c r="F77" s="34"/>
      <c r="G77" s="34"/>
      <c r="H77" s="34"/>
      <c r="I77" s="34"/>
      <c r="J77" s="34"/>
    </row>
    <row r="78" spans="1:10">
      <c r="A78" s="4"/>
      <c r="C78" s="70"/>
      <c r="D78" s="70"/>
      <c r="E78" s="34"/>
      <c r="F78" s="34"/>
      <c r="G78" s="34"/>
      <c r="H78" s="34"/>
      <c r="I78" s="34"/>
      <c r="J78" s="34"/>
    </row>
    <row r="79" spans="1:10">
      <c r="A79" s="4"/>
      <c r="C79" s="70"/>
      <c r="D79" s="70"/>
      <c r="E79" s="34"/>
      <c r="F79" s="34"/>
      <c r="G79" s="34"/>
      <c r="H79" s="34"/>
      <c r="I79" s="34"/>
      <c r="J79" s="34"/>
    </row>
    <row r="80" spans="1:10">
      <c r="A80" s="4"/>
      <c r="C80" s="70"/>
      <c r="D80" s="70"/>
      <c r="E80" s="34"/>
      <c r="F80" s="34"/>
      <c r="G80" s="34"/>
      <c r="H80" s="34"/>
      <c r="I80" s="34"/>
      <c r="J80" s="34"/>
    </row>
    <row r="81" spans="1:10">
      <c r="A81" s="4"/>
      <c r="C81" s="70"/>
      <c r="D81" s="70"/>
      <c r="E81" s="34"/>
      <c r="F81" s="34"/>
      <c r="G81" s="34"/>
      <c r="H81" s="34"/>
      <c r="I81" s="34"/>
      <c r="J81" s="34"/>
    </row>
    <row r="82" spans="1:10">
      <c r="A82" s="4"/>
      <c r="C82" s="70"/>
      <c r="D82" s="70"/>
      <c r="E82" s="34"/>
      <c r="F82" s="34"/>
      <c r="G82" s="34"/>
      <c r="H82" s="34"/>
      <c r="I82" s="34"/>
      <c r="J82" s="34"/>
    </row>
    <row r="83" spans="1:10">
      <c r="A83" s="4"/>
      <c r="C83" s="70"/>
      <c r="D83" s="70"/>
      <c r="E83" s="34"/>
      <c r="F83" s="34"/>
      <c r="G83" s="34"/>
      <c r="H83" s="34"/>
      <c r="I83" s="34"/>
      <c r="J83" s="34"/>
    </row>
    <row r="84" spans="1:10">
      <c r="A84" s="4"/>
      <c r="C84" s="70"/>
      <c r="D84" s="70"/>
      <c r="E84" s="34"/>
      <c r="F84" s="34"/>
      <c r="G84" s="34"/>
      <c r="H84" s="34"/>
      <c r="I84" s="34"/>
      <c r="J84" s="34"/>
    </row>
    <row r="85" spans="1:10">
      <c r="A85" s="4"/>
      <c r="C85" s="70"/>
      <c r="D85" s="70"/>
      <c r="E85" s="34"/>
      <c r="F85" s="34"/>
      <c r="G85" s="34"/>
      <c r="H85" s="34"/>
      <c r="I85" s="34"/>
      <c r="J85" s="34"/>
    </row>
    <row r="86" spans="1:10">
      <c r="A86" s="4"/>
      <c r="C86" s="70"/>
      <c r="D86" s="70"/>
      <c r="E86" s="34"/>
      <c r="F86" s="34"/>
      <c r="G86" s="34"/>
      <c r="H86" s="34"/>
      <c r="I86" s="34"/>
      <c r="J86" s="34"/>
    </row>
    <row r="87" spans="1:10">
      <c r="A87" s="4"/>
      <c r="C87" s="70"/>
      <c r="D87" s="70"/>
      <c r="E87" s="34"/>
      <c r="F87" s="34"/>
      <c r="G87" s="34"/>
      <c r="H87" s="34"/>
      <c r="I87" s="34"/>
      <c r="J87" s="34"/>
    </row>
    <row r="88" spans="1:10">
      <c r="A88" s="4"/>
      <c r="C88" s="70"/>
      <c r="D88" s="70"/>
      <c r="E88" s="34"/>
      <c r="F88" s="34"/>
      <c r="G88" s="34"/>
      <c r="H88" s="34"/>
      <c r="I88" s="34"/>
      <c r="J88" s="34"/>
    </row>
    <row r="89" spans="1:10">
      <c r="A89" s="4"/>
      <c r="C89" s="70"/>
      <c r="D89" s="70"/>
      <c r="E89" s="34"/>
      <c r="F89" s="34"/>
      <c r="G89" s="34"/>
      <c r="H89" s="34"/>
      <c r="I89" s="34"/>
      <c r="J89" s="34"/>
    </row>
    <row r="90" spans="1:10">
      <c r="A90" s="4"/>
      <c r="C90" s="70"/>
      <c r="D90" s="70"/>
      <c r="E90" s="34"/>
      <c r="F90" s="34"/>
      <c r="G90" s="34"/>
      <c r="H90" s="34"/>
      <c r="I90" s="34"/>
      <c r="J90" s="34"/>
    </row>
    <row r="91" spans="1:10">
      <c r="A91" s="4"/>
      <c r="C91" s="70"/>
      <c r="D91" s="70"/>
      <c r="E91" s="34"/>
      <c r="F91" s="34"/>
      <c r="G91" s="34"/>
      <c r="H91" s="34"/>
      <c r="I91" s="34"/>
      <c r="J91" s="34"/>
    </row>
    <row r="92" spans="1:10">
      <c r="A92" s="4"/>
      <c r="C92" s="70"/>
      <c r="D92" s="70"/>
      <c r="E92" s="34"/>
      <c r="F92" s="34"/>
      <c r="G92" s="34"/>
      <c r="H92" s="34"/>
      <c r="I92" s="34"/>
      <c r="J92" s="34"/>
    </row>
    <row r="93" spans="1:10">
      <c r="A93" s="4"/>
      <c r="C93" s="70"/>
      <c r="D93" s="70"/>
      <c r="E93" s="34"/>
      <c r="F93" s="34"/>
      <c r="G93" s="34"/>
      <c r="H93" s="34"/>
      <c r="I93" s="34"/>
      <c r="J93" s="34"/>
    </row>
    <row r="94" spans="1:10">
      <c r="A94" s="4"/>
      <c r="C94" s="70"/>
      <c r="D94" s="70"/>
      <c r="E94" s="34"/>
      <c r="F94" s="34"/>
      <c r="G94" s="34"/>
      <c r="H94" s="34"/>
      <c r="I94" s="34"/>
      <c r="J94" s="34"/>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50" type="noConversion"/>
  <conditionalFormatting sqref="B3">
    <cfRule type="expression" dxfId="14" priority="1" stopIfTrue="1">
      <formula>含公式的单元格</formula>
    </cfRule>
  </conditionalFormatting>
  <printOptions horizontalCentered="1"/>
  <pageMargins left="0.59055118110236204" right="0.196850393700787" top="0.59055118110236204" bottom="0.39370078740157499" header="0.118110236220472" footer="0.11811023622047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workbookViewId="0">
      <selection activeCell="D22" sqref="D22"/>
    </sheetView>
  </sheetViews>
  <sheetFormatPr defaultColWidth="9.33203125" defaultRowHeight="11.25"/>
  <cols>
    <col min="1" max="1" width="12" style="69" customWidth="1"/>
    <col min="2" max="2" width="31.33203125" style="4" customWidth="1"/>
    <col min="3" max="3" width="17.5" style="4" customWidth="1"/>
    <col min="4" max="4" width="15.1640625" style="4" customWidth="1"/>
    <col min="5" max="5" width="13.83203125" style="70" customWidth="1"/>
    <col min="6" max="6" width="13.33203125" style="4" customWidth="1"/>
    <col min="7" max="7" width="15.6640625" style="4" customWidth="1"/>
    <col min="8" max="8" width="16.5" style="4" customWidth="1"/>
    <col min="9" max="240" width="9.33203125" style="4"/>
    <col min="241" max="243" width="3.6640625" style="4" customWidth="1"/>
    <col min="244" max="244" width="43.6640625" style="4" customWidth="1"/>
    <col min="245" max="251" width="20" style="4" customWidth="1"/>
    <col min="252" max="252" width="11.33203125" style="4" customWidth="1"/>
    <col min="253" max="16384" width="9.33203125" style="4"/>
  </cols>
  <sheetData>
    <row r="1" spans="1:8" ht="35.25" customHeight="1">
      <c r="A1" s="194" t="s">
        <v>65</v>
      </c>
      <c r="B1" s="195"/>
      <c r="C1" s="195"/>
      <c r="D1" s="195"/>
      <c r="E1" s="195"/>
      <c r="F1" s="195"/>
      <c r="G1" s="195"/>
      <c r="H1" s="195"/>
    </row>
    <row r="2" spans="1:8" ht="13.5">
      <c r="A2" s="5"/>
      <c r="B2" s="71"/>
      <c r="C2" s="71"/>
      <c r="D2" s="71"/>
      <c r="E2" s="72"/>
      <c r="F2" s="71"/>
      <c r="G2" s="71"/>
      <c r="H2" s="33" t="s">
        <v>66</v>
      </c>
    </row>
    <row r="3" spans="1:8" ht="14.25">
      <c r="A3" s="197" t="s">
        <v>3</v>
      </c>
      <c r="B3" s="197"/>
      <c r="C3" s="197"/>
      <c r="D3" s="197"/>
      <c r="E3" s="73"/>
      <c r="F3" s="71"/>
      <c r="G3" s="71"/>
      <c r="H3" s="33" t="s">
        <v>4</v>
      </c>
    </row>
    <row r="4" spans="1:8" s="3" customFormat="1" ht="21.75" customHeight="1">
      <c r="A4" s="207" t="s">
        <v>7</v>
      </c>
      <c r="B4" s="208" t="s">
        <v>23</v>
      </c>
      <c r="C4" s="202" t="s">
        <v>13</v>
      </c>
      <c r="D4" s="202" t="s">
        <v>67</v>
      </c>
      <c r="E4" s="211" t="s">
        <v>68</v>
      </c>
      <c r="F4" s="202" t="s">
        <v>69</v>
      </c>
      <c r="G4" s="202" t="s">
        <v>70</v>
      </c>
      <c r="H4" s="202" t="s">
        <v>71</v>
      </c>
    </row>
    <row r="5" spans="1:8" s="3" customFormat="1" ht="17.25" customHeight="1">
      <c r="A5" s="202" t="s">
        <v>29</v>
      </c>
      <c r="B5" s="202" t="s">
        <v>30</v>
      </c>
      <c r="C5" s="203"/>
      <c r="D5" s="203"/>
      <c r="E5" s="212"/>
      <c r="F5" s="203"/>
      <c r="G5" s="203"/>
      <c r="H5" s="203"/>
    </row>
    <row r="6" spans="1:8" s="3" customFormat="1" ht="21" customHeight="1">
      <c r="A6" s="203"/>
      <c r="B6" s="203" t="s">
        <v>23</v>
      </c>
      <c r="C6" s="203"/>
      <c r="D6" s="203"/>
      <c r="E6" s="212"/>
      <c r="F6" s="203"/>
      <c r="G6" s="203"/>
      <c r="H6" s="203"/>
    </row>
    <row r="7" spans="1:8" s="3" customFormat="1" ht="21" customHeight="1">
      <c r="A7" s="204"/>
      <c r="B7" s="204" t="s">
        <v>23</v>
      </c>
      <c r="C7" s="204"/>
      <c r="D7" s="204"/>
      <c r="E7" s="213"/>
      <c r="F7" s="204"/>
      <c r="G7" s="204"/>
      <c r="H7" s="204"/>
    </row>
    <row r="8" spans="1:8" s="66" customFormat="1" ht="20.25" customHeight="1">
      <c r="A8" s="209" t="s">
        <v>18</v>
      </c>
      <c r="B8" s="210"/>
      <c r="C8" s="74">
        <f>SUM(C9,C18,C21,C24,C28)</f>
        <v>2082.86</v>
      </c>
      <c r="D8" s="74">
        <f>SUM(D9,D18,D21,D24,D28)</f>
        <v>1872.1899999999998</v>
      </c>
      <c r="E8" s="74">
        <f>SUM(E9,E18,E21,E24,E28)</f>
        <v>210.67000000000002</v>
      </c>
      <c r="F8" s="75"/>
      <c r="G8" s="75"/>
      <c r="H8" s="75"/>
    </row>
    <row r="9" spans="1:8" s="66" customFormat="1" ht="20.25" customHeight="1">
      <c r="A9" s="44" t="s">
        <v>34</v>
      </c>
      <c r="B9" s="44" t="s">
        <v>35</v>
      </c>
      <c r="C9" s="76">
        <f t="shared" ref="C9:C30" si="0">SUM(D9:E9)</f>
        <v>228.54999999999998</v>
      </c>
      <c r="D9" s="76">
        <f>SUM(D10,D14,D16)</f>
        <v>228.54999999999998</v>
      </c>
      <c r="E9" s="77"/>
      <c r="F9" s="78"/>
      <c r="G9" s="78"/>
      <c r="H9" s="78"/>
    </row>
    <row r="10" spans="1:8" s="3" customFormat="1" ht="20.25" customHeight="1">
      <c r="A10" s="44" t="s">
        <v>36</v>
      </c>
      <c r="B10" s="44" t="s">
        <v>178</v>
      </c>
      <c r="C10" s="79">
        <f t="shared" si="0"/>
        <v>224.07</v>
      </c>
      <c r="D10" s="79">
        <f>SUM(D11:D13)</f>
        <v>224.07</v>
      </c>
      <c r="E10" s="80"/>
      <c r="F10" s="81"/>
      <c r="G10" s="81"/>
      <c r="H10" s="81"/>
    </row>
    <row r="11" spans="1:8" s="3" customFormat="1" ht="20.25" customHeight="1">
      <c r="A11" s="45">
        <v>2080501</v>
      </c>
      <c r="B11" s="45" t="s">
        <v>179</v>
      </c>
      <c r="C11" s="82">
        <f t="shared" si="0"/>
        <v>79.8</v>
      </c>
      <c r="D11" s="82">
        <v>79.8</v>
      </c>
      <c r="E11" s="80"/>
      <c r="F11" s="81"/>
      <c r="G11" s="81"/>
      <c r="H11" s="81"/>
    </row>
    <row r="12" spans="1:8" s="3" customFormat="1" ht="20.25" customHeight="1">
      <c r="A12" s="45">
        <v>2080505</v>
      </c>
      <c r="B12" s="45" t="s">
        <v>37</v>
      </c>
      <c r="C12" s="79">
        <f t="shared" si="0"/>
        <v>83.72</v>
      </c>
      <c r="D12" s="79">
        <v>83.72</v>
      </c>
      <c r="E12" s="80"/>
      <c r="F12" s="81"/>
      <c r="G12" s="81"/>
      <c r="H12" s="81"/>
    </row>
    <row r="13" spans="1:8" s="3" customFormat="1" ht="20.25" customHeight="1">
      <c r="A13" s="45">
        <v>2080506</v>
      </c>
      <c r="B13" s="45" t="s">
        <v>38</v>
      </c>
      <c r="C13" s="79">
        <f t="shared" si="0"/>
        <v>60.55</v>
      </c>
      <c r="D13" s="79">
        <v>60.55</v>
      </c>
      <c r="E13" s="80"/>
      <c r="F13" s="81"/>
      <c r="G13" s="81"/>
      <c r="H13" s="81"/>
    </row>
    <row r="14" spans="1:8" s="66" customFormat="1" ht="20.25" customHeight="1">
      <c r="A14" s="44" t="s">
        <v>39</v>
      </c>
      <c r="B14" s="44" t="s">
        <v>40</v>
      </c>
      <c r="C14" s="76">
        <f t="shared" si="0"/>
        <v>0.28999999999999998</v>
      </c>
      <c r="D14" s="76">
        <f>SUM(D15:D15)</f>
        <v>0.28999999999999998</v>
      </c>
      <c r="E14" s="77"/>
      <c r="F14" s="78"/>
      <c r="G14" s="78"/>
      <c r="H14" s="78"/>
    </row>
    <row r="15" spans="1:8" s="3" customFormat="1" ht="20.25" customHeight="1">
      <c r="A15" s="45" t="s">
        <v>41</v>
      </c>
      <c r="B15" s="45" t="s">
        <v>42</v>
      </c>
      <c r="C15" s="79">
        <f t="shared" si="0"/>
        <v>0.28999999999999998</v>
      </c>
      <c r="D15" s="79">
        <v>0.28999999999999998</v>
      </c>
      <c r="E15" s="80"/>
      <c r="F15" s="81"/>
      <c r="G15" s="81"/>
      <c r="H15" s="81"/>
    </row>
    <row r="16" spans="1:8" s="3" customFormat="1" ht="20.25" customHeight="1">
      <c r="A16" s="44" t="s">
        <v>43</v>
      </c>
      <c r="B16" s="44" t="s">
        <v>44</v>
      </c>
      <c r="C16" s="79">
        <f t="shared" si="0"/>
        <v>4.1900000000000004</v>
      </c>
      <c r="D16" s="79">
        <f>D17</f>
        <v>4.1900000000000004</v>
      </c>
      <c r="E16" s="80"/>
      <c r="F16" s="81"/>
      <c r="G16" s="81"/>
      <c r="H16" s="81"/>
    </row>
    <row r="17" spans="1:8" s="3" customFormat="1" ht="20.25" customHeight="1">
      <c r="A17" s="45">
        <v>2089999</v>
      </c>
      <c r="B17" s="45" t="s">
        <v>45</v>
      </c>
      <c r="C17" s="79">
        <f t="shared" si="0"/>
        <v>4.1900000000000004</v>
      </c>
      <c r="D17" s="79">
        <v>4.1900000000000004</v>
      </c>
      <c r="E17" s="80"/>
      <c r="F17" s="81"/>
      <c r="G17" s="81"/>
      <c r="H17" s="81"/>
    </row>
    <row r="18" spans="1:8" s="66" customFormat="1" ht="20.25" customHeight="1">
      <c r="A18" s="44" t="s">
        <v>46</v>
      </c>
      <c r="B18" s="44" t="s">
        <v>47</v>
      </c>
      <c r="C18" s="76">
        <f t="shared" si="0"/>
        <v>66.739999999999995</v>
      </c>
      <c r="D18" s="76">
        <f>D19</f>
        <v>66.739999999999995</v>
      </c>
      <c r="E18" s="77"/>
      <c r="F18" s="78"/>
      <c r="G18" s="78"/>
      <c r="H18" s="78"/>
    </row>
    <row r="19" spans="1:8" s="3" customFormat="1" ht="20.25" customHeight="1">
      <c r="A19" s="44">
        <v>21011</v>
      </c>
      <c r="B19" s="44" t="s">
        <v>48</v>
      </c>
      <c r="C19" s="79">
        <f t="shared" si="0"/>
        <v>66.739999999999995</v>
      </c>
      <c r="D19" s="79">
        <f>SUM(D20)</f>
        <v>66.739999999999995</v>
      </c>
      <c r="E19" s="80"/>
      <c r="F19" s="81"/>
      <c r="G19" s="81"/>
      <c r="H19" s="81"/>
    </row>
    <row r="20" spans="1:8" s="3" customFormat="1" ht="20.25" customHeight="1">
      <c r="A20" s="45">
        <v>2101101</v>
      </c>
      <c r="B20" s="45" t="s">
        <v>49</v>
      </c>
      <c r="C20" s="79">
        <f t="shared" si="0"/>
        <v>66.739999999999995</v>
      </c>
      <c r="D20" s="79">
        <v>66.739999999999995</v>
      </c>
      <c r="E20" s="80"/>
      <c r="F20" s="81"/>
      <c r="G20" s="81"/>
      <c r="H20" s="81"/>
    </row>
    <row r="21" spans="1:8" s="3" customFormat="1" ht="20.25" customHeight="1">
      <c r="A21" s="44">
        <v>212</v>
      </c>
      <c r="B21" s="44" t="s">
        <v>180</v>
      </c>
      <c r="C21" s="144">
        <f t="shared" si="0"/>
        <v>106.5</v>
      </c>
      <c r="D21" s="144"/>
      <c r="E21" s="144">
        <f>E23</f>
        <v>106.5</v>
      </c>
      <c r="F21" s="81"/>
      <c r="G21" s="81"/>
      <c r="H21" s="81"/>
    </row>
    <row r="22" spans="1:8" s="3" customFormat="1" ht="20.25" customHeight="1">
      <c r="A22" s="44">
        <v>21208</v>
      </c>
      <c r="B22" s="44" t="s">
        <v>243</v>
      </c>
      <c r="C22" s="144">
        <v>106.5</v>
      </c>
      <c r="D22" s="144"/>
      <c r="E22" s="144">
        <v>106.5</v>
      </c>
      <c r="F22" s="81"/>
      <c r="G22" s="81"/>
      <c r="H22" s="81"/>
    </row>
    <row r="23" spans="1:8" s="3" customFormat="1" ht="20.25" customHeight="1">
      <c r="A23" s="45">
        <v>2120899</v>
      </c>
      <c r="B23" s="45" t="s">
        <v>181</v>
      </c>
      <c r="C23" s="144">
        <f t="shared" si="0"/>
        <v>106.5</v>
      </c>
      <c r="D23" s="144"/>
      <c r="E23" s="144">
        <v>106.5</v>
      </c>
      <c r="F23" s="81"/>
      <c r="G23" s="81"/>
      <c r="H23" s="81"/>
    </row>
    <row r="24" spans="1:8" s="67" customFormat="1" ht="20.25" customHeight="1">
      <c r="A24" s="10" t="s">
        <v>50</v>
      </c>
      <c r="B24" s="10" t="s">
        <v>51</v>
      </c>
      <c r="C24" s="83">
        <f t="shared" si="0"/>
        <v>1618.24</v>
      </c>
      <c r="D24" s="83">
        <f>SUM(D25,)</f>
        <v>1514.07</v>
      </c>
      <c r="E24" s="83">
        <f>SUM(E25,)</f>
        <v>104.17</v>
      </c>
      <c r="F24" s="83"/>
      <c r="G24" s="83"/>
      <c r="H24" s="83"/>
    </row>
    <row r="25" spans="1:8" s="3" customFormat="1" ht="20.25" customHeight="1">
      <c r="A25" s="44" t="s">
        <v>52</v>
      </c>
      <c r="B25" s="44" t="s">
        <v>53</v>
      </c>
      <c r="C25" s="79">
        <f t="shared" si="0"/>
        <v>1618.24</v>
      </c>
      <c r="D25" s="79">
        <f>SUM(D26:D27)</f>
        <v>1514.07</v>
      </c>
      <c r="E25" s="79">
        <f>SUM(E26:E27)</f>
        <v>104.17</v>
      </c>
      <c r="F25" s="79"/>
      <c r="G25" s="79"/>
      <c r="H25" s="79"/>
    </row>
    <row r="26" spans="1:8" s="3" customFormat="1" ht="20.25" customHeight="1">
      <c r="A26" s="45" t="s">
        <v>54</v>
      </c>
      <c r="B26" s="45" t="s">
        <v>55</v>
      </c>
      <c r="C26" s="79">
        <f t="shared" si="0"/>
        <v>1514.07</v>
      </c>
      <c r="D26" s="79">
        <v>1514.07</v>
      </c>
      <c r="E26" s="80"/>
      <c r="F26" s="81"/>
      <c r="G26" s="81"/>
      <c r="H26" s="81"/>
    </row>
    <row r="27" spans="1:8" s="3" customFormat="1" ht="20.25" customHeight="1">
      <c r="A27" s="45" t="s">
        <v>56</v>
      </c>
      <c r="B27" s="45" t="s">
        <v>57</v>
      </c>
      <c r="C27" s="79">
        <f t="shared" si="0"/>
        <v>104.17</v>
      </c>
      <c r="D27" s="79"/>
      <c r="E27" s="80">
        <v>104.17</v>
      </c>
      <c r="F27" s="81"/>
      <c r="G27" s="81"/>
      <c r="H27" s="81"/>
    </row>
    <row r="28" spans="1:8" s="66" customFormat="1" ht="20.25" customHeight="1">
      <c r="A28" s="44" t="s">
        <v>58</v>
      </c>
      <c r="B28" s="44" t="s">
        <v>59</v>
      </c>
      <c r="C28" s="76">
        <f t="shared" si="0"/>
        <v>62.83</v>
      </c>
      <c r="D28" s="76">
        <f>D29</f>
        <v>62.83</v>
      </c>
      <c r="E28" s="77"/>
      <c r="F28" s="78"/>
      <c r="G28" s="78"/>
      <c r="H28" s="78"/>
    </row>
    <row r="29" spans="1:8" s="3" customFormat="1" ht="20.25" customHeight="1">
      <c r="A29" s="143" t="s">
        <v>60</v>
      </c>
      <c r="B29" s="44" t="s">
        <v>61</v>
      </c>
      <c r="C29" s="79">
        <f t="shared" si="0"/>
        <v>62.83</v>
      </c>
      <c r="D29" s="79">
        <f>D30</f>
        <v>62.83</v>
      </c>
      <c r="E29" s="80"/>
      <c r="F29" s="81"/>
      <c r="G29" s="81"/>
      <c r="H29" s="81"/>
    </row>
    <row r="30" spans="1:8" s="3" customFormat="1" ht="20.25" customHeight="1">
      <c r="A30" s="45" t="s">
        <v>62</v>
      </c>
      <c r="B30" s="45" t="s">
        <v>63</v>
      </c>
      <c r="C30" s="79">
        <f t="shared" si="0"/>
        <v>62.83</v>
      </c>
      <c r="D30" s="79">
        <v>62.83</v>
      </c>
      <c r="E30" s="80"/>
      <c r="F30" s="81"/>
      <c r="G30" s="81"/>
      <c r="H30" s="81"/>
    </row>
    <row r="31" spans="1:8" ht="21" customHeight="1">
      <c r="A31" s="28" t="s">
        <v>72</v>
      </c>
      <c r="B31" s="84"/>
      <c r="C31" s="84"/>
      <c r="D31" s="84"/>
      <c r="E31" s="85"/>
      <c r="F31" s="84"/>
      <c r="G31" s="84"/>
      <c r="H31" s="84"/>
    </row>
    <row r="32" spans="1:8" ht="21" customHeight="1">
      <c r="A32" s="51" t="s">
        <v>73</v>
      </c>
    </row>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sheetData>
  <mergeCells count="12">
    <mergeCell ref="A1:H1"/>
    <mergeCell ref="A3:D3"/>
    <mergeCell ref="A4:B4"/>
    <mergeCell ref="A8:B8"/>
    <mergeCell ref="A5:A7"/>
    <mergeCell ref="B5:B7"/>
    <mergeCell ref="C4:C7"/>
    <mergeCell ref="D4:D7"/>
    <mergeCell ref="E4:E7"/>
    <mergeCell ref="F4:F7"/>
    <mergeCell ref="G4:G7"/>
    <mergeCell ref="H4:H7"/>
  </mergeCells>
  <phoneticPr fontId="50" type="noConversion"/>
  <printOptions horizontalCentered="1"/>
  <pageMargins left="0.59055118110236204" right="0.39370078740157499" top="0.39370078740157499" bottom="0.39370078740157499" header="0.118110236220472" footer="0.11811023622047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D9" sqref="D9"/>
    </sheetView>
  </sheetViews>
  <sheetFormatPr defaultColWidth="18.6640625" defaultRowHeight="11.25"/>
  <cols>
    <col min="1" max="1" width="38.83203125" style="3" customWidth="1"/>
    <col min="2" max="2" width="18.6640625" style="3" customWidth="1"/>
    <col min="3" max="3" width="37.6640625" style="3" customWidth="1"/>
    <col min="4" max="5" width="18.6640625" style="3" customWidth="1"/>
    <col min="6" max="6" width="18" style="3" customWidth="1"/>
    <col min="7" max="7" width="11.33203125" style="3" customWidth="1"/>
    <col min="8" max="235" width="9.33203125" style="3" customWidth="1"/>
    <col min="236" max="236" width="36.33203125" style="3" customWidth="1"/>
    <col min="237" max="237" width="6.33203125" style="3" customWidth="1"/>
    <col min="238" max="240" width="18.6640625" style="3" customWidth="1"/>
    <col min="241" max="241" width="34.33203125" style="3" customWidth="1"/>
    <col min="242" max="242" width="6.33203125" style="3" customWidth="1"/>
    <col min="243" max="251" width="18.6640625" style="3" customWidth="1"/>
    <col min="252" max="252" width="34.33203125" style="3" customWidth="1"/>
    <col min="253" max="253" width="7.5" style="3" customWidth="1"/>
    <col min="254" max="16384" width="18.6640625" style="3"/>
  </cols>
  <sheetData>
    <row r="1" spans="1:6" ht="27" customHeight="1">
      <c r="A1" s="194" t="s">
        <v>74</v>
      </c>
      <c r="B1" s="195"/>
      <c r="C1" s="195"/>
      <c r="D1" s="195"/>
      <c r="E1" s="195"/>
      <c r="F1" s="195"/>
    </row>
    <row r="2" spans="1:6" ht="14.25" customHeight="1">
      <c r="A2" s="5"/>
      <c r="F2" s="33" t="s">
        <v>75</v>
      </c>
    </row>
    <row r="3" spans="1:6" ht="14.25" customHeight="1">
      <c r="A3" s="145" t="s">
        <v>3</v>
      </c>
      <c r="B3" s="25"/>
      <c r="D3" s="58"/>
      <c r="F3" s="33" t="s">
        <v>4</v>
      </c>
    </row>
    <row r="4" spans="1:6" ht="18.75" customHeight="1">
      <c r="A4" s="214" t="s">
        <v>5</v>
      </c>
      <c r="B4" s="214" t="s">
        <v>23</v>
      </c>
      <c r="C4" s="214" t="s">
        <v>6</v>
      </c>
      <c r="D4" s="214" t="s">
        <v>23</v>
      </c>
      <c r="E4" s="214" t="s">
        <v>23</v>
      </c>
      <c r="F4" s="214" t="s">
        <v>23</v>
      </c>
    </row>
    <row r="5" spans="1:6" ht="18.75" customHeight="1">
      <c r="A5" s="216" t="s">
        <v>76</v>
      </c>
      <c r="B5" s="216" t="s">
        <v>8</v>
      </c>
      <c r="C5" s="216" t="s">
        <v>77</v>
      </c>
      <c r="D5" s="214" t="s">
        <v>8</v>
      </c>
      <c r="E5" s="214" t="s">
        <v>23</v>
      </c>
      <c r="F5" s="214" t="s">
        <v>23</v>
      </c>
    </row>
    <row r="6" spans="1:6" ht="31.5" customHeight="1">
      <c r="A6" s="216" t="s">
        <v>23</v>
      </c>
      <c r="B6" s="216" t="s">
        <v>23</v>
      </c>
      <c r="C6" s="216" t="s">
        <v>23</v>
      </c>
      <c r="D6" s="59" t="s">
        <v>31</v>
      </c>
      <c r="E6" s="60" t="s">
        <v>78</v>
      </c>
      <c r="F6" s="60" t="s">
        <v>79</v>
      </c>
    </row>
    <row r="7" spans="1:6" ht="21" customHeight="1">
      <c r="A7" s="61" t="s">
        <v>80</v>
      </c>
      <c r="B7" s="63">
        <v>1976.36</v>
      </c>
      <c r="C7" s="45" t="s">
        <v>10</v>
      </c>
      <c r="D7" s="63">
        <f t="shared" ref="D7:D11" si="0">SUM(E7:F7)</f>
        <v>228.55</v>
      </c>
      <c r="E7" s="63">
        <v>228.55</v>
      </c>
      <c r="F7" s="64"/>
    </row>
    <row r="8" spans="1:6" ht="21" customHeight="1">
      <c r="A8" s="61" t="s">
        <v>81</v>
      </c>
      <c r="B8" s="62">
        <v>106.5</v>
      </c>
      <c r="C8" s="45" t="s">
        <v>11</v>
      </c>
      <c r="D8" s="177">
        <f t="shared" si="0"/>
        <v>66.739999999999995</v>
      </c>
      <c r="E8" s="177">
        <v>66.739999999999995</v>
      </c>
      <c r="F8" s="64"/>
    </row>
    <row r="9" spans="1:6" ht="21" customHeight="1">
      <c r="A9" s="61" t="s">
        <v>230</v>
      </c>
      <c r="B9" s="64"/>
      <c r="C9" s="45" t="s">
        <v>231</v>
      </c>
      <c r="D9" s="62">
        <f t="shared" si="0"/>
        <v>106.5</v>
      </c>
      <c r="E9" s="64"/>
      <c r="F9" s="64">
        <v>106.5</v>
      </c>
    </row>
    <row r="10" spans="1:6" ht="21" customHeight="1">
      <c r="A10" s="61"/>
      <c r="B10" s="64"/>
      <c r="C10" s="45" t="s">
        <v>232</v>
      </c>
      <c r="D10" s="63">
        <f t="shared" si="0"/>
        <v>1618.24</v>
      </c>
      <c r="E10" s="64">
        <v>1618.24</v>
      </c>
      <c r="F10" s="64"/>
    </row>
    <row r="11" spans="1:6" ht="21" customHeight="1">
      <c r="A11" s="61" t="s">
        <v>23</v>
      </c>
      <c r="B11" s="64"/>
      <c r="C11" s="129" t="s">
        <v>233</v>
      </c>
      <c r="D11" s="62">
        <f t="shared" si="0"/>
        <v>62.83</v>
      </c>
      <c r="E11" s="64">
        <v>62.83</v>
      </c>
      <c r="F11" s="64"/>
    </row>
    <row r="12" spans="1:6" ht="21" customHeight="1">
      <c r="A12" s="65" t="s">
        <v>12</v>
      </c>
      <c r="B12" s="63">
        <f>SUM(B7:B11)</f>
        <v>2082.8599999999997</v>
      </c>
      <c r="C12" s="65" t="s">
        <v>13</v>
      </c>
      <c r="D12" s="63">
        <f>SUM(D7:D11)</f>
        <v>2082.86</v>
      </c>
      <c r="E12" s="63">
        <f>SUM(E7:E11)</f>
        <v>1976.36</v>
      </c>
      <c r="F12" s="62">
        <f>SUM(F7:F11)</f>
        <v>106.5</v>
      </c>
    </row>
    <row r="13" spans="1:6" ht="21" customHeight="1">
      <c r="A13" s="61" t="s">
        <v>82</v>
      </c>
      <c r="B13" s="63"/>
      <c r="C13" s="61" t="s">
        <v>83</v>
      </c>
      <c r="D13" s="63"/>
      <c r="E13" s="63"/>
      <c r="F13" s="63"/>
    </row>
    <row r="14" spans="1:6" ht="21" customHeight="1">
      <c r="A14" s="61" t="s">
        <v>80</v>
      </c>
      <c r="B14" s="63"/>
      <c r="C14" s="61"/>
      <c r="D14" s="63"/>
      <c r="E14" s="63"/>
      <c r="F14" s="63"/>
    </row>
    <row r="15" spans="1:6" ht="21" customHeight="1">
      <c r="A15" s="61" t="s">
        <v>81</v>
      </c>
      <c r="B15" s="63"/>
      <c r="C15" s="61"/>
      <c r="D15" s="63"/>
      <c r="E15" s="63"/>
      <c r="F15" s="63"/>
    </row>
    <row r="16" spans="1:6" ht="21" customHeight="1">
      <c r="A16" s="65" t="s">
        <v>84</v>
      </c>
      <c r="B16" s="63">
        <f>SUM(B12:B13)</f>
        <v>2082.8599999999997</v>
      </c>
      <c r="C16" s="65" t="s">
        <v>84</v>
      </c>
      <c r="D16" s="63">
        <f>SUM(D12:D13)</f>
        <v>2082.86</v>
      </c>
      <c r="E16" s="63">
        <f>SUM(E12:E13)</f>
        <v>1976.36</v>
      </c>
      <c r="F16" s="63"/>
    </row>
    <row r="17" spans="1:6" ht="20.25" customHeight="1">
      <c r="A17" s="215" t="s">
        <v>85</v>
      </c>
      <c r="B17" s="215"/>
      <c r="C17" s="215"/>
      <c r="D17" s="215"/>
      <c r="E17" s="215"/>
      <c r="F17" s="215"/>
    </row>
    <row r="18" spans="1:6" ht="21" customHeight="1"/>
    <row r="19" spans="1:6" ht="21" customHeight="1"/>
    <row r="20" spans="1:6" ht="21" customHeight="1"/>
  </sheetData>
  <mergeCells count="8">
    <mergeCell ref="A1:F1"/>
    <mergeCell ref="A4:B4"/>
    <mergeCell ref="C4:F4"/>
    <mergeCell ref="D5:F5"/>
    <mergeCell ref="A17:F17"/>
    <mergeCell ref="A5:A6"/>
    <mergeCell ref="B5:B6"/>
    <mergeCell ref="C5:C6"/>
  </mergeCells>
  <phoneticPr fontId="50" type="noConversion"/>
  <conditionalFormatting sqref="B3">
    <cfRule type="expression" dxfId="13" priority="1" stopIfTrue="1">
      <formula>含公式的单元格</formula>
    </cfRule>
  </conditionalFormatting>
  <printOptions horizontalCentered="1"/>
  <pageMargins left="0.78740157480314998" right="0.59055118110236204" top="0.78740157480314998" bottom="0.78740157480314998" header="0.31496062992126" footer="0.31496062992126"/>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4"/>
  <sheetViews>
    <sheetView zoomScale="85" zoomScaleNormal="85" workbookViewId="0">
      <selection activeCell="A4" sqref="A4:A5"/>
    </sheetView>
  </sheetViews>
  <sheetFormatPr defaultColWidth="7.83203125" defaultRowHeight="15"/>
  <cols>
    <col min="1" max="1" width="16" style="37" customWidth="1"/>
    <col min="2" max="2" width="35.33203125" style="38" customWidth="1"/>
    <col min="3" max="5" width="25.6640625" style="39" customWidth="1"/>
    <col min="6" max="247" width="10.33203125" style="40" customWidth="1"/>
    <col min="248" max="16384" width="7.83203125" style="40"/>
  </cols>
  <sheetData>
    <row r="1" spans="1:5" ht="30" customHeight="1">
      <c r="A1" s="194" t="s">
        <v>235</v>
      </c>
      <c r="B1" s="195"/>
      <c r="C1" s="195"/>
      <c r="D1" s="195"/>
      <c r="E1" s="195"/>
    </row>
    <row r="2" spans="1:5" s="3" customFormat="1" ht="12.75" customHeight="1">
      <c r="A2" s="5"/>
      <c r="C2" s="41"/>
      <c r="D2" s="41"/>
      <c r="E2" s="151" t="s">
        <v>86</v>
      </c>
    </row>
    <row r="3" spans="1:5" s="3" customFormat="1" ht="12.75" customHeight="1">
      <c r="A3" s="145" t="s">
        <v>3</v>
      </c>
      <c r="B3" s="25"/>
      <c r="C3" s="41"/>
      <c r="D3" s="41"/>
      <c r="E3" s="151" t="s">
        <v>4</v>
      </c>
    </row>
    <row r="4" spans="1:5" ht="26.25" customHeight="1">
      <c r="A4" s="222" t="s">
        <v>29</v>
      </c>
      <c r="B4" s="222" t="s">
        <v>30</v>
      </c>
      <c r="C4" s="217" t="s">
        <v>8</v>
      </c>
      <c r="D4" s="218"/>
      <c r="E4" s="219"/>
    </row>
    <row r="5" spans="1:5" ht="27" customHeight="1">
      <c r="A5" s="223"/>
      <c r="B5" s="223"/>
      <c r="C5" s="42" t="s">
        <v>18</v>
      </c>
      <c r="D5" s="42" t="s">
        <v>67</v>
      </c>
      <c r="E5" s="42" t="s">
        <v>68</v>
      </c>
    </row>
    <row r="6" spans="1:5" s="35" customFormat="1" ht="24.75" customHeight="1">
      <c r="A6" s="220" t="s">
        <v>88</v>
      </c>
      <c r="B6" s="220"/>
      <c r="C6" s="43">
        <f>SUM(C7,C16,C19,C23)</f>
        <v>1976.36</v>
      </c>
      <c r="D6" s="43">
        <f>SUM(D7,D16,D19,D23)</f>
        <v>1872.1899999999998</v>
      </c>
      <c r="E6" s="43">
        <f>SUM(E7,E16,E19,E23)</f>
        <v>104.17</v>
      </c>
    </row>
    <row r="7" spans="1:5" s="35" customFormat="1" ht="24.75" customHeight="1">
      <c r="A7" s="44" t="s">
        <v>34</v>
      </c>
      <c r="B7" s="44" t="s">
        <v>35</v>
      </c>
      <c r="C7" s="43">
        <f>SUM(C8,C12,C14)</f>
        <v>228.54999999999998</v>
      </c>
      <c r="D7" s="43">
        <f>SUM(D8,D12,D14)</f>
        <v>228.54999999999998</v>
      </c>
      <c r="E7" s="43"/>
    </row>
    <row r="8" spans="1:5" ht="24.75" customHeight="1">
      <c r="A8" s="45" t="s">
        <v>36</v>
      </c>
      <c r="B8" s="45" t="s">
        <v>183</v>
      </c>
      <c r="C8" s="46">
        <f>SUM(C9:C11)</f>
        <v>224.07</v>
      </c>
      <c r="D8" s="46">
        <f>SUM(D9:D11)</f>
        <v>224.07</v>
      </c>
      <c r="E8" s="46"/>
    </row>
    <row r="9" spans="1:5" ht="24.75" customHeight="1">
      <c r="A9" s="45">
        <v>2080501</v>
      </c>
      <c r="B9" s="45" t="s">
        <v>184</v>
      </c>
      <c r="C9" s="146">
        <f t="shared" ref="C9:C15" si="0">SUM(D9:E9)</f>
        <v>79.8</v>
      </c>
      <c r="D9" s="146">
        <v>79.8</v>
      </c>
      <c r="E9" s="47"/>
    </row>
    <row r="10" spans="1:5" ht="24.75" customHeight="1">
      <c r="A10" s="45">
        <v>2080505</v>
      </c>
      <c r="B10" s="45" t="s">
        <v>37</v>
      </c>
      <c r="C10" s="47">
        <f t="shared" si="0"/>
        <v>83.72</v>
      </c>
      <c r="D10" s="47">
        <v>83.72</v>
      </c>
      <c r="E10" s="47"/>
    </row>
    <row r="11" spans="1:5" ht="24.75" customHeight="1">
      <c r="A11" s="45">
        <v>2080506</v>
      </c>
      <c r="B11" s="45" t="s">
        <v>185</v>
      </c>
      <c r="C11" s="47">
        <f t="shared" si="0"/>
        <v>60.55</v>
      </c>
      <c r="D11" s="47">
        <v>60.55</v>
      </c>
      <c r="E11" s="47"/>
    </row>
    <row r="12" spans="1:5" ht="24.75" customHeight="1">
      <c r="A12" s="45" t="s">
        <v>39</v>
      </c>
      <c r="B12" s="45" t="s">
        <v>40</v>
      </c>
      <c r="C12" s="46">
        <f>SUM(C13)</f>
        <v>0.28999999999999998</v>
      </c>
      <c r="D12" s="46">
        <f>SUM(D13)</f>
        <v>0.28999999999999998</v>
      </c>
      <c r="E12" s="46"/>
    </row>
    <row r="13" spans="1:5" ht="24.75" customHeight="1">
      <c r="A13" s="45" t="s">
        <v>41</v>
      </c>
      <c r="B13" s="45" t="s">
        <v>42</v>
      </c>
      <c r="C13" s="47">
        <f t="shared" si="0"/>
        <v>0.28999999999999998</v>
      </c>
      <c r="D13" s="47">
        <v>0.28999999999999998</v>
      </c>
      <c r="E13" s="47"/>
    </row>
    <row r="14" spans="1:5" ht="24.75" customHeight="1">
      <c r="A14" s="45" t="s">
        <v>43</v>
      </c>
      <c r="B14" s="45" t="s">
        <v>44</v>
      </c>
      <c r="C14" s="46">
        <f>SUM(C15)</f>
        <v>4.1900000000000004</v>
      </c>
      <c r="D14" s="46">
        <f>SUM(D15)</f>
        <v>4.1900000000000004</v>
      </c>
      <c r="E14" s="46"/>
    </row>
    <row r="15" spans="1:5" ht="24.75" customHeight="1">
      <c r="A15" s="45">
        <v>2089999</v>
      </c>
      <c r="B15" s="45" t="s">
        <v>45</v>
      </c>
      <c r="C15" s="47">
        <f t="shared" si="0"/>
        <v>4.1900000000000004</v>
      </c>
      <c r="D15" s="47">
        <v>4.1900000000000004</v>
      </c>
      <c r="E15" s="47"/>
    </row>
    <row r="16" spans="1:5" s="35" customFormat="1" ht="24.75" customHeight="1">
      <c r="A16" s="44" t="s">
        <v>46</v>
      </c>
      <c r="B16" s="44" t="s">
        <v>47</v>
      </c>
      <c r="C16" s="147">
        <f>SUM(C17)</f>
        <v>66.739999999999995</v>
      </c>
      <c r="D16" s="147">
        <f>SUM(D17)</f>
        <v>66.739999999999995</v>
      </c>
      <c r="E16" s="43"/>
    </row>
    <row r="17" spans="1:5" ht="24.75" customHeight="1">
      <c r="A17" s="45">
        <v>21011</v>
      </c>
      <c r="B17" s="45" t="s">
        <v>48</v>
      </c>
      <c r="C17" s="148">
        <f>SUM(C18:C18)</f>
        <v>66.739999999999995</v>
      </c>
      <c r="D17" s="148">
        <f>SUM(D18:D18)</f>
        <v>66.739999999999995</v>
      </c>
      <c r="E17" s="46"/>
    </row>
    <row r="18" spans="1:5" ht="24.75" customHeight="1">
      <c r="A18" s="45">
        <v>2101101</v>
      </c>
      <c r="B18" s="45" t="s">
        <v>49</v>
      </c>
      <c r="C18" s="48">
        <f>SUM(D18:E18)</f>
        <v>66.739999999999995</v>
      </c>
      <c r="D18" s="48">
        <v>66.739999999999995</v>
      </c>
      <c r="E18" s="47"/>
    </row>
    <row r="19" spans="1:5" s="35" customFormat="1" ht="24.75" customHeight="1">
      <c r="A19" s="44" t="s">
        <v>50</v>
      </c>
      <c r="B19" s="44" t="s">
        <v>51</v>
      </c>
      <c r="C19" s="43">
        <f>SUM(C20,)</f>
        <v>1618.24</v>
      </c>
      <c r="D19" s="43">
        <f t="shared" ref="D19:E19" si="1">SUM(D20,)</f>
        <v>1514.07</v>
      </c>
      <c r="E19" s="43">
        <f t="shared" si="1"/>
        <v>104.17</v>
      </c>
    </row>
    <row r="20" spans="1:5" ht="24.75" customHeight="1">
      <c r="A20" s="45" t="s">
        <v>52</v>
      </c>
      <c r="B20" s="45" t="s">
        <v>53</v>
      </c>
      <c r="C20" s="46">
        <f>SUM(C21:C22)</f>
        <v>1618.24</v>
      </c>
      <c r="D20" s="46">
        <f t="shared" ref="D20:E20" si="2">SUM(D21:D22)</f>
        <v>1514.07</v>
      </c>
      <c r="E20" s="46">
        <f t="shared" si="2"/>
        <v>104.17</v>
      </c>
    </row>
    <row r="21" spans="1:5" ht="24.75" customHeight="1">
      <c r="A21" s="45" t="s">
        <v>54</v>
      </c>
      <c r="B21" s="45" t="s">
        <v>55</v>
      </c>
      <c r="C21" s="47">
        <f t="shared" ref="C21:C22" si="3">SUM(D21:E21)</f>
        <v>1514.07</v>
      </c>
      <c r="D21" s="47">
        <v>1514.07</v>
      </c>
      <c r="E21" s="47"/>
    </row>
    <row r="22" spans="1:5" ht="24.75" customHeight="1">
      <c r="A22" s="45" t="s">
        <v>56</v>
      </c>
      <c r="B22" s="45" t="s">
        <v>57</v>
      </c>
      <c r="C22" s="47">
        <f t="shared" si="3"/>
        <v>104.17</v>
      </c>
      <c r="D22" s="47"/>
      <c r="E22" s="47">
        <v>104.17</v>
      </c>
    </row>
    <row r="23" spans="1:5" s="35" customFormat="1" ht="24.75" customHeight="1">
      <c r="A23" s="44" t="s">
        <v>58</v>
      </c>
      <c r="B23" s="44" t="s">
        <v>59</v>
      </c>
      <c r="C23" s="49">
        <f t="shared" ref="C23:D24" si="4">SUM(C24)</f>
        <v>62.83</v>
      </c>
      <c r="D23" s="49">
        <f t="shared" si="4"/>
        <v>62.83</v>
      </c>
      <c r="E23" s="49"/>
    </row>
    <row r="24" spans="1:5" ht="24.75" customHeight="1">
      <c r="A24" s="45" t="s">
        <v>60</v>
      </c>
      <c r="B24" s="45" t="s">
        <v>61</v>
      </c>
      <c r="C24" s="50">
        <f t="shared" si="4"/>
        <v>62.83</v>
      </c>
      <c r="D24" s="50">
        <f t="shared" si="4"/>
        <v>62.83</v>
      </c>
      <c r="E24" s="50"/>
    </row>
    <row r="25" spans="1:5" ht="24.75" customHeight="1">
      <c r="A25" s="45" t="s">
        <v>62</v>
      </c>
      <c r="B25" s="45" t="s">
        <v>63</v>
      </c>
      <c r="C25" s="47">
        <f>SUM(D25:E25)</f>
        <v>62.83</v>
      </c>
      <c r="D25" s="47">
        <v>62.83</v>
      </c>
      <c r="E25" s="47"/>
    </row>
    <row r="26" spans="1:5" s="36" customFormat="1" ht="21" customHeight="1">
      <c r="A26" s="221" t="s">
        <v>234</v>
      </c>
      <c r="B26" s="221"/>
      <c r="C26" s="221"/>
      <c r="D26" s="221"/>
      <c r="E26" s="221"/>
    </row>
    <row r="27" spans="1:5" ht="21" customHeight="1">
      <c r="A27" s="51" t="s">
        <v>73</v>
      </c>
      <c r="B27" s="52"/>
      <c r="C27" s="53"/>
      <c r="D27" s="53"/>
      <c r="E27" s="53"/>
    </row>
    <row r="28" spans="1:5" ht="21" customHeight="1">
      <c r="A28" s="30"/>
      <c r="B28" s="52"/>
      <c r="C28" s="53"/>
      <c r="D28" s="53"/>
      <c r="E28" s="53"/>
    </row>
    <row r="29" spans="1:5" ht="21" customHeight="1">
      <c r="A29" s="30"/>
      <c r="B29" s="52"/>
      <c r="C29" s="53"/>
      <c r="D29" s="53"/>
      <c r="E29" s="53"/>
    </row>
    <row r="30" spans="1:5" ht="21" customHeight="1">
      <c r="A30" s="30"/>
      <c r="B30" s="52"/>
      <c r="C30" s="53"/>
      <c r="D30" s="53"/>
      <c r="E30" s="53"/>
    </row>
    <row r="31" spans="1:5" ht="21" customHeight="1">
      <c r="A31" s="30"/>
      <c r="B31" s="52"/>
      <c r="C31" s="53"/>
      <c r="D31" s="53"/>
      <c r="E31" s="53"/>
    </row>
    <row r="32" spans="1:5" ht="21" customHeight="1">
      <c r="A32" s="30"/>
      <c r="B32" s="52"/>
      <c r="C32" s="53"/>
      <c r="D32" s="53"/>
      <c r="E32" s="53"/>
    </row>
    <row r="33" spans="1:5" ht="21" customHeight="1">
      <c r="A33" s="30"/>
      <c r="B33" s="52"/>
      <c r="C33" s="53"/>
      <c r="D33" s="53"/>
      <c r="E33" s="53"/>
    </row>
    <row r="34" spans="1:5" ht="21" customHeight="1">
      <c r="A34" s="30"/>
      <c r="B34" s="52"/>
      <c r="C34" s="53"/>
      <c r="D34" s="53"/>
      <c r="E34" s="53"/>
    </row>
    <row r="35" spans="1:5" ht="21" customHeight="1">
      <c r="A35" s="30"/>
      <c r="B35" s="52"/>
      <c r="C35" s="53"/>
      <c r="D35" s="53"/>
      <c r="E35" s="53"/>
    </row>
    <row r="36" spans="1:5" ht="21" customHeight="1">
      <c r="A36" s="30"/>
      <c r="B36" s="52"/>
      <c r="C36" s="53"/>
      <c r="D36" s="53"/>
      <c r="E36" s="53"/>
    </row>
    <row r="37" spans="1:5" ht="21" customHeight="1">
      <c r="A37" s="30"/>
      <c r="B37" s="52"/>
      <c r="C37" s="53"/>
      <c r="D37" s="53"/>
      <c r="E37" s="53"/>
    </row>
    <row r="38" spans="1:5" ht="21" customHeight="1">
      <c r="A38" s="54"/>
      <c r="B38" s="55"/>
      <c r="C38" s="56"/>
      <c r="D38" s="56"/>
      <c r="E38" s="56"/>
    </row>
    <row r="39" spans="1:5" ht="21" customHeight="1">
      <c r="A39" s="54"/>
      <c r="B39" s="55"/>
      <c r="C39" s="56"/>
      <c r="D39" s="56"/>
      <c r="E39" s="56"/>
    </row>
    <row r="40" spans="1:5" ht="21" customHeight="1">
      <c r="A40" s="54"/>
      <c r="B40" s="55"/>
      <c r="C40" s="56"/>
      <c r="D40" s="56"/>
      <c r="E40" s="56"/>
    </row>
    <row r="41" spans="1:5" ht="21" customHeight="1">
      <c r="A41" s="54"/>
      <c r="B41" s="55"/>
      <c r="C41" s="56"/>
      <c r="D41" s="56"/>
      <c r="E41" s="56"/>
    </row>
    <row r="42" spans="1:5" ht="21" customHeight="1">
      <c r="A42" s="54"/>
      <c r="B42" s="55"/>
      <c r="C42" s="56"/>
      <c r="D42" s="56"/>
      <c r="E42" s="56"/>
    </row>
    <row r="43" spans="1:5">
      <c r="A43" s="54"/>
      <c r="B43" s="55"/>
      <c r="C43" s="56"/>
      <c r="D43" s="56"/>
      <c r="E43" s="56"/>
    </row>
    <row r="44" spans="1:5">
      <c r="A44" s="54"/>
      <c r="B44" s="55"/>
      <c r="C44" s="56"/>
      <c r="D44" s="56"/>
      <c r="E44" s="56"/>
    </row>
    <row r="45" spans="1:5">
      <c r="A45" s="54"/>
      <c r="B45" s="55"/>
      <c r="C45" s="56"/>
      <c r="D45" s="56"/>
      <c r="E45" s="56"/>
    </row>
    <row r="46" spans="1:5">
      <c r="A46" s="54"/>
      <c r="B46" s="55"/>
      <c r="C46" s="56"/>
      <c r="D46" s="56"/>
      <c r="E46" s="56"/>
    </row>
    <row r="47" spans="1:5">
      <c r="A47" s="54"/>
      <c r="B47" s="55"/>
      <c r="C47" s="56"/>
      <c r="D47" s="56"/>
      <c r="E47" s="56"/>
    </row>
    <row r="48" spans="1:5">
      <c r="A48" s="54"/>
      <c r="B48" s="55"/>
      <c r="C48" s="56"/>
      <c r="D48" s="56"/>
      <c r="E48" s="56"/>
    </row>
    <row r="49" spans="1:5">
      <c r="A49" s="54"/>
      <c r="B49" s="55"/>
      <c r="C49" s="56"/>
      <c r="D49" s="56"/>
      <c r="E49" s="56"/>
    </row>
    <row r="50" spans="1:5">
      <c r="A50" s="54"/>
      <c r="B50" s="55"/>
      <c r="C50" s="56"/>
      <c r="D50" s="56"/>
      <c r="E50" s="56"/>
    </row>
    <row r="51" spans="1:5">
      <c r="A51" s="54"/>
      <c r="B51" s="55"/>
      <c r="C51" s="56"/>
      <c r="D51" s="56"/>
      <c r="E51" s="56"/>
    </row>
    <row r="52" spans="1:5">
      <c r="A52" s="54"/>
      <c r="B52" s="55"/>
      <c r="C52" s="56"/>
      <c r="D52" s="56"/>
      <c r="E52" s="56"/>
    </row>
    <row r="53" spans="1:5">
      <c r="A53" s="54"/>
      <c r="B53" s="55"/>
      <c r="C53" s="56"/>
      <c r="D53" s="56"/>
      <c r="E53" s="56"/>
    </row>
    <row r="54" spans="1:5">
      <c r="A54" s="54"/>
      <c r="B54" s="55"/>
      <c r="C54" s="56"/>
      <c r="D54" s="56"/>
      <c r="E54" s="56"/>
    </row>
    <row r="55" spans="1:5">
      <c r="A55" s="54"/>
      <c r="B55" s="55"/>
      <c r="C55" s="56"/>
      <c r="D55" s="56"/>
      <c r="E55" s="56"/>
    </row>
    <row r="56" spans="1:5">
      <c r="A56" s="54"/>
      <c r="B56" s="55"/>
      <c r="C56" s="56"/>
      <c r="D56" s="56"/>
      <c r="E56" s="56"/>
    </row>
    <row r="57" spans="1:5">
      <c r="A57" s="54"/>
      <c r="B57" s="55"/>
      <c r="C57" s="56"/>
      <c r="D57" s="56"/>
      <c r="E57" s="56"/>
    </row>
    <row r="58" spans="1:5">
      <c r="A58" s="54"/>
      <c r="B58" s="55"/>
      <c r="C58" s="56"/>
      <c r="D58" s="56"/>
      <c r="E58" s="56"/>
    </row>
    <row r="59" spans="1:5">
      <c r="A59" s="54"/>
      <c r="B59" s="55"/>
      <c r="C59" s="56"/>
      <c r="D59" s="56"/>
      <c r="E59" s="56"/>
    </row>
    <row r="60" spans="1:5">
      <c r="A60" s="54"/>
      <c r="B60" s="55"/>
      <c r="C60" s="56"/>
      <c r="D60" s="56"/>
      <c r="E60" s="56"/>
    </row>
    <row r="61" spans="1:5">
      <c r="A61" s="54"/>
      <c r="B61" s="55"/>
      <c r="C61" s="56"/>
      <c r="D61" s="56"/>
      <c r="E61" s="56"/>
    </row>
    <row r="62" spans="1:5">
      <c r="A62" s="54"/>
      <c r="B62" s="55"/>
      <c r="C62" s="56"/>
      <c r="D62" s="56"/>
      <c r="E62" s="56"/>
    </row>
    <row r="63" spans="1:5">
      <c r="A63" s="54"/>
      <c r="B63" s="55"/>
      <c r="C63" s="56"/>
      <c r="D63" s="56"/>
      <c r="E63" s="56"/>
    </row>
    <row r="64" spans="1:5">
      <c r="A64" s="54"/>
      <c r="B64" s="55"/>
      <c r="C64" s="56"/>
      <c r="D64" s="56"/>
      <c r="E64" s="56"/>
    </row>
    <row r="65" spans="1:5">
      <c r="A65" s="54"/>
      <c r="B65" s="55"/>
      <c r="C65" s="56"/>
      <c r="D65" s="56"/>
      <c r="E65" s="56"/>
    </row>
    <row r="66" spans="1:5">
      <c r="A66" s="54"/>
      <c r="B66" s="55"/>
      <c r="C66" s="56"/>
      <c r="D66" s="56"/>
      <c r="E66" s="56"/>
    </row>
    <row r="67" spans="1:5">
      <c r="A67" s="54"/>
      <c r="B67" s="55"/>
      <c r="C67" s="56"/>
      <c r="D67" s="56"/>
      <c r="E67" s="56"/>
    </row>
    <row r="68" spans="1:5">
      <c r="A68" s="54"/>
      <c r="B68" s="55"/>
      <c r="C68" s="56"/>
      <c r="D68" s="56"/>
      <c r="E68" s="56"/>
    </row>
    <row r="69" spans="1:5">
      <c r="A69" s="54"/>
      <c r="B69" s="55"/>
      <c r="C69" s="56"/>
      <c r="D69" s="56"/>
      <c r="E69" s="56"/>
    </row>
    <row r="70" spans="1:5">
      <c r="A70" s="54"/>
      <c r="B70" s="55"/>
      <c r="C70" s="56"/>
      <c r="D70" s="56"/>
      <c r="E70" s="56"/>
    </row>
    <row r="71" spans="1:5">
      <c r="A71" s="54"/>
      <c r="B71" s="55"/>
      <c r="C71" s="56"/>
      <c r="D71" s="56"/>
      <c r="E71" s="56"/>
    </row>
    <row r="72" spans="1:5">
      <c r="A72" s="54"/>
      <c r="B72" s="55"/>
      <c r="C72" s="56"/>
      <c r="D72" s="56"/>
      <c r="E72" s="56"/>
    </row>
    <row r="73" spans="1:5">
      <c r="A73" s="54"/>
      <c r="B73" s="55"/>
      <c r="C73" s="56"/>
      <c r="D73" s="56"/>
      <c r="E73" s="56"/>
    </row>
    <row r="74" spans="1:5">
      <c r="A74" s="54"/>
      <c r="B74" s="55"/>
      <c r="C74" s="56"/>
      <c r="D74" s="56"/>
      <c r="E74" s="56"/>
    </row>
    <row r="75" spans="1:5">
      <c r="A75" s="54"/>
      <c r="B75" s="55"/>
      <c r="C75" s="56"/>
      <c r="D75" s="56"/>
      <c r="E75" s="56"/>
    </row>
    <row r="76" spans="1:5">
      <c r="A76" s="54"/>
      <c r="B76" s="55"/>
      <c r="C76" s="56"/>
      <c r="D76" s="56"/>
      <c r="E76" s="56"/>
    </row>
    <row r="77" spans="1:5">
      <c r="A77" s="54"/>
      <c r="B77" s="55"/>
      <c r="C77" s="56"/>
      <c r="D77" s="56"/>
      <c r="E77" s="56"/>
    </row>
    <row r="78" spans="1:5">
      <c r="A78" s="54"/>
      <c r="B78" s="55"/>
      <c r="C78" s="56"/>
      <c r="D78" s="56"/>
      <c r="E78" s="56"/>
    </row>
    <row r="79" spans="1:5">
      <c r="A79" s="54"/>
      <c r="B79" s="55"/>
      <c r="C79" s="56"/>
      <c r="D79" s="56"/>
      <c r="E79" s="56"/>
    </row>
    <row r="80" spans="1:5">
      <c r="A80" s="54"/>
      <c r="B80" s="55"/>
      <c r="C80" s="56"/>
      <c r="D80" s="56"/>
      <c r="E80" s="56"/>
    </row>
    <row r="81" spans="1:5">
      <c r="A81" s="54"/>
      <c r="B81" s="55"/>
      <c r="C81" s="56"/>
      <c r="D81" s="56"/>
      <c r="E81" s="56"/>
    </row>
    <row r="82" spans="1:5">
      <c r="A82" s="54"/>
      <c r="B82" s="55"/>
      <c r="C82" s="56"/>
      <c r="D82" s="56"/>
      <c r="E82" s="56"/>
    </row>
    <row r="83" spans="1:5">
      <c r="A83" s="54"/>
      <c r="B83" s="55"/>
      <c r="C83" s="56"/>
      <c r="D83" s="56"/>
      <c r="E83" s="56"/>
    </row>
    <row r="84" spans="1:5">
      <c r="A84" s="54"/>
      <c r="B84" s="55"/>
      <c r="C84" s="56"/>
      <c r="D84" s="56"/>
      <c r="E84" s="56"/>
    </row>
    <row r="85" spans="1:5">
      <c r="A85" s="54"/>
      <c r="B85" s="55"/>
      <c r="C85" s="56"/>
      <c r="D85" s="56"/>
      <c r="E85" s="56"/>
    </row>
    <row r="86" spans="1:5">
      <c r="A86" s="54"/>
      <c r="B86" s="55"/>
      <c r="C86" s="56"/>
      <c r="D86" s="56"/>
      <c r="E86" s="56"/>
    </row>
    <row r="87" spans="1:5">
      <c r="A87" s="54"/>
      <c r="B87" s="55"/>
      <c r="C87" s="56"/>
      <c r="D87" s="56"/>
      <c r="E87" s="56"/>
    </row>
    <row r="88" spans="1:5">
      <c r="A88" s="54"/>
      <c r="B88" s="55"/>
      <c r="C88" s="56"/>
      <c r="D88" s="56"/>
      <c r="E88" s="56"/>
    </row>
    <row r="89" spans="1:5">
      <c r="A89" s="54"/>
      <c r="B89" s="55"/>
      <c r="C89" s="56"/>
      <c r="D89" s="56"/>
      <c r="E89" s="56"/>
    </row>
    <row r="90" spans="1:5">
      <c r="A90" s="54"/>
      <c r="B90" s="55"/>
      <c r="C90" s="56"/>
      <c r="D90" s="56"/>
      <c r="E90" s="56"/>
    </row>
    <row r="91" spans="1:5">
      <c r="A91" s="54"/>
      <c r="B91" s="55"/>
      <c r="C91" s="56"/>
      <c r="D91" s="56"/>
      <c r="E91" s="56"/>
    </row>
    <row r="92" spans="1:5">
      <c r="A92" s="54"/>
      <c r="B92" s="55"/>
      <c r="C92" s="56"/>
      <c r="D92" s="56"/>
      <c r="E92" s="56"/>
    </row>
    <row r="93" spans="1:5">
      <c r="A93" s="54"/>
      <c r="B93" s="55"/>
      <c r="C93" s="56"/>
      <c r="D93" s="56"/>
      <c r="E93" s="56"/>
    </row>
    <row r="94" spans="1:5">
      <c r="A94" s="54"/>
      <c r="B94" s="55"/>
      <c r="C94" s="56"/>
      <c r="D94" s="56"/>
      <c r="E94" s="56"/>
    </row>
    <row r="95" spans="1:5">
      <c r="A95" s="54"/>
      <c r="B95" s="55"/>
      <c r="C95" s="56"/>
      <c r="D95" s="56"/>
      <c r="E95" s="56"/>
    </row>
    <row r="96" spans="1:5">
      <c r="A96" s="54"/>
      <c r="B96" s="55"/>
      <c r="C96" s="56"/>
      <c r="D96" s="56"/>
      <c r="E96" s="56"/>
    </row>
    <row r="97" spans="1:5">
      <c r="A97" s="54"/>
      <c r="B97" s="55"/>
      <c r="C97" s="56"/>
      <c r="D97" s="56"/>
      <c r="E97" s="56"/>
    </row>
    <row r="98" spans="1:5">
      <c r="A98" s="54"/>
      <c r="B98" s="55"/>
      <c r="C98" s="56"/>
      <c r="D98" s="56"/>
      <c r="E98" s="56"/>
    </row>
    <row r="99" spans="1:5">
      <c r="A99" s="54"/>
      <c r="B99" s="55"/>
      <c r="C99" s="56"/>
      <c r="D99" s="56"/>
      <c r="E99" s="56"/>
    </row>
    <row r="100" spans="1:5">
      <c r="A100" s="54"/>
      <c r="B100" s="55"/>
      <c r="C100" s="56"/>
      <c r="D100" s="56"/>
      <c r="E100" s="56"/>
    </row>
    <row r="101" spans="1:5">
      <c r="A101" s="54"/>
      <c r="B101" s="55"/>
      <c r="C101" s="56"/>
      <c r="D101" s="56"/>
      <c r="E101" s="56"/>
    </row>
    <row r="102" spans="1:5">
      <c r="A102" s="54"/>
      <c r="B102" s="55"/>
      <c r="C102" s="56"/>
      <c r="D102" s="56"/>
      <c r="E102" s="56"/>
    </row>
    <row r="103" spans="1:5">
      <c r="A103" s="54"/>
      <c r="B103" s="55"/>
      <c r="C103" s="56"/>
      <c r="D103" s="56"/>
      <c r="E103" s="56"/>
    </row>
    <row r="104" spans="1:5">
      <c r="A104" s="54"/>
      <c r="B104" s="55"/>
      <c r="C104" s="56"/>
      <c r="D104" s="56"/>
      <c r="E104" s="56"/>
    </row>
    <row r="105" spans="1:5">
      <c r="A105" s="54"/>
      <c r="B105" s="55"/>
      <c r="C105" s="56"/>
      <c r="D105" s="56"/>
      <c r="E105" s="56"/>
    </row>
    <row r="106" spans="1:5">
      <c r="A106" s="54"/>
      <c r="B106" s="55"/>
      <c r="C106" s="56"/>
      <c r="D106" s="56"/>
      <c r="E106" s="56"/>
    </row>
    <row r="107" spans="1:5">
      <c r="A107" s="54"/>
      <c r="B107" s="55"/>
      <c r="C107" s="56"/>
      <c r="D107" s="56"/>
      <c r="E107" s="56"/>
    </row>
    <row r="108" spans="1:5">
      <c r="A108" s="54"/>
      <c r="B108" s="55"/>
      <c r="C108" s="56"/>
      <c r="D108" s="56"/>
      <c r="E108" s="56"/>
    </row>
    <row r="109" spans="1:5">
      <c r="A109" s="54"/>
      <c r="B109" s="55"/>
      <c r="C109" s="56"/>
      <c r="D109" s="56"/>
      <c r="E109" s="56"/>
    </row>
    <row r="110" spans="1:5">
      <c r="A110" s="54"/>
      <c r="B110" s="55"/>
      <c r="C110" s="56"/>
      <c r="D110" s="56"/>
      <c r="E110" s="56"/>
    </row>
    <row r="111" spans="1:5">
      <c r="A111" s="54"/>
      <c r="B111" s="55"/>
      <c r="C111" s="56"/>
      <c r="D111" s="56"/>
      <c r="E111" s="56"/>
    </row>
    <row r="112" spans="1:5">
      <c r="A112" s="54"/>
      <c r="B112" s="55"/>
      <c r="C112" s="56"/>
      <c r="D112" s="56"/>
      <c r="E112" s="56"/>
    </row>
    <row r="113" spans="1:5">
      <c r="A113" s="54"/>
      <c r="B113" s="55"/>
      <c r="C113" s="56"/>
      <c r="D113" s="56"/>
      <c r="E113" s="56"/>
    </row>
    <row r="114" spans="1:5">
      <c r="A114" s="54"/>
      <c r="B114" s="55"/>
      <c r="C114" s="56"/>
      <c r="D114" s="56"/>
      <c r="E114" s="56"/>
    </row>
    <row r="115" spans="1:5">
      <c r="A115" s="54"/>
      <c r="B115" s="55"/>
      <c r="C115" s="56"/>
      <c r="D115" s="56"/>
      <c r="E115" s="56"/>
    </row>
    <row r="116" spans="1:5">
      <c r="A116" s="54"/>
      <c r="B116" s="55"/>
      <c r="C116" s="56"/>
      <c r="D116" s="56"/>
      <c r="E116" s="56"/>
    </row>
    <row r="117" spans="1:5">
      <c r="A117" s="54"/>
      <c r="B117" s="55"/>
      <c r="C117" s="56"/>
      <c r="D117" s="56"/>
      <c r="E117" s="56"/>
    </row>
    <row r="118" spans="1:5">
      <c r="A118" s="54"/>
      <c r="B118" s="55"/>
      <c r="C118" s="56"/>
      <c r="D118" s="56"/>
      <c r="E118" s="56"/>
    </row>
    <row r="119" spans="1:5">
      <c r="A119" s="54"/>
      <c r="B119" s="55"/>
      <c r="C119" s="56"/>
      <c r="D119" s="56"/>
      <c r="E119" s="56"/>
    </row>
    <row r="120" spans="1:5">
      <c r="A120" s="54"/>
      <c r="B120" s="55"/>
      <c r="C120" s="56"/>
      <c r="D120" s="56"/>
      <c r="E120" s="56"/>
    </row>
    <row r="121" spans="1:5">
      <c r="A121" s="54"/>
      <c r="B121" s="55"/>
      <c r="C121" s="56"/>
      <c r="D121" s="56"/>
      <c r="E121" s="56"/>
    </row>
    <row r="122" spans="1:5">
      <c r="A122" s="54"/>
      <c r="B122" s="55"/>
      <c r="C122" s="56"/>
      <c r="D122" s="56"/>
      <c r="E122" s="56"/>
    </row>
    <row r="123" spans="1:5">
      <c r="A123" s="54"/>
      <c r="B123" s="55"/>
      <c r="C123" s="56"/>
      <c r="D123" s="56"/>
      <c r="E123" s="56"/>
    </row>
    <row r="124" spans="1:5">
      <c r="A124" s="54"/>
      <c r="B124" s="55"/>
      <c r="C124" s="56"/>
      <c r="D124" s="56"/>
      <c r="E124" s="56"/>
    </row>
  </sheetData>
  <mergeCells count="6">
    <mergeCell ref="A1:E1"/>
    <mergeCell ref="C4:E4"/>
    <mergeCell ref="A6:B6"/>
    <mergeCell ref="A26:E26"/>
    <mergeCell ref="A4:A5"/>
    <mergeCell ref="B4:B5"/>
  </mergeCells>
  <phoneticPr fontId="50" type="noConversion"/>
  <conditionalFormatting sqref="B3">
    <cfRule type="expression" dxfId="12" priority="1" stopIfTrue="1">
      <formula>含公式的单元格</formula>
    </cfRule>
  </conditionalFormatting>
  <printOptions horizontalCentered="1"/>
  <pageMargins left="0.39370078740157499" right="0.39370078740157499" top="0.59055118110236204" bottom="0.59055118110236204" header="0.118110236220472" footer="0.118110236220472"/>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tabSelected="1" workbookViewId="0">
      <selection activeCell="B22" sqref="B22"/>
    </sheetView>
  </sheetViews>
  <sheetFormatPr defaultColWidth="9.1640625" defaultRowHeight="12.75" customHeight="1"/>
  <cols>
    <col min="1" max="1" width="12" style="149" customWidth="1"/>
    <col min="2" max="2" width="35.5" style="149" customWidth="1"/>
    <col min="3" max="3" width="15.83203125" style="149" customWidth="1"/>
    <col min="4" max="4" width="11.83203125" style="149" customWidth="1"/>
    <col min="5" max="5" width="24" style="149" customWidth="1"/>
    <col min="6" max="6" width="12.83203125" style="149" customWidth="1"/>
    <col min="7" max="7" width="10.6640625" style="149" customWidth="1"/>
    <col min="8" max="8" width="19.33203125" style="149" customWidth="1"/>
    <col min="9" max="9" width="10.33203125" style="149" customWidth="1"/>
    <col min="10" max="256" width="9.1640625" style="149"/>
    <col min="257" max="257" width="14.1640625" style="149" customWidth="1"/>
    <col min="258" max="258" width="16.83203125" style="149" customWidth="1"/>
    <col min="259" max="261" width="19" style="149" customWidth="1"/>
    <col min="262" max="262" width="16.83203125" style="149" customWidth="1"/>
    <col min="263" max="264" width="6.1640625" style="149" customWidth="1"/>
    <col min="265" max="512" width="9.1640625" style="149"/>
    <col min="513" max="513" width="14.1640625" style="149" customWidth="1"/>
    <col min="514" max="514" width="16.83203125" style="149" customWidth="1"/>
    <col min="515" max="517" width="19" style="149" customWidth="1"/>
    <col min="518" max="518" width="16.83203125" style="149" customWidth="1"/>
    <col min="519" max="520" width="6.1640625" style="149" customWidth="1"/>
    <col min="521" max="768" width="9.1640625" style="149"/>
    <col min="769" max="769" width="14.1640625" style="149" customWidth="1"/>
    <col min="770" max="770" width="16.83203125" style="149" customWidth="1"/>
    <col min="771" max="773" width="19" style="149" customWidth="1"/>
    <col min="774" max="774" width="16.83203125" style="149" customWidth="1"/>
    <col min="775" max="776" width="6.1640625" style="149" customWidth="1"/>
    <col min="777" max="1024" width="9.1640625" style="149"/>
    <col min="1025" max="1025" width="14.1640625" style="149" customWidth="1"/>
    <col min="1026" max="1026" width="16.83203125" style="149" customWidth="1"/>
    <col min="1027" max="1029" width="19" style="149" customWidth="1"/>
    <col min="1030" max="1030" width="16.83203125" style="149" customWidth="1"/>
    <col min="1031" max="1032" width="6.1640625" style="149" customWidth="1"/>
    <col min="1033" max="1280" width="9.1640625" style="149"/>
    <col min="1281" max="1281" width="14.1640625" style="149" customWidth="1"/>
    <col min="1282" max="1282" width="16.83203125" style="149" customWidth="1"/>
    <col min="1283" max="1285" width="19" style="149" customWidth="1"/>
    <col min="1286" max="1286" width="16.83203125" style="149" customWidth="1"/>
    <col min="1287" max="1288" width="6.1640625" style="149" customWidth="1"/>
    <col min="1289" max="1536" width="9.1640625" style="149"/>
    <col min="1537" max="1537" width="14.1640625" style="149" customWidth="1"/>
    <col min="1538" max="1538" width="16.83203125" style="149" customWidth="1"/>
    <col min="1539" max="1541" width="19" style="149" customWidth="1"/>
    <col min="1542" max="1542" width="16.83203125" style="149" customWidth="1"/>
    <col min="1543" max="1544" width="6.1640625" style="149" customWidth="1"/>
    <col min="1545" max="1792" width="9.1640625" style="149"/>
    <col min="1793" max="1793" width="14.1640625" style="149" customWidth="1"/>
    <col min="1794" max="1794" width="16.83203125" style="149" customWidth="1"/>
    <col min="1795" max="1797" width="19" style="149" customWidth="1"/>
    <col min="1798" max="1798" width="16.83203125" style="149" customWidth="1"/>
    <col min="1799" max="1800" width="6.1640625" style="149" customWidth="1"/>
    <col min="1801" max="2048" width="9.1640625" style="149"/>
    <col min="2049" max="2049" width="14.1640625" style="149" customWidth="1"/>
    <col min="2050" max="2050" width="16.83203125" style="149" customWidth="1"/>
    <col min="2051" max="2053" width="19" style="149" customWidth="1"/>
    <col min="2054" max="2054" width="16.83203125" style="149" customWidth="1"/>
    <col min="2055" max="2056" width="6.1640625" style="149" customWidth="1"/>
    <col min="2057" max="2304" width="9.1640625" style="149"/>
    <col min="2305" max="2305" width="14.1640625" style="149" customWidth="1"/>
    <col min="2306" max="2306" width="16.83203125" style="149" customWidth="1"/>
    <col min="2307" max="2309" width="19" style="149" customWidth="1"/>
    <col min="2310" max="2310" width="16.83203125" style="149" customWidth="1"/>
    <col min="2311" max="2312" width="6.1640625" style="149" customWidth="1"/>
    <col min="2313" max="2560" width="9.1640625" style="149"/>
    <col min="2561" max="2561" width="14.1640625" style="149" customWidth="1"/>
    <col min="2562" max="2562" width="16.83203125" style="149" customWidth="1"/>
    <col min="2563" max="2565" width="19" style="149" customWidth="1"/>
    <col min="2566" max="2566" width="16.83203125" style="149" customWidth="1"/>
    <col min="2567" max="2568" width="6.1640625" style="149" customWidth="1"/>
    <col min="2569" max="2816" width="9.1640625" style="149"/>
    <col min="2817" max="2817" width="14.1640625" style="149" customWidth="1"/>
    <col min="2818" max="2818" width="16.83203125" style="149" customWidth="1"/>
    <col min="2819" max="2821" width="19" style="149" customWidth="1"/>
    <col min="2822" max="2822" width="16.83203125" style="149" customWidth="1"/>
    <col min="2823" max="2824" width="6.1640625" style="149" customWidth="1"/>
    <col min="2825" max="3072" width="9.1640625" style="149"/>
    <col min="3073" max="3073" width="14.1640625" style="149" customWidth="1"/>
    <col min="3074" max="3074" width="16.83203125" style="149" customWidth="1"/>
    <col min="3075" max="3077" width="19" style="149" customWidth="1"/>
    <col min="3078" max="3078" width="16.83203125" style="149" customWidth="1"/>
    <col min="3079" max="3080" width="6.1640625" style="149" customWidth="1"/>
    <col min="3081" max="3328" width="9.1640625" style="149"/>
    <col min="3329" max="3329" width="14.1640625" style="149" customWidth="1"/>
    <col min="3330" max="3330" width="16.83203125" style="149" customWidth="1"/>
    <col min="3331" max="3333" width="19" style="149" customWidth="1"/>
    <col min="3334" max="3334" width="16.83203125" style="149" customWidth="1"/>
    <col min="3335" max="3336" width="6.1640625" style="149" customWidth="1"/>
    <col min="3337" max="3584" width="9.1640625" style="149"/>
    <col min="3585" max="3585" width="14.1640625" style="149" customWidth="1"/>
    <col min="3586" max="3586" width="16.83203125" style="149" customWidth="1"/>
    <col min="3587" max="3589" width="19" style="149" customWidth="1"/>
    <col min="3590" max="3590" width="16.83203125" style="149" customWidth="1"/>
    <col min="3591" max="3592" width="6.1640625" style="149" customWidth="1"/>
    <col min="3593" max="3840" width="9.1640625" style="149"/>
    <col min="3841" max="3841" width="14.1640625" style="149" customWidth="1"/>
    <col min="3842" max="3842" width="16.83203125" style="149" customWidth="1"/>
    <col min="3843" max="3845" width="19" style="149" customWidth="1"/>
    <col min="3846" max="3846" width="16.83203125" style="149" customWidth="1"/>
    <col min="3847" max="3848" width="6.1640625" style="149" customWidth="1"/>
    <col min="3849" max="4096" width="9.1640625" style="149"/>
    <col min="4097" max="4097" width="14.1640625" style="149" customWidth="1"/>
    <col min="4098" max="4098" width="16.83203125" style="149" customWidth="1"/>
    <col min="4099" max="4101" width="19" style="149" customWidth="1"/>
    <col min="4102" max="4102" width="16.83203125" style="149" customWidth="1"/>
    <col min="4103" max="4104" width="6.1640625" style="149" customWidth="1"/>
    <col min="4105" max="4352" width="9.1640625" style="149"/>
    <col min="4353" max="4353" width="14.1640625" style="149" customWidth="1"/>
    <col min="4354" max="4354" width="16.83203125" style="149" customWidth="1"/>
    <col min="4355" max="4357" width="19" style="149" customWidth="1"/>
    <col min="4358" max="4358" width="16.83203125" style="149" customWidth="1"/>
    <col min="4359" max="4360" width="6.1640625" style="149" customWidth="1"/>
    <col min="4361" max="4608" width="9.1640625" style="149"/>
    <col min="4609" max="4609" width="14.1640625" style="149" customWidth="1"/>
    <col min="4610" max="4610" width="16.83203125" style="149" customWidth="1"/>
    <col min="4611" max="4613" width="19" style="149" customWidth="1"/>
    <col min="4614" max="4614" width="16.83203125" style="149" customWidth="1"/>
    <col min="4615" max="4616" width="6.1640625" style="149" customWidth="1"/>
    <col min="4617" max="4864" width="9.1640625" style="149"/>
    <col min="4865" max="4865" width="14.1640625" style="149" customWidth="1"/>
    <col min="4866" max="4866" width="16.83203125" style="149" customWidth="1"/>
    <col min="4867" max="4869" width="19" style="149" customWidth="1"/>
    <col min="4870" max="4870" width="16.83203125" style="149" customWidth="1"/>
    <col min="4871" max="4872" width="6.1640625" style="149" customWidth="1"/>
    <col min="4873" max="5120" width="9.1640625" style="149"/>
    <col min="5121" max="5121" width="14.1640625" style="149" customWidth="1"/>
    <col min="5122" max="5122" width="16.83203125" style="149" customWidth="1"/>
    <col min="5123" max="5125" width="19" style="149" customWidth="1"/>
    <col min="5126" max="5126" width="16.83203125" style="149" customWidth="1"/>
    <col min="5127" max="5128" width="6.1640625" style="149" customWidth="1"/>
    <col min="5129" max="5376" width="9.1640625" style="149"/>
    <col min="5377" max="5377" width="14.1640625" style="149" customWidth="1"/>
    <col min="5378" max="5378" width="16.83203125" style="149" customWidth="1"/>
    <col min="5379" max="5381" width="19" style="149" customWidth="1"/>
    <col min="5382" max="5382" width="16.83203125" style="149" customWidth="1"/>
    <col min="5383" max="5384" width="6.1640625" style="149" customWidth="1"/>
    <col min="5385" max="5632" width="9.1640625" style="149"/>
    <col min="5633" max="5633" width="14.1640625" style="149" customWidth="1"/>
    <col min="5634" max="5634" width="16.83203125" style="149" customWidth="1"/>
    <col min="5635" max="5637" width="19" style="149" customWidth="1"/>
    <col min="5638" max="5638" width="16.83203125" style="149" customWidth="1"/>
    <col min="5639" max="5640" width="6.1640625" style="149" customWidth="1"/>
    <col min="5641" max="5888" width="9.1640625" style="149"/>
    <col min="5889" max="5889" width="14.1640625" style="149" customWidth="1"/>
    <col min="5890" max="5890" width="16.83203125" style="149" customWidth="1"/>
    <col min="5891" max="5893" width="19" style="149" customWidth="1"/>
    <col min="5894" max="5894" width="16.83203125" style="149" customWidth="1"/>
    <col min="5895" max="5896" width="6.1640625" style="149" customWidth="1"/>
    <col min="5897" max="6144" width="9.1640625" style="149"/>
    <col min="6145" max="6145" width="14.1640625" style="149" customWidth="1"/>
    <col min="6146" max="6146" width="16.83203125" style="149" customWidth="1"/>
    <col min="6147" max="6149" width="19" style="149" customWidth="1"/>
    <col min="6150" max="6150" width="16.83203125" style="149" customWidth="1"/>
    <col min="6151" max="6152" width="6.1640625" style="149" customWidth="1"/>
    <col min="6153" max="6400" width="9.1640625" style="149"/>
    <col min="6401" max="6401" width="14.1640625" style="149" customWidth="1"/>
    <col min="6402" max="6402" width="16.83203125" style="149" customWidth="1"/>
    <col min="6403" max="6405" width="19" style="149" customWidth="1"/>
    <col min="6406" max="6406" width="16.83203125" style="149" customWidth="1"/>
    <col min="6407" max="6408" width="6.1640625" style="149" customWidth="1"/>
    <col min="6409" max="6656" width="9.1640625" style="149"/>
    <col min="6657" max="6657" width="14.1640625" style="149" customWidth="1"/>
    <col min="6658" max="6658" width="16.83203125" style="149" customWidth="1"/>
    <col min="6659" max="6661" width="19" style="149" customWidth="1"/>
    <col min="6662" max="6662" width="16.83203125" style="149" customWidth="1"/>
    <col min="6663" max="6664" width="6.1640625" style="149" customWidth="1"/>
    <col min="6665" max="6912" width="9.1640625" style="149"/>
    <col min="6913" max="6913" width="14.1640625" style="149" customWidth="1"/>
    <col min="6914" max="6914" width="16.83203125" style="149" customWidth="1"/>
    <col min="6915" max="6917" width="19" style="149" customWidth="1"/>
    <col min="6918" max="6918" width="16.83203125" style="149" customWidth="1"/>
    <col min="6919" max="6920" width="6.1640625" style="149" customWidth="1"/>
    <col min="6921" max="7168" width="9.1640625" style="149"/>
    <col min="7169" max="7169" width="14.1640625" style="149" customWidth="1"/>
    <col min="7170" max="7170" width="16.83203125" style="149" customWidth="1"/>
    <col min="7171" max="7173" width="19" style="149" customWidth="1"/>
    <col min="7174" max="7174" width="16.83203125" style="149" customWidth="1"/>
    <col min="7175" max="7176" width="6.1640625" style="149" customWidth="1"/>
    <col min="7177" max="7424" width="9.1640625" style="149"/>
    <col min="7425" max="7425" width="14.1640625" style="149" customWidth="1"/>
    <col min="7426" max="7426" width="16.83203125" style="149" customWidth="1"/>
    <col min="7427" max="7429" width="19" style="149" customWidth="1"/>
    <col min="7430" max="7430" width="16.83203125" style="149" customWidth="1"/>
    <col min="7431" max="7432" width="6.1640625" style="149" customWidth="1"/>
    <col min="7433" max="7680" width="9.1640625" style="149"/>
    <col min="7681" max="7681" width="14.1640625" style="149" customWidth="1"/>
    <col min="7682" max="7682" width="16.83203125" style="149" customWidth="1"/>
    <col min="7683" max="7685" width="19" style="149" customWidth="1"/>
    <col min="7686" max="7686" width="16.83203125" style="149" customWidth="1"/>
    <col min="7687" max="7688" width="6.1640625" style="149" customWidth="1"/>
    <col min="7689" max="7936" width="9.1640625" style="149"/>
    <col min="7937" max="7937" width="14.1640625" style="149" customWidth="1"/>
    <col min="7938" max="7938" width="16.83203125" style="149" customWidth="1"/>
    <col min="7939" max="7941" width="19" style="149" customWidth="1"/>
    <col min="7942" max="7942" width="16.83203125" style="149" customWidth="1"/>
    <col min="7943" max="7944" width="6.1640625" style="149" customWidth="1"/>
    <col min="7945" max="8192" width="9.1640625" style="149"/>
    <col min="8193" max="8193" width="14.1640625" style="149" customWidth="1"/>
    <col min="8194" max="8194" width="16.83203125" style="149" customWidth="1"/>
    <col min="8195" max="8197" width="19" style="149" customWidth="1"/>
    <col min="8198" max="8198" width="16.83203125" style="149" customWidth="1"/>
    <col min="8199" max="8200" width="6.1640625" style="149" customWidth="1"/>
    <col min="8201" max="8448" width="9.1640625" style="149"/>
    <col min="8449" max="8449" width="14.1640625" style="149" customWidth="1"/>
    <col min="8450" max="8450" width="16.83203125" style="149" customWidth="1"/>
    <col min="8451" max="8453" width="19" style="149" customWidth="1"/>
    <col min="8454" max="8454" width="16.83203125" style="149" customWidth="1"/>
    <col min="8455" max="8456" width="6.1640625" style="149" customWidth="1"/>
    <col min="8457" max="8704" width="9.1640625" style="149"/>
    <col min="8705" max="8705" width="14.1640625" style="149" customWidth="1"/>
    <col min="8706" max="8706" width="16.83203125" style="149" customWidth="1"/>
    <col min="8707" max="8709" width="19" style="149" customWidth="1"/>
    <col min="8710" max="8710" width="16.83203125" style="149" customWidth="1"/>
    <col min="8711" max="8712" width="6.1640625" style="149" customWidth="1"/>
    <col min="8713" max="8960" width="9.1640625" style="149"/>
    <col min="8961" max="8961" width="14.1640625" style="149" customWidth="1"/>
    <col min="8962" max="8962" width="16.83203125" style="149" customWidth="1"/>
    <col min="8963" max="8965" width="19" style="149" customWidth="1"/>
    <col min="8966" max="8966" width="16.83203125" style="149" customWidth="1"/>
    <col min="8967" max="8968" width="6.1640625" style="149" customWidth="1"/>
    <col min="8969" max="9216" width="9.1640625" style="149"/>
    <col min="9217" max="9217" width="14.1640625" style="149" customWidth="1"/>
    <col min="9218" max="9218" width="16.83203125" style="149" customWidth="1"/>
    <col min="9219" max="9221" width="19" style="149" customWidth="1"/>
    <col min="9222" max="9222" width="16.83203125" style="149" customWidth="1"/>
    <col min="9223" max="9224" width="6.1640625" style="149" customWidth="1"/>
    <col min="9225" max="9472" width="9.1640625" style="149"/>
    <col min="9473" max="9473" width="14.1640625" style="149" customWidth="1"/>
    <col min="9474" max="9474" width="16.83203125" style="149" customWidth="1"/>
    <col min="9475" max="9477" width="19" style="149" customWidth="1"/>
    <col min="9478" max="9478" width="16.83203125" style="149" customWidth="1"/>
    <col min="9479" max="9480" width="6.1640625" style="149" customWidth="1"/>
    <col min="9481" max="9728" width="9.1640625" style="149"/>
    <col min="9729" max="9729" width="14.1640625" style="149" customWidth="1"/>
    <col min="9730" max="9730" width="16.83203125" style="149" customWidth="1"/>
    <col min="9731" max="9733" width="19" style="149" customWidth="1"/>
    <col min="9734" max="9734" width="16.83203125" style="149" customWidth="1"/>
    <col min="9735" max="9736" width="6.1640625" style="149" customWidth="1"/>
    <col min="9737" max="9984" width="9.1640625" style="149"/>
    <col min="9985" max="9985" width="14.1640625" style="149" customWidth="1"/>
    <col min="9986" max="9986" width="16.83203125" style="149" customWidth="1"/>
    <col min="9987" max="9989" width="19" style="149" customWidth="1"/>
    <col min="9990" max="9990" width="16.83203125" style="149" customWidth="1"/>
    <col min="9991" max="9992" width="6.1640625" style="149" customWidth="1"/>
    <col min="9993" max="10240" width="9.1640625" style="149"/>
    <col min="10241" max="10241" width="14.1640625" style="149" customWidth="1"/>
    <col min="10242" max="10242" width="16.83203125" style="149" customWidth="1"/>
    <col min="10243" max="10245" width="19" style="149" customWidth="1"/>
    <col min="10246" max="10246" width="16.83203125" style="149" customWidth="1"/>
    <col min="10247" max="10248" width="6.1640625" style="149" customWidth="1"/>
    <col min="10249" max="10496" width="9.1640625" style="149"/>
    <col min="10497" max="10497" width="14.1640625" style="149" customWidth="1"/>
    <col min="10498" max="10498" width="16.83203125" style="149" customWidth="1"/>
    <col min="10499" max="10501" width="19" style="149" customWidth="1"/>
    <col min="10502" max="10502" width="16.83203125" style="149" customWidth="1"/>
    <col min="10503" max="10504" width="6.1640625" style="149" customWidth="1"/>
    <col min="10505" max="10752" width="9.1640625" style="149"/>
    <col min="10753" max="10753" width="14.1640625" style="149" customWidth="1"/>
    <col min="10754" max="10754" width="16.83203125" style="149" customWidth="1"/>
    <col min="10755" max="10757" width="19" style="149" customWidth="1"/>
    <col min="10758" max="10758" width="16.83203125" style="149" customWidth="1"/>
    <col min="10759" max="10760" width="6.1640625" style="149" customWidth="1"/>
    <col min="10761" max="11008" width="9.1640625" style="149"/>
    <col min="11009" max="11009" width="14.1640625" style="149" customWidth="1"/>
    <col min="11010" max="11010" width="16.83203125" style="149" customWidth="1"/>
    <col min="11011" max="11013" width="19" style="149" customWidth="1"/>
    <col min="11014" max="11014" width="16.83203125" style="149" customWidth="1"/>
    <col min="11015" max="11016" width="6.1640625" style="149" customWidth="1"/>
    <col min="11017" max="11264" width="9.1640625" style="149"/>
    <col min="11265" max="11265" width="14.1640625" style="149" customWidth="1"/>
    <col min="11266" max="11266" width="16.83203125" style="149" customWidth="1"/>
    <col min="11267" max="11269" width="19" style="149" customWidth="1"/>
    <col min="11270" max="11270" width="16.83203125" style="149" customWidth="1"/>
    <col min="11271" max="11272" width="6.1640625" style="149" customWidth="1"/>
    <col min="11273" max="11520" width="9.1640625" style="149"/>
    <col min="11521" max="11521" width="14.1640625" style="149" customWidth="1"/>
    <col min="11522" max="11522" width="16.83203125" style="149" customWidth="1"/>
    <col min="11523" max="11525" width="19" style="149" customWidth="1"/>
    <col min="11526" max="11526" width="16.83203125" style="149" customWidth="1"/>
    <col min="11527" max="11528" width="6.1640625" style="149" customWidth="1"/>
    <col min="11529" max="11776" width="9.1640625" style="149"/>
    <col min="11777" max="11777" width="14.1640625" style="149" customWidth="1"/>
    <col min="11778" max="11778" width="16.83203125" style="149" customWidth="1"/>
    <col min="11779" max="11781" width="19" style="149" customWidth="1"/>
    <col min="11782" max="11782" width="16.83203125" style="149" customWidth="1"/>
    <col min="11783" max="11784" width="6.1640625" style="149" customWidth="1"/>
    <col min="11785" max="12032" width="9.1640625" style="149"/>
    <col min="12033" max="12033" width="14.1640625" style="149" customWidth="1"/>
    <col min="12034" max="12034" width="16.83203125" style="149" customWidth="1"/>
    <col min="12035" max="12037" width="19" style="149" customWidth="1"/>
    <col min="12038" max="12038" width="16.83203125" style="149" customWidth="1"/>
    <col min="12039" max="12040" width="6.1640625" style="149" customWidth="1"/>
    <col min="12041" max="12288" width="9.1640625" style="149"/>
    <col min="12289" max="12289" width="14.1640625" style="149" customWidth="1"/>
    <col min="12290" max="12290" width="16.83203125" style="149" customWidth="1"/>
    <col min="12291" max="12293" width="19" style="149" customWidth="1"/>
    <col min="12294" max="12294" width="16.83203125" style="149" customWidth="1"/>
    <col min="12295" max="12296" width="6.1640625" style="149" customWidth="1"/>
    <col min="12297" max="12544" width="9.1640625" style="149"/>
    <col min="12545" max="12545" width="14.1640625" style="149" customWidth="1"/>
    <col min="12546" max="12546" width="16.83203125" style="149" customWidth="1"/>
    <col min="12547" max="12549" width="19" style="149" customWidth="1"/>
    <col min="12550" max="12550" width="16.83203125" style="149" customWidth="1"/>
    <col min="12551" max="12552" width="6.1640625" style="149" customWidth="1"/>
    <col min="12553" max="12800" width="9.1640625" style="149"/>
    <col min="12801" max="12801" width="14.1640625" style="149" customWidth="1"/>
    <col min="12802" max="12802" width="16.83203125" style="149" customWidth="1"/>
    <col min="12803" max="12805" width="19" style="149" customWidth="1"/>
    <col min="12806" max="12806" width="16.83203125" style="149" customWidth="1"/>
    <col min="12807" max="12808" width="6.1640625" style="149" customWidth="1"/>
    <col min="12809" max="13056" width="9.1640625" style="149"/>
    <col min="13057" max="13057" width="14.1640625" style="149" customWidth="1"/>
    <col min="13058" max="13058" width="16.83203125" style="149" customWidth="1"/>
    <col min="13059" max="13061" width="19" style="149" customWidth="1"/>
    <col min="13062" max="13062" width="16.83203125" style="149" customWidth="1"/>
    <col min="13063" max="13064" width="6.1640625" style="149" customWidth="1"/>
    <col min="13065" max="13312" width="9.1640625" style="149"/>
    <col min="13313" max="13313" width="14.1640625" style="149" customWidth="1"/>
    <col min="13314" max="13314" width="16.83203125" style="149" customWidth="1"/>
    <col min="13315" max="13317" width="19" style="149" customWidth="1"/>
    <col min="13318" max="13318" width="16.83203125" style="149" customWidth="1"/>
    <col min="13319" max="13320" width="6.1640625" style="149" customWidth="1"/>
    <col min="13321" max="13568" width="9.1640625" style="149"/>
    <col min="13569" max="13569" width="14.1640625" style="149" customWidth="1"/>
    <col min="13570" max="13570" width="16.83203125" style="149" customWidth="1"/>
    <col min="13571" max="13573" width="19" style="149" customWidth="1"/>
    <col min="13574" max="13574" width="16.83203125" style="149" customWidth="1"/>
    <col min="13575" max="13576" width="6.1640625" style="149" customWidth="1"/>
    <col min="13577" max="13824" width="9.1640625" style="149"/>
    <col min="13825" max="13825" width="14.1640625" style="149" customWidth="1"/>
    <col min="13826" max="13826" width="16.83203125" style="149" customWidth="1"/>
    <col min="13827" max="13829" width="19" style="149" customWidth="1"/>
    <col min="13830" max="13830" width="16.83203125" style="149" customWidth="1"/>
    <col min="13831" max="13832" width="6.1640625" style="149" customWidth="1"/>
    <col min="13833" max="14080" width="9.1640625" style="149"/>
    <col min="14081" max="14081" width="14.1640625" style="149" customWidth="1"/>
    <col min="14082" max="14082" width="16.83203125" style="149" customWidth="1"/>
    <col min="14083" max="14085" width="19" style="149" customWidth="1"/>
    <col min="14086" max="14086" width="16.83203125" style="149" customWidth="1"/>
    <col min="14087" max="14088" width="6.1640625" style="149" customWidth="1"/>
    <col min="14089" max="14336" width="9.1640625" style="149"/>
    <col min="14337" max="14337" width="14.1640625" style="149" customWidth="1"/>
    <col min="14338" max="14338" width="16.83203125" style="149" customWidth="1"/>
    <col min="14339" max="14341" width="19" style="149" customWidth="1"/>
    <col min="14342" max="14342" width="16.83203125" style="149" customWidth="1"/>
    <col min="14343" max="14344" width="6.1640625" style="149" customWidth="1"/>
    <col min="14345" max="14592" width="9.1640625" style="149"/>
    <col min="14593" max="14593" width="14.1640625" style="149" customWidth="1"/>
    <col min="14594" max="14594" width="16.83203125" style="149" customWidth="1"/>
    <col min="14595" max="14597" width="19" style="149" customWidth="1"/>
    <col min="14598" max="14598" width="16.83203125" style="149" customWidth="1"/>
    <col min="14599" max="14600" width="6.1640625" style="149" customWidth="1"/>
    <col min="14601" max="14848" width="9.1640625" style="149"/>
    <col min="14849" max="14849" width="14.1640625" style="149" customWidth="1"/>
    <col min="14850" max="14850" width="16.83203125" style="149" customWidth="1"/>
    <col min="14851" max="14853" width="19" style="149" customWidth="1"/>
    <col min="14854" max="14854" width="16.83203125" style="149" customWidth="1"/>
    <col min="14855" max="14856" width="6.1640625" style="149" customWidth="1"/>
    <col min="14857" max="15104" width="9.1640625" style="149"/>
    <col min="15105" max="15105" width="14.1640625" style="149" customWidth="1"/>
    <col min="15106" max="15106" width="16.83203125" style="149" customWidth="1"/>
    <col min="15107" max="15109" width="19" style="149" customWidth="1"/>
    <col min="15110" max="15110" width="16.83203125" style="149" customWidth="1"/>
    <col min="15111" max="15112" width="6.1640625" style="149" customWidth="1"/>
    <col min="15113" max="15360" width="9.1640625" style="149"/>
    <col min="15361" max="15361" width="14.1640625" style="149" customWidth="1"/>
    <col min="15362" max="15362" width="16.83203125" style="149" customWidth="1"/>
    <col min="15363" max="15365" width="19" style="149" customWidth="1"/>
    <col min="15366" max="15366" width="16.83203125" style="149" customWidth="1"/>
    <col min="15367" max="15368" width="6.1640625" style="149" customWidth="1"/>
    <col min="15369" max="15616" width="9.1640625" style="149"/>
    <col min="15617" max="15617" width="14.1640625" style="149" customWidth="1"/>
    <col min="15618" max="15618" width="16.83203125" style="149" customWidth="1"/>
    <col min="15619" max="15621" width="19" style="149" customWidth="1"/>
    <col min="15622" max="15622" width="16.83203125" style="149" customWidth="1"/>
    <col min="15623" max="15624" width="6.1640625" style="149" customWidth="1"/>
    <col min="15625" max="15872" width="9.1640625" style="149"/>
    <col min="15873" max="15873" width="14.1640625" style="149" customWidth="1"/>
    <col min="15874" max="15874" width="16.83203125" style="149" customWidth="1"/>
    <col min="15875" max="15877" width="19" style="149" customWidth="1"/>
    <col min="15878" max="15878" width="16.83203125" style="149" customWidth="1"/>
    <col min="15879" max="15880" width="6.1640625" style="149" customWidth="1"/>
    <col min="15881" max="16128" width="9.1640625" style="149"/>
    <col min="16129" max="16129" width="14.1640625" style="149" customWidth="1"/>
    <col min="16130" max="16130" width="16.83203125" style="149" customWidth="1"/>
    <col min="16131" max="16133" width="19" style="149" customWidth="1"/>
    <col min="16134" max="16134" width="16.83203125" style="149" customWidth="1"/>
    <col min="16135" max="16136" width="6.1640625" style="149" customWidth="1"/>
    <col min="16137" max="16384" width="9.1640625" style="149"/>
  </cols>
  <sheetData>
    <row r="1" spans="1:9" ht="24.75" customHeight="1">
      <c r="A1" s="228" t="s">
        <v>89</v>
      </c>
      <c r="B1" s="229"/>
      <c r="C1" s="229"/>
      <c r="D1" s="229"/>
      <c r="E1" s="229"/>
      <c r="F1" s="229"/>
      <c r="G1" s="229"/>
      <c r="H1" s="229"/>
      <c r="I1" s="229"/>
    </row>
    <row r="2" spans="1:9" ht="15" customHeight="1">
      <c r="A2" s="150"/>
      <c r="B2" s="32"/>
      <c r="C2" s="32"/>
      <c r="D2" s="32"/>
      <c r="I2" s="151" t="s">
        <v>90</v>
      </c>
    </row>
    <row r="3" spans="1:9" ht="14.25">
      <c r="A3" s="157" t="s">
        <v>197</v>
      </c>
      <c r="B3" s="157"/>
      <c r="I3" s="151" t="s">
        <v>4</v>
      </c>
    </row>
    <row r="4" spans="1:9" ht="28.5" customHeight="1">
      <c r="A4" s="230" t="s">
        <v>92</v>
      </c>
      <c r="B4" s="231"/>
      <c r="C4" s="231"/>
      <c r="D4" s="231" t="s">
        <v>93</v>
      </c>
      <c r="E4" s="231"/>
      <c r="F4" s="231" t="s">
        <v>23</v>
      </c>
      <c r="G4" s="231" t="s">
        <v>23</v>
      </c>
      <c r="H4" s="231" t="s">
        <v>23</v>
      </c>
      <c r="I4" s="232" t="s">
        <v>23</v>
      </c>
    </row>
    <row r="5" spans="1:9" ht="20.25" customHeight="1">
      <c r="A5" s="233" t="s">
        <v>186</v>
      </c>
      <c r="B5" s="234" t="s">
        <v>187</v>
      </c>
      <c r="C5" s="234" t="s">
        <v>188</v>
      </c>
      <c r="D5" s="234" t="s">
        <v>186</v>
      </c>
      <c r="E5" s="234" t="s">
        <v>187</v>
      </c>
      <c r="F5" s="234" t="s">
        <v>188</v>
      </c>
      <c r="G5" s="234" t="s">
        <v>186</v>
      </c>
      <c r="H5" s="234" t="s">
        <v>187</v>
      </c>
      <c r="I5" s="234" t="s">
        <v>188</v>
      </c>
    </row>
    <row r="6" spans="1:9" ht="30.75" customHeight="1">
      <c r="A6" s="233"/>
      <c r="B6" s="234" t="s">
        <v>23</v>
      </c>
      <c r="C6" s="234" t="s">
        <v>23</v>
      </c>
      <c r="D6" s="235" t="s">
        <v>23</v>
      </c>
      <c r="E6" s="235" t="s">
        <v>23</v>
      </c>
      <c r="F6" s="235" t="s">
        <v>23</v>
      </c>
      <c r="G6" s="235" t="s">
        <v>23</v>
      </c>
      <c r="H6" s="235" t="s">
        <v>23</v>
      </c>
      <c r="I6" s="235" t="s">
        <v>23</v>
      </c>
    </row>
    <row r="7" spans="1:9" ht="15.75" customHeight="1">
      <c r="A7" s="159" t="s">
        <v>94</v>
      </c>
      <c r="B7" s="159" t="s">
        <v>95</v>
      </c>
      <c r="C7" s="152">
        <f>SUM(C8:C17)</f>
        <v>1260.9099999999999</v>
      </c>
      <c r="D7" s="159" t="s">
        <v>103</v>
      </c>
      <c r="E7" s="159" t="s">
        <v>104</v>
      </c>
      <c r="F7" s="171">
        <f>SUM(F8:F24)</f>
        <v>459.61</v>
      </c>
      <c r="G7" s="159" t="s">
        <v>189</v>
      </c>
      <c r="H7" s="159" t="s">
        <v>190</v>
      </c>
      <c r="I7" s="153">
        <f>SUM(I8:I24)</f>
        <v>58.89</v>
      </c>
    </row>
    <row r="8" spans="1:9" ht="15.75" customHeight="1">
      <c r="A8" s="154" t="s">
        <v>96</v>
      </c>
      <c r="B8" s="154" t="s">
        <v>97</v>
      </c>
      <c r="C8" s="154">
        <v>268.70999999999998</v>
      </c>
      <c r="D8" s="154" t="s">
        <v>105</v>
      </c>
      <c r="E8" s="154" t="s">
        <v>106</v>
      </c>
      <c r="F8" s="154">
        <v>20.239999999999998</v>
      </c>
      <c r="G8" s="154" t="s">
        <v>191</v>
      </c>
      <c r="H8" s="154" t="s">
        <v>192</v>
      </c>
      <c r="I8" s="153">
        <v>58.89</v>
      </c>
    </row>
    <row r="9" spans="1:9" ht="15.75" customHeight="1">
      <c r="A9" s="154" t="s">
        <v>98</v>
      </c>
      <c r="B9" s="154" t="s">
        <v>99</v>
      </c>
      <c r="C9" s="154">
        <v>218.98</v>
      </c>
      <c r="D9" s="154" t="s">
        <v>107</v>
      </c>
      <c r="E9" s="154" t="s">
        <v>108</v>
      </c>
      <c r="F9" s="154">
        <v>5.22</v>
      </c>
      <c r="G9" s="154"/>
      <c r="H9" s="154"/>
      <c r="I9" s="153" t="s">
        <v>23</v>
      </c>
    </row>
    <row r="10" spans="1:9" ht="15.75" customHeight="1">
      <c r="A10" s="154" t="s">
        <v>100</v>
      </c>
      <c r="B10" s="154" t="s">
        <v>101</v>
      </c>
      <c r="C10" s="154">
        <v>293.02999999999997</v>
      </c>
      <c r="D10" s="154" t="s">
        <v>109</v>
      </c>
      <c r="E10" s="154" t="s">
        <v>110</v>
      </c>
      <c r="F10" s="154">
        <v>3.31</v>
      </c>
      <c r="G10" s="154"/>
      <c r="H10" s="154"/>
      <c r="I10" s="153" t="s">
        <v>23</v>
      </c>
    </row>
    <row r="11" spans="1:9" ht="15.75" customHeight="1">
      <c r="A11" s="154" t="s">
        <v>102</v>
      </c>
      <c r="B11" s="154" t="s">
        <v>193</v>
      </c>
      <c r="C11" s="154">
        <v>83.72</v>
      </c>
      <c r="D11" s="154" t="s">
        <v>111</v>
      </c>
      <c r="E11" s="154" t="s">
        <v>112</v>
      </c>
      <c r="F11" s="154">
        <v>2.89</v>
      </c>
      <c r="G11" s="154"/>
      <c r="H11" s="154"/>
      <c r="I11" s="153" t="s">
        <v>23</v>
      </c>
    </row>
    <row r="12" spans="1:9" ht="15.75" customHeight="1">
      <c r="A12" s="164">
        <v>30109</v>
      </c>
      <c r="B12" s="165" t="s">
        <v>198</v>
      </c>
      <c r="C12" s="165">
        <v>60.55</v>
      </c>
      <c r="D12" s="165" t="s">
        <v>113</v>
      </c>
      <c r="E12" s="165" t="s">
        <v>114</v>
      </c>
      <c r="F12" s="154">
        <v>20.09</v>
      </c>
      <c r="G12" s="154"/>
      <c r="H12" s="154"/>
      <c r="I12" s="153" t="s">
        <v>23</v>
      </c>
    </row>
    <row r="13" spans="1:9" ht="15.75" customHeight="1">
      <c r="A13" s="168">
        <v>30110</v>
      </c>
      <c r="B13" s="169" t="s">
        <v>199</v>
      </c>
      <c r="C13" s="169">
        <v>43.06</v>
      </c>
      <c r="D13" s="172">
        <v>30207</v>
      </c>
      <c r="E13" s="165" t="s">
        <v>205</v>
      </c>
      <c r="F13" s="165">
        <v>41.11</v>
      </c>
      <c r="G13" s="165"/>
      <c r="H13" s="165"/>
      <c r="I13" s="153" t="s">
        <v>23</v>
      </c>
    </row>
    <row r="14" spans="1:9" ht="15.75" customHeight="1">
      <c r="A14" s="174">
        <v>30112</v>
      </c>
      <c r="B14" s="175" t="s">
        <v>200</v>
      </c>
      <c r="C14" s="169">
        <v>5.45</v>
      </c>
      <c r="D14" s="173">
        <v>30209</v>
      </c>
      <c r="E14" s="169" t="s">
        <v>206</v>
      </c>
      <c r="F14" s="169">
        <v>1.39</v>
      </c>
      <c r="G14" s="169"/>
      <c r="H14" s="169"/>
      <c r="I14" s="153"/>
    </row>
    <row r="15" spans="1:9" ht="15.75" customHeight="1">
      <c r="A15" s="170">
        <v>30113</v>
      </c>
      <c r="B15" s="152" t="s">
        <v>201</v>
      </c>
      <c r="C15" s="152">
        <v>97.99</v>
      </c>
      <c r="D15" s="168">
        <v>30211</v>
      </c>
      <c r="E15" s="169" t="s">
        <v>207</v>
      </c>
      <c r="F15" s="169">
        <v>77.510000000000005</v>
      </c>
      <c r="G15" s="169"/>
      <c r="H15" s="169"/>
      <c r="I15" s="153"/>
    </row>
    <row r="16" spans="1:9" ht="15.75" customHeight="1">
      <c r="A16" s="158">
        <v>30114</v>
      </c>
      <c r="B16" s="154" t="s">
        <v>203</v>
      </c>
      <c r="C16" s="161">
        <v>17.079999999999998</v>
      </c>
      <c r="D16" s="166">
        <v>30213</v>
      </c>
      <c r="E16" s="167" t="s">
        <v>209</v>
      </c>
      <c r="F16" s="152">
        <v>16.89</v>
      </c>
      <c r="G16" s="166"/>
      <c r="H16" s="167"/>
      <c r="I16" s="153" t="s">
        <v>23</v>
      </c>
    </row>
    <row r="17" spans="1:9" ht="15.75" customHeight="1">
      <c r="A17" s="158">
        <v>30199</v>
      </c>
      <c r="B17" s="154" t="s">
        <v>204</v>
      </c>
      <c r="C17" s="161">
        <v>172.34</v>
      </c>
      <c r="D17" s="15">
        <v>30214</v>
      </c>
      <c r="E17" s="155" t="s">
        <v>208</v>
      </c>
      <c r="F17" s="154">
        <v>5.0999999999999996</v>
      </c>
      <c r="G17" s="154"/>
      <c r="H17" s="154"/>
      <c r="I17" s="153" t="s">
        <v>23</v>
      </c>
    </row>
    <row r="18" spans="1:9" ht="15.75" customHeight="1">
      <c r="A18" s="163">
        <v>303</v>
      </c>
      <c r="B18" s="160" t="s">
        <v>202</v>
      </c>
      <c r="C18" s="154">
        <f>SUM(C19:C22)</f>
        <v>92.78</v>
      </c>
      <c r="D18" s="15">
        <v>30215</v>
      </c>
      <c r="E18" s="155" t="s">
        <v>210</v>
      </c>
      <c r="F18" s="162">
        <v>0.43</v>
      </c>
      <c r="G18" s="154"/>
      <c r="H18" s="154"/>
      <c r="I18" s="153"/>
    </row>
    <row r="19" spans="1:9" ht="15.75" customHeight="1">
      <c r="A19" s="158">
        <v>30304</v>
      </c>
      <c r="B19" s="154" t="s">
        <v>244</v>
      </c>
      <c r="C19" s="154">
        <v>0.28999999999999998</v>
      </c>
      <c r="D19" s="15">
        <v>30217</v>
      </c>
      <c r="E19" s="155" t="s">
        <v>211</v>
      </c>
      <c r="F19" s="162">
        <v>0.33</v>
      </c>
      <c r="G19" s="154"/>
      <c r="H19" s="154"/>
      <c r="I19" s="153"/>
    </row>
    <row r="20" spans="1:9" ht="15.75" customHeight="1">
      <c r="A20" s="158">
        <v>30305</v>
      </c>
      <c r="B20" s="154" t="s">
        <v>245</v>
      </c>
      <c r="C20" s="154">
        <v>79.8</v>
      </c>
      <c r="D20" s="170">
        <v>30226</v>
      </c>
      <c r="E20" s="152" t="s">
        <v>212</v>
      </c>
      <c r="F20" s="154">
        <v>60.1</v>
      </c>
      <c r="G20" s="154" t="s">
        <v>23</v>
      </c>
      <c r="H20" s="154" t="s">
        <v>23</v>
      </c>
      <c r="I20" s="153" t="s">
        <v>23</v>
      </c>
    </row>
    <row r="21" spans="1:9" ht="15.75" customHeight="1">
      <c r="A21" s="158">
        <v>30307</v>
      </c>
      <c r="B21" s="154" t="s">
        <v>246</v>
      </c>
      <c r="C21" s="154">
        <v>6.6</v>
      </c>
      <c r="D21" s="158">
        <v>30228</v>
      </c>
      <c r="E21" s="154" t="s">
        <v>213</v>
      </c>
      <c r="F21" s="154">
        <v>29.52</v>
      </c>
      <c r="G21" s="154" t="s">
        <v>23</v>
      </c>
      <c r="H21" s="154" t="s">
        <v>23</v>
      </c>
      <c r="I21" s="153" t="s">
        <v>23</v>
      </c>
    </row>
    <row r="22" spans="1:9" ht="15.75" customHeight="1">
      <c r="A22" s="158">
        <v>30399</v>
      </c>
      <c r="B22" s="154" t="s">
        <v>247</v>
      </c>
      <c r="C22" s="154">
        <v>6.09</v>
      </c>
      <c r="D22" s="158">
        <v>30231</v>
      </c>
      <c r="E22" s="154" t="s">
        <v>214</v>
      </c>
      <c r="F22" s="154">
        <v>45.2</v>
      </c>
      <c r="G22" s="154"/>
      <c r="H22" s="154"/>
      <c r="I22" s="153"/>
    </row>
    <row r="23" spans="1:9" ht="15.75" customHeight="1">
      <c r="A23" s="158"/>
      <c r="B23" s="154"/>
      <c r="C23" s="154"/>
      <c r="D23" s="158">
        <v>30239</v>
      </c>
      <c r="E23" s="154" t="s">
        <v>215</v>
      </c>
      <c r="F23" s="154">
        <v>55.3</v>
      </c>
      <c r="G23" s="154" t="s">
        <v>23</v>
      </c>
      <c r="H23" s="154" t="s">
        <v>23</v>
      </c>
      <c r="I23" s="153" t="s">
        <v>23</v>
      </c>
    </row>
    <row r="24" spans="1:9" ht="15.75" customHeight="1">
      <c r="A24" s="158"/>
      <c r="B24" s="154"/>
      <c r="C24" s="154"/>
      <c r="D24" s="158">
        <v>30299</v>
      </c>
      <c r="E24" s="154" t="s">
        <v>216</v>
      </c>
      <c r="F24" s="154">
        <v>74.98</v>
      </c>
      <c r="G24" s="154" t="s">
        <v>23</v>
      </c>
      <c r="H24" s="154" t="s">
        <v>23</v>
      </c>
      <c r="I24" s="153" t="s">
        <v>23</v>
      </c>
    </row>
    <row r="25" spans="1:9" ht="15.75" customHeight="1">
      <c r="A25" s="224" t="s">
        <v>194</v>
      </c>
      <c r="B25" s="225"/>
      <c r="C25" s="153">
        <f>C7+C18</f>
        <v>1353.6899999999998</v>
      </c>
      <c r="D25" s="225" t="s">
        <v>195</v>
      </c>
      <c r="E25" s="225"/>
      <c r="F25" s="225" t="s">
        <v>23</v>
      </c>
      <c r="G25" s="225" t="s">
        <v>23</v>
      </c>
      <c r="H25" s="225" t="s">
        <v>23</v>
      </c>
      <c r="I25" s="178">
        <f>F7+I7</f>
        <v>518.5</v>
      </c>
    </row>
    <row r="26" spans="1:9" ht="15.75" customHeight="1">
      <c r="A26" s="226" t="s">
        <v>196</v>
      </c>
      <c r="B26" s="226"/>
      <c r="C26" s="226" t="s">
        <v>23</v>
      </c>
      <c r="D26" s="227" t="s">
        <v>23</v>
      </c>
      <c r="E26" s="227" t="s">
        <v>23</v>
      </c>
      <c r="F26" s="227" t="s">
        <v>23</v>
      </c>
      <c r="G26" s="226" t="s">
        <v>23</v>
      </c>
      <c r="H26" s="227" t="s">
        <v>23</v>
      </c>
      <c r="I26" s="226" t="s">
        <v>23</v>
      </c>
    </row>
    <row r="27" spans="1:9" ht="15.75" customHeight="1">
      <c r="C27" s="156"/>
      <c r="D27" s="156"/>
      <c r="E27" s="156"/>
    </row>
    <row r="28" spans="1:9" ht="15.75" customHeight="1">
      <c r="C28" s="156"/>
      <c r="D28" s="156"/>
      <c r="E28" s="156"/>
    </row>
    <row r="29" spans="1:9" ht="15.75" customHeight="1">
      <c r="C29" s="156"/>
      <c r="D29" s="156"/>
      <c r="E29" s="156"/>
    </row>
    <row r="30" spans="1:9" ht="15.75" customHeight="1">
      <c r="C30" s="156"/>
      <c r="D30" s="156"/>
      <c r="E30" s="156"/>
    </row>
    <row r="31" spans="1:9" ht="15.75" customHeight="1">
      <c r="C31" s="156"/>
      <c r="D31" s="156"/>
      <c r="E31" s="156"/>
    </row>
    <row r="32" spans="1:9" ht="15.75" customHeight="1">
      <c r="C32" s="156"/>
      <c r="D32" s="156"/>
      <c r="E32" s="156"/>
    </row>
    <row r="33" spans="3:5" ht="15.75" customHeight="1">
      <c r="C33" s="156"/>
      <c r="D33" s="156"/>
      <c r="E33" s="156"/>
    </row>
    <row r="34" spans="3:5" ht="15.75" customHeight="1">
      <c r="C34" s="156"/>
      <c r="D34" s="156"/>
      <c r="E34" s="156"/>
    </row>
    <row r="35" spans="3:5" ht="15.75" customHeight="1">
      <c r="C35" s="156"/>
      <c r="D35" s="156"/>
      <c r="E35" s="156"/>
    </row>
    <row r="36" spans="3:5" ht="15.75" customHeight="1">
      <c r="C36" s="156"/>
      <c r="D36" s="156"/>
      <c r="E36" s="156"/>
    </row>
    <row r="37" spans="3:5" ht="15.75" customHeight="1">
      <c r="C37" s="156"/>
      <c r="D37" s="156"/>
      <c r="E37" s="156"/>
    </row>
    <row r="38" spans="3:5" ht="15.75" customHeight="1">
      <c r="C38" s="156"/>
      <c r="D38" s="156"/>
      <c r="E38" s="156"/>
    </row>
    <row r="39" spans="3:5" ht="15.75" customHeight="1">
      <c r="C39" s="156"/>
      <c r="D39" s="156"/>
      <c r="E39" s="156"/>
    </row>
    <row r="40" spans="3:5" ht="15.75" customHeight="1">
      <c r="C40" s="156"/>
      <c r="D40" s="156"/>
      <c r="E40" s="156"/>
    </row>
    <row r="41" spans="3:5" ht="15.75" customHeight="1">
      <c r="C41" s="156"/>
      <c r="D41" s="156"/>
      <c r="E41" s="156"/>
    </row>
    <row r="42" spans="3:5" ht="15.75" customHeight="1">
      <c r="C42" s="156"/>
      <c r="D42" s="156"/>
      <c r="E42" s="156"/>
    </row>
    <row r="43" spans="3:5" ht="15.75" customHeight="1">
      <c r="C43" s="156"/>
      <c r="D43" s="156"/>
      <c r="E43" s="156"/>
    </row>
    <row r="44" spans="3:5" ht="12.75" customHeight="1">
      <c r="C44" s="156"/>
      <c r="D44" s="156"/>
      <c r="E44" s="156"/>
    </row>
    <row r="45" spans="3:5" ht="12.75" customHeight="1">
      <c r="C45" s="156"/>
      <c r="D45" s="156"/>
      <c r="E45" s="156"/>
    </row>
    <row r="46" spans="3:5" ht="12.75" customHeight="1">
      <c r="C46" s="156"/>
      <c r="D46" s="156"/>
      <c r="E46" s="156"/>
    </row>
    <row r="47" spans="3:5" ht="12.75" customHeight="1">
      <c r="C47" s="156"/>
      <c r="D47" s="156"/>
      <c r="E47" s="156"/>
    </row>
    <row r="48" spans="3:5" ht="12.75" customHeight="1">
      <c r="C48" s="156"/>
      <c r="D48" s="156"/>
      <c r="E48" s="156"/>
    </row>
  </sheetData>
  <mergeCells count="15">
    <mergeCell ref="A25:B25"/>
    <mergeCell ref="D25:H25"/>
    <mergeCell ref="A26:I26"/>
    <mergeCell ref="A1:I1"/>
    <mergeCell ref="A4:C4"/>
    <mergeCell ref="D4:I4"/>
    <mergeCell ref="A5:A6"/>
    <mergeCell ref="B5:B6"/>
    <mergeCell ref="C5:C6"/>
    <mergeCell ref="D5:D6"/>
    <mergeCell ref="E5:E6"/>
    <mergeCell ref="F5:F6"/>
    <mergeCell ref="G5:G6"/>
    <mergeCell ref="H5:H6"/>
    <mergeCell ref="I5:I6"/>
  </mergeCells>
  <phoneticPr fontId="50" type="noConversion"/>
  <printOptions horizontalCentered="1"/>
  <pageMargins left="0.19685039370078741" right="0.19685039370078741" top="0.39370078740157483" bottom="0.39370078740157483" header="0.11811023622047245" footer="0.1181102362204724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1"/>
  <sheetViews>
    <sheetView workbookViewId="0">
      <selection activeCell="C13" sqref="C13"/>
    </sheetView>
  </sheetViews>
  <sheetFormatPr defaultColWidth="9" defaultRowHeight="14.25"/>
  <cols>
    <col min="1" max="1" width="13" style="21" customWidth="1"/>
    <col min="2" max="2" width="43.33203125" style="20" customWidth="1"/>
    <col min="3" max="4" width="14.83203125" style="20" customWidth="1"/>
    <col min="5" max="5" width="15.33203125" style="22" customWidth="1"/>
    <col min="6" max="6" width="14.6640625" style="22" customWidth="1"/>
    <col min="7" max="7" width="16" style="22" customWidth="1"/>
    <col min="8" max="8" width="14.5" style="20" customWidth="1"/>
    <col min="9" max="255" width="9" style="20"/>
    <col min="256" max="258" width="7.6640625" style="20" customWidth="1"/>
    <col min="259" max="259" width="55.1640625" style="20" customWidth="1"/>
    <col min="260" max="260" width="27.83203125" style="20" customWidth="1"/>
    <col min="261" max="263" width="19.1640625" style="20" customWidth="1"/>
    <col min="264" max="511" width="9" style="20"/>
    <col min="512" max="514" width="7.6640625" style="20" customWidth="1"/>
    <col min="515" max="515" width="55.1640625" style="20" customWidth="1"/>
    <col min="516" max="516" width="27.83203125" style="20" customWidth="1"/>
    <col min="517" max="519" width="19.1640625" style="20" customWidth="1"/>
    <col min="520" max="767" width="9" style="20"/>
    <col min="768" max="770" width="7.6640625" style="20" customWidth="1"/>
    <col min="771" max="771" width="55.1640625" style="20" customWidth="1"/>
    <col min="772" max="772" width="27.83203125" style="20" customWidth="1"/>
    <col min="773" max="775" width="19.1640625" style="20" customWidth="1"/>
    <col min="776" max="1023" width="9" style="20"/>
    <col min="1024" max="1026" width="7.6640625" style="20" customWidth="1"/>
    <col min="1027" max="1027" width="55.1640625" style="20" customWidth="1"/>
    <col min="1028" max="1028" width="27.83203125" style="20" customWidth="1"/>
    <col min="1029" max="1031" width="19.1640625" style="20" customWidth="1"/>
    <col min="1032" max="1279" width="9" style="20"/>
    <col min="1280" max="1282" width="7.6640625" style="20" customWidth="1"/>
    <col min="1283" max="1283" width="55.1640625" style="20" customWidth="1"/>
    <col min="1284" max="1284" width="27.83203125" style="20" customWidth="1"/>
    <col min="1285" max="1287" width="19.1640625" style="20" customWidth="1"/>
    <col min="1288" max="1535" width="9" style="20"/>
    <col min="1536" max="1538" width="7.6640625" style="20" customWidth="1"/>
    <col min="1539" max="1539" width="55.1640625" style="20" customWidth="1"/>
    <col min="1540" max="1540" width="27.83203125" style="20" customWidth="1"/>
    <col min="1541" max="1543" width="19.1640625" style="20" customWidth="1"/>
    <col min="1544" max="1791" width="9" style="20"/>
    <col min="1792" max="1794" width="7.6640625" style="20" customWidth="1"/>
    <col min="1795" max="1795" width="55.1640625" style="20" customWidth="1"/>
    <col min="1796" max="1796" width="27.83203125" style="20" customWidth="1"/>
    <col min="1797" max="1799" width="19.1640625" style="20" customWidth="1"/>
    <col min="1800" max="2047" width="9" style="20"/>
    <col min="2048" max="2050" width="7.6640625" style="20" customWidth="1"/>
    <col min="2051" max="2051" width="55.1640625" style="20" customWidth="1"/>
    <col min="2052" max="2052" width="27.83203125" style="20" customWidth="1"/>
    <col min="2053" max="2055" width="19.1640625" style="20" customWidth="1"/>
    <col min="2056" max="2303" width="9" style="20"/>
    <col min="2304" max="2306" width="7.6640625" style="20" customWidth="1"/>
    <col min="2307" max="2307" width="55.1640625" style="20" customWidth="1"/>
    <col min="2308" max="2308" width="27.83203125" style="20" customWidth="1"/>
    <col min="2309" max="2311" width="19.1640625" style="20" customWidth="1"/>
    <col min="2312" max="2559" width="9" style="20"/>
    <col min="2560" max="2562" width="7.6640625" style="20" customWidth="1"/>
    <col min="2563" max="2563" width="55.1640625" style="20" customWidth="1"/>
    <col min="2564" max="2564" width="27.83203125" style="20" customWidth="1"/>
    <col min="2565" max="2567" width="19.1640625" style="20" customWidth="1"/>
    <col min="2568" max="2815" width="9" style="20"/>
    <col min="2816" max="2818" width="7.6640625" style="20" customWidth="1"/>
    <col min="2819" max="2819" width="55.1640625" style="20" customWidth="1"/>
    <col min="2820" max="2820" width="27.83203125" style="20" customWidth="1"/>
    <col min="2821" max="2823" width="19.1640625" style="20" customWidth="1"/>
    <col min="2824" max="3071" width="9" style="20"/>
    <col min="3072" max="3074" width="7.6640625" style="20" customWidth="1"/>
    <col min="3075" max="3075" width="55.1640625" style="20" customWidth="1"/>
    <col min="3076" max="3076" width="27.83203125" style="20" customWidth="1"/>
    <col min="3077" max="3079" width="19.1640625" style="20" customWidth="1"/>
    <col min="3080" max="3327" width="9" style="20"/>
    <col min="3328" max="3330" width="7.6640625" style="20" customWidth="1"/>
    <col min="3331" max="3331" width="55.1640625" style="20" customWidth="1"/>
    <col min="3332" max="3332" width="27.83203125" style="20" customWidth="1"/>
    <col min="3333" max="3335" width="19.1640625" style="20" customWidth="1"/>
    <col min="3336" max="3583" width="9" style="20"/>
    <col min="3584" max="3586" width="7.6640625" style="20" customWidth="1"/>
    <col min="3587" max="3587" width="55.1640625" style="20" customWidth="1"/>
    <col min="3588" max="3588" width="27.83203125" style="20" customWidth="1"/>
    <col min="3589" max="3591" width="19.1640625" style="20" customWidth="1"/>
    <col min="3592" max="3839" width="9" style="20"/>
    <col min="3840" max="3842" width="7.6640625" style="20" customWidth="1"/>
    <col min="3843" max="3843" width="55.1640625" style="20" customWidth="1"/>
    <col min="3844" max="3844" width="27.83203125" style="20" customWidth="1"/>
    <col min="3845" max="3847" width="19.1640625" style="20" customWidth="1"/>
    <col min="3848" max="4095" width="9" style="20"/>
    <col min="4096" max="4098" width="7.6640625" style="20" customWidth="1"/>
    <col min="4099" max="4099" width="55.1640625" style="20" customWidth="1"/>
    <col min="4100" max="4100" width="27.83203125" style="20" customWidth="1"/>
    <col min="4101" max="4103" width="19.1640625" style="20" customWidth="1"/>
    <col min="4104" max="4351" width="9" style="20"/>
    <col min="4352" max="4354" width="7.6640625" style="20" customWidth="1"/>
    <col min="4355" max="4355" width="55.1640625" style="20" customWidth="1"/>
    <col min="4356" max="4356" width="27.83203125" style="20" customWidth="1"/>
    <col min="4357" max="4359" width="19.1640625" style="20" customWidth="1"/>
    <col min="4360" max="4607" width="9" style="20"/>
    <col min="4608" max="4610" width="7.6640625" style="20" customWidth="1"/>
    <col min="4611" max="4611" width="55.1640625" style="20" customWidth="1"/>
    <col min="4612" max="4612" width="27.83203125" style="20" customWidth="1"/>
    <col min="4613" max="4615" width="19.1640625" style="20" customWidth="1"/>
    <col min="4616" max="4863" width="9" style="20"/>
    <col min="4864" max="4866" width="7.6640625" style="20" customWidth="1"/>
    <col min="4867" max="4867" width="55.1640625" style="20" customWidth="1"/>
    <col min="4868" max="4868" width="27.83203125" style="20" customWidth="1"/>
    <col min="4869" max="4871" width="19.1640625" style="20" customWidth="1"/>
    <col min="4872" max="5119" width="9" style="20"/>
    <col min="5120" max="5122" width="7.6640625" style="20" customWidth="1"/>
    <col min="5123" max="5123" width="55.1640625" style="20" customWidth="1"/>
    <col min="5124" max="5124" width="27.83203125" style="20" customWidth="1"/>
    <col min="5125" max="5127" width="19.1640625" style="20" customWidth="1"/>
    <col min="5128" max="5375" width="9" style="20"/>
    <col min="5376" max="5378" width="7.6640625" style="20" customWidth="1"/>
    <col min="5379" max="5379" width="55.1640625" style="20" customWidth="1"/>
    <col min="5380" max="5380" width="27.83203125" style="20" customWidth="1"/>
    <col min="5381" max="5383" width="19.1640625" style="20" customWidth="1"/>
    <col min="5384" max="5631" width="9" style="20"/>
    <col min="5632" max="5634" width="7.6640625" style="20" customWidth="1"/>
    <col min="5635" max="5635" width="55.1640625" style="20" customWidth="1"/>
    <col min="5636" max="5636" width="27.83203125" style="20" customWidth="1"/>
    <col min="5637" max="5639" width="19.1640625" style="20" customWidth="1"/>
    <col min="5640" max="5887" width="9" style="20"/>
    <col min="5888" max="5890" width="7.6640625" style="20" customWidth="1"/>
    <col min="5891" max="5891" width="55.1640625" style="20" customWidth="1"/>
    <col min="5892" max="5892" width="27.83203125" style="20" customWidth="1"/>
    <col min="5893" max="5895" width="19.1640625" style="20" customWidth="1"/>
    <col min="5896" max="6143" width="9" style="20"/>
    <col min="6144" max="6146" width="7.6640625" style="20" customWidth="1"/>
    <col min="6147" max="6147" width="55.1640625" style="20" customWidth="1"/>
    <col min="6148" max="6148" width="27.83203125" style="20" customWidth="1"/>
    <col min="6149" max="6151" width="19.1640625" style="20" customWidth="1"/>
    <col min="6152" max="6399" width="9" style="20"/>
    <col min="6400" max="6402" width="7.6640625" style="20" customWidth="1"/>
    <col min="6403" max="6403" width="55.1640625" style="20" customWidth="1"/>
    <col min="6404" max="6404" width="27.83203125" style="20" customWidth="1"/>
    <col min="6405" max="6407" width="19.1640625" style="20" customWidth="1"/>
    <col min="6408" max="6655" width="9" style="20"/>
    <col min="6656" max="6658" width="7.6640625" style="20" customWidth="1"/>
    <col min="6659" max="6659" width="55.1640625" style="20" customWidth="1"/>
    <col min="6660" max="6660" width="27.83203125" style="20" customWidth="1"/>
    <col min="6661" max="6663" width="19.1640625" style="20" customWidth="1"/>
    <col min="6664" max="6911" width="9" style="20"/>
    <col min="6912" max="6914" width="7.6640625" style="20" customWidth="1"/>
    <col min="6915" max="6915" width="55.1640625" style="20" customWidth="1"/>
    <col min="6916" max="6916" width="27.83203125" style="20" customWidth="1"/>
    <col min="6917" max="6919" width="19.1640625" style="20" customWidth="1"/>
    <col min="6920" max="7167" width="9" style="20"/>
    <col min="7168" max="7170" width="7.6640625" style="20" customWidth="1"/>
    <col min="7171" max="7171" width="55.1640625" style="20" customWidth="1"/>
    <col min="7172" max="7172" width="27.83203125" style="20" customWidth="1"/>
    <col min="7173" max="7175" width="19.1640625" style="20" customWidth="1"/>
    <col min="7176" max="7423" width="9" style="20"/>
    <col min="7424" max="7426" width="7.6640625" style="20" customWidth="1"/>
    <col min="7427" max="7427" width="55.1640625" style="20" customWidth="1"/>
    <col min="7428" max="7428" width="27.83203125" style="20" customWidth="1"/>
    <col min="7429" max="7431" width="19.1640625" style="20" customWidth="1"/>
    <col min="7432" max="7679" width="9" style="20"/>
    <col min="7680" max="7682" width="7.6640625" style="20" customWidth="1"/>
    <col min="7683" max="7683" width="55.1640625" style="20" customWidth="1"/>
    <col min="7684" max="7684" width="27.83203125" style="20" customWidth="1"/>
    <col min="7685" max="7687" width="19.1640625" style="20" customWidth="1"/>
    <col min="7688" max="7935" width="9" style="20"/>
    <col min="7936" max="7938" width="7.6640625" style="20" customWidth="1"/>
    <col min="7939" max="7939" width="55.1640625" style="20" customWidth="1"/>
    <col min="7940" max="7940" width="27.83203125" style="20" customWidth="1"/>
    <col min="7941" max="7943" width="19.1640625" style="20" customWidth="1"/>
    <col min="7944" max="8191" width="9" style="20"/>
    <col min="8192" max="8194" width="7.6640625" style="20" customWidth="1"/>
    <col min="8195" max="8195" width="55.1640625" style="20" customWidth="1"/>
    <col min="8196" max="8196" width="27.83203125" style="20" customWidth="1"/>
    <col min="8197" max="8199" width="19.1640625" style="20" customWidth="1"/>
    <col min="8200" max="8447" width="9" style="20"/>
    <col min="8448" max="8450" width="7.6640625" style="20" customWidth="1"/>
    <col min="8451" max="8451" width="55.1640625" style="20" customWidth="1"/>
    <col min="8452" max="8452" width="27.83203125" style="20" customWidth="1"/>
    <col min="8453" max="8455" width="19.1640625" style="20" customWidth="1"/>
    <col min="8456" max="8703" width="9" style="20"/>
    <col min="8704" max="8706" width="7.6640625" style="20" customWidth="1"/>
    <col min="8707" max="8707" width="55.1640625" style="20" customWidth="1"/>
    <col min="8708" max="8708" width="27.83203125" style="20" customWidth="1"/>
    <col min="8709" max="8711" width="19.1640625" style="20" customWidth="1"/>
    <col min="8712" max="8959" width="9" style="20"/>
    <col min="8960" max="8962" width="7.6640625" style="20" customWidth="1"/>
    <col min="8963" max="8963" width="55.1640625" style="20" customWidth="1"/>
    <col min="8964" max="8964" width="27.83203125" style="20" customWidth="1"/>
    <col min="8965" max="8967" width="19.1640625" style="20" customWidth="1"/>
    <col min="8968" max="9215" width="9" style="20"/>
    <col min="9216" max="9218" width="7.6640625" style="20" customWidth="1"/>
    <col min="9219" max="9219" width="55.1640625" style="20" customWidth="1"/>
    <col min="9220" max="9220" width="27.83203125" style="20" customWidth="1"/>
    <col min="9221" max="9223" width="19.1640625" style="20" customWidth="1"/>
    <col min="9224" max="9471" width="9" style="20"/>
    <col min="9472" max="9474" width="7.6640625" style="20" customWidth="1"/>
    <col min="9475" max="9475" width="55.1640625" style="20" customWidth="1"/>
    <col min="9476" max="9476" width="27.83203125" style="20" customWidth="1"/>
    <col min="9477" max="9479" width="19.1640625" style="20" customWidth="1"/>
    <col min="9480" max="9727" width="9" style="20"/>
    <col min="9728" max="9730" width="7.6640625" style="20" customWidth="1"/>
    <col min="9731" max="9731" width="55.1640625" style="20" customWidth="1"/>
    <col min="9732" max="9732" width="27.83203125" style="20" customWidth="1"/>
    <col min="9733" max="9735" width="19.1640625" style="20" customWidth="1"/>
    <col min="9736" max="9983" width="9" style="20"/>
    <col min="9984" max="9986" width="7.6640625" style="20" customWidth="1"/>
    <col min="9987" max="9987" width="55.1640625" style="20" customWidth="1"/>
    <col min="9988" max="9988" width="27.83203125" style="20" customWidth="1"/>
    <col min="9989" max="9991" width="19.1640625" style="20" customWidth="1"/>
    <col min="9992" max="10239" width="9" style="20"/>
    <col min="10240" max="10242" width="7.6640625" style="20" customWidth="1"/>
    <col min="10243" max="10243" width="55.1640625" style="20" customWidth="1"/>
    <col min="10244" max="10244" width="27.83203125" style="20" customWidth="1"/>
    <col min="10245" max="10247" width="19.1640625" style="20" customWidth="1"/>
    <col min="10248" max="10495" width="9" style="20"/>
    <col min="10496" max="10498" width="7.6640625" style="20" customWidth="1"/>
    <col min="10499" max="10499" width="55.1640625" style="20" customWidth="1"/>
    <col min="10500" max="10500" width="27.83203125" style="20" customWidth="1"/>
    <col min="10501" max="10503" width="19.1640625" style="20" customWidth="1"/>
    <col min="10504" max="10751" width="9" style="20"/>
    <col min="10752" max="10754" width="7.6640625" style="20" customWidth="1"/>
    <col min="10755" max="10755" width="55.1640625" style="20" customWidth="1"/>
    <col min="10756" max="10756" width="27.83203125" style="20" customWidth="1"/>
    <col min="10757" max="10759" width="19.1640625" style="20" customWidth="1"/>
    <col min="10760" max="11007" width="9" style="20"/>
    <col min="11008" max="11010" width="7.6640625" style="20" customWidth="1"/>
    <col min="11011" max="11011" width="55.1640625" style="20" customWidth="1"/>
    <col min="11012" max="11012" width="27.83203125" style="20" customWidth="1"/>
    <col min="11013" max="11015" width="19.1640625" style="20" customWidth="1"/>
    <col min="11016" max="11263" width="9" style="20"/>
    <col min="11264" max="11266" width="7.6640625" style="20" customWidth="1"/>
    <col min="11267" max="11267" width="55.1640625" style="20" customWidth="1"/>
    <col min="11268" max="11268" width="27.83203125" style="20" customWidth="1"/>
    <col min="11269" max="11271" width="19.1640625" style="20" customWidth="1"/>
    <col min="11272" max="11519" width="9" style="20"/>
    <col min="11520" max="11522" width="7.6640625" style="20" customWidth="1"/>
    <col min="11523" max="11523" width="55.1640625" style="20" customWidth="1"/>
    <col min="11524" max="11524" width="27.83203125" style="20" customWidth="1"/>
    <col min="11525" max="11527" width="19.1640625" style="20" customWidth="1"/>
    <col min="11528" max="11775" width="9" style="20"/>
    <col min="11776" max="11778" width="7.6640625" style="20" customWidth="1"/>
    <col min="11779" max="11779" width="55.1640625" style="20" customWidth="1"/>
    <col min="11780" max="11780" width="27.83203125" style="20" customWidth="1"/>
    <col min="11781" max="11783" width="19.1640625" style="20" customWidth="1"/>
    <col min="11784" max="12031" width="9" style="20"/>
    <col min="12032" max="12034" width="7.6640625" style="20" customWidth="1"/>
    <col min="12035" max="12035" width="55.1640625" style="20" customWidth="1"/>
    <col min="12036" max="12036" width="27.83203125" style="20" customWidth="1"/>
    <col min="12037" max="12039" width="19.1640625" style="20" customWidth="1"/>
    <col min="12040" max="12287" width="9" style="20"/>
    <col min="12288" max="12290" width="7.6640625" style="20" customWidth="1"/>
    <col min="12291" max="12291" width="55.1640625" style="20" customWidth="1"/>
    <col min="12292" max="12292" width="27.83203125" style="20" customWidth="1"/>
    <col min="12293" max="12295" width="19.1640625" style="20" customWidth="1"/>
    <col min="12296" max="12543" width="9" style="20"/>
    <col min="12544" max="12546" width="7.6640625" style="20" customWidth="1"/>
    <col min="12547" max="12547" width="55.1640625" style="20" customWidth="1"/>
    <col min="12548" max="12548" width="27.83203125" style="20" customWidth="1"/>
    <col min="12549" max="12551" width="19.1640625" style="20" customWidth="1"/>
    <col min="12552" max="12799" width="9" style="20"/>
    <col min="12800" max="12802" width="7.6640625" style="20" customWidth="1"/>
    <col min="12803" max="12803" width="55.1640625" style="20" customWidth="1"/>
    <col min="12804" max="12804" width="27.83203125" style="20" customWidth="1"/>
    <col min="12805" max="12807" width="19.1640625" style="20" customWidth="1"/>
    <col min="12808" max="13055" width="9" style="20"/>
    <col min="13056" max="13058" width="7.6640625" style="20" customWidth="1"/>
    <col min="13059" max="13059" width="55.1640625" style="20" customWidth="1"/>
    <col min="13060" max="13060" width="27.83203125" style="20" customWidth="1"/>
    <col min="13061" max="13063" width="19.1640625" style="20" customWidth="1"/>
    <col min="13064" max="13311" width="9" style="20"/>
    <col min="13312" max="13314" width="7.6640625" style="20" customWidth="1"/>
    <col min="13315" max="13315" width="55.1640625" style="20" customWidth="1"/>
    <col min="13316" max="13316" width="27.83203125" style="20" customWidth="1"/>
    <col min="13317" max="13319" width="19.1640625" style="20" customWidth="1"/>
    <col min="13320" max="13567" width="9" style="20"/>
    <col min="13568" max="13570" width="7.6640625" style="20" customWidth="1"/>
    <col min="13571" max="13571" width="55.1640625" style="20" customWidth="1"/>
    <col min="13572" max="13572" width="27.83203125" style="20" customWidth="1"/>
    <col min="13573" max="13575" width="19.1640625" style="20" customWidth="1"/>
    <col min="13576" max="13823" width="9" style="20"/>
    <col min="13824" max="13826" width="7.6640625" style="20" customWidth="1"/>
    <col min="13827" max="13827" width="55.1640625" style="20" customWidth="1"/>
    <col min="13828" max="13828" width="27.83203125" style="20" customWidth="1"/>
    <col min="13829" max="13831" width="19.1640625" style="20" customWidth="1"/>
    <col min="13832" max="14079" width="9" style="20"/>
    <col min="14080" max="14082" width="7.6640625" style="20" customWidth="1"/>
    <col min="14083" max="14083" width="55.1640625" style="20" customWidth="1"/>
    <col min="14084" max="14084" width="27.83203125" style="20" customWidth="1"/>
    <col min="14085" max="14087" width="19.1640625" style="20" customWidth="1"/>
    <col min="14088" max="14335" width="9" style="20"/>
    <col min="14336" max="14338" width="7.6640625" style="20" customWidth="1"/>
    <col min="14339" max="14339" width="55.1640625" style="20" customWidth="1"/>
    <col min="14340" max="14340" width="27.83203125" style="20" customWidth="1"/>
    <col min="14341" max="14343" width="19.1640625" style="20" customWidth="1"/>
    <col min="14344" max="14591" width="9" style="20"/>
    <col min="14592" max="14594" width="7.6640625" style="20" customWidth="1"/>
    <col min="14595" max="14595" width="55.1640625" style="20" customWidth="1"/>
    <col min="14596" max="14596" width="27.83203125" style="20" customWidth="1"/>
    <col min="14597" max="14599" width="19.1640625" style="20" customWidth="1"/>
    <col min="14600" max="14847" width="9" style="20"/>
    <col min="14848" max="14850" width="7.6640625" style="20" customWidth="1"/>
    <col min="14851" max="14851" width="55.1640625" style="20" customWidth="1"/>
    <col min="14852" max="14852" width="27.83203125" style="20" customWidth="1"/>
    <col min="14853" max="14855" width="19.1640625" style="20" customWidth="1"/>
    <col min="14856" max="15103" width="9" style="20"/>
    <col min="15104" max="15106" width="7.6640625" style="20" customWidth="1"/>
    <col min="15107" max="15107" width="55.1640625" style="20" customWidth="1"/>
    <col min="15108" max="15108" width="27.83203125" style="20" customWidth="1"/>
    <col min="15109" max="15111" width="19.1640625" style="20" customWidth="1"/>
    <col min="15112" max="15359" width="9" style="20"/>
    <col min="15360" max="15362" width="7.6640625" style="20" customWidth="1"/>
    <col min="15363" max="15363" width="55.1640625" style="20" customWidth="1"/>
    <col min="15364" max="15364" width="27.83203125" style="20" customWidth="1"/>
    <col min="15365" max="15367" width="19.1640625" style="20" customWidth="1"/>
    <col min="15368" max="15615" width="9" style="20"/>
    <col min="15616" max="15618" width="7.6640625" style="20" customWidth="1"/>
    <col min="15619" max="15619" width="55.1640625" style="20" customWidth="1"/>
    <col min="15620" max="15620" width="27.83203125" style="20" customWidth="1"/>
    <col min="15621" max="15623" width="19.1640625" style="20" customWidth="1"/>
    <col min="15624" max="15871" width="9" style="20"/>
    <col min="15872" max="15874" width="7.6640625" style="20" customWidth="1"/>
    <col min="15875" max="15875" width="55.1640625" style="20" customWidth="1"/>
    <col min="15876" max="15876" width="27.83203125" style="20" customWidth="1"/>
    <col min="15877" max="15879" width="19.1640625" style="20" customWidth="1"/>
    <col min="15880" max="16127" width="9" style="20"/>
    <col min="16128" max="16130" width="7.6640625" style="20" customWidth="1"/>
    <col min="16131" max="16131" width="55.1640625" style="20" customWidth="1"/>
    <col min="16132" max="16132" width="27.83203125" style="20" customWidth="1"/>
    <col min="16133" max="16135" width="19.1640625" style="20" customWidth="1"/>
    <col min="16136" max="16384" width="9" style="20"/>
  </cols>
  <sheetData>
    <row r="1" spans="1:10" ht="25.5">
      <c r="A1" s="236" t="s">
        <v>115</v>
      </c>
      <c r="B1" s="237"/>
      <c r="C1" s="237"/>
      <c r="D1" s="237"/>
      <c r="E1" s="237"/>
      <c r="F1" s="237"/>
      <c r="G1" s="237"/>
      <c r="H1" s="237"/>
    </row>
    <row r="2" spans="1:10" ht="15" customHeight="1">
      <c r="A2" s="150"/>
      <c r="B2" s="23"/>
      <c r="C2" s="23"/>
      <c r="D2" s="23"/>
      <c r="E2" s="23"/>
      <c r="F2" s="24"/>
      <c r="G2" s="179"/>
      <c r="H2" s="179" t="s">
        <v>116</v>
      </c>
    </row>
    <row r="3" spans="1:10" ht="15" customHeight="1">
      <c r="A3" s="192" t="s">
        <v>241</v>
      </c>
      <c r="B3" s="192"/>
      <c r="C3" s="26"/>
      <c r="D3" s="27"/>
      <c r="E3" s="24"/>
      <c r="F3" s="24"/>
      <c r="G3" s="24"/>
      <c r="H3" s="179" t="s">
        <v>4</v>
      </c>
    </row>
    <row r="4" spans="1:10" ht="20.25" customHeight="1">
      <c r="A4" s="240" t="s">
        <v>29</v>
      </c>
      <c r="B4" s="242" t="s">
        <v>30</v>
      </c>
      <c r="C4" s="242" t="s">
        <v>16</v>
      </c>
      <c r="D4" s="238" t="s">
        <v>87</v>
      </c>
      <c r="E4" s="238" t="s">
        <v>117</v>
      </c>
      <c r="F4" s="238"/>
      <c r="G4" s="238"/>
      <c r="H4" s="238" t="s">
        <v>17</v>
      </c>
    </row>
    <row r="5" spans="1:10" ht="20.25" customHeight="1">
      <c r="A5" s="241"/>
      <c r="B5" s="242"/>
      <c r="C5" s="242"/>
      <c r="D5" s="238"/>
      <c r="E5" s="180" t="s">
        <v>18</v>
      </c>
      <c r="F5" s="180" t="s">
        <v>67</v>
      </c>
      <c r="G5" s="180" t="s">
        <v>68</v>
      </c>
      <c r="H5" s="238"/>
    </row>
    <row r="6" spans="1:10" ht="21" customHeight="1">
      <c r="A6" s="239" t="s">
        <v>18</v>
      </c>
      <c r="B6" s="239"/>
      <c r="C6" s="184"/>
      <c r="D6" s="191">
        <v>106.5</v>
      </c>
      <c r="E6" s="191">
        <v>106.5</v>
      </c>
      <c r="F6" s="191"/>
      <c r="G6" s="191">
        <v>106.5</v>
      </c>
      <c r="H6" s="184"/>
    </row>
    <row r="7" spans="1:10" ht="21" customHeight="1">
      <c r="A7" s="185">
        <v>212</v>
      </c>
      <c r="B7" s="185" t="s">
        <v>236</v>
      </c>
      <c r="C7" s="184"/>
      <c r="D7" s="184">
        <v>106.5</v>
      </c>
      <c r="E7" s="184">
        <v>106.5</v>
      </c>
      <c r="F7" s="184"/>
      <c r="G7" s="184">
        <v>106.5</v>
      </c>
      <c r="H7" s="184"/>
    </row>
    <row r="8" spans="1:10" ht="21" customHeight="1">
      <c r="A8" s="185">
        <v>21208</v>
      </c>
      <c r="B8" s="186" t="s">
        <v>238</v>
      </c>
      <c r="C8" s="184"/>
      <c r="D8" s="184">
        <v>106.5</v>
      </c>
      <c r="E8" s="184">
        <v>106.5</v>
      </c>
      <c r="F8" s="184"/>
      <c r="G8" s="184">
        <v>106.5</v>
      </c>
      <c r="H8" s="184"/>
    </row>
    <row r="9" spans="1:10" s="188" customFormat="1" ht="21" customHeight="1">
      <c r="A9" s="185">
        <v>2120899</v>
      </c>
      <c r="B9" s="185" t="s">
        <v>239</v>
      </c>
      <c r="C9" s="193"/>
      <c r="D9" s="184">
        <v>106.5</v>
      </c>
      <c r="E9" s="184">
        <v>106.5</v>
      </c>
      <c r="F9" s="184"/>
      <c r="G9" s="184">
        <v>106.5</v>
      </c>
      <c r="H9" s="187"/>
    </row>
    <row r="10" spans="1:10" ht="21" customHeight="1">
      <c r="A10" s="189" t="s">
        <v>237</v>
      </c>
      <c r="B10" s="29"/>
      <c r="C10" s="29"/>
      <c r="D10" s="29"/>
      <c r="E10" s="29"/>
      <c r="F10" s="29"/>
      <c r="G10" s="29"/>
      <c r="H10" s="29"/>
    </row>
    <row r="11" spans="1:10" ht="21" customHeight="1">
      <c r="A11" s="190" t="s">
        <v>240</v>
      </c>
      <c r="B11" s="29"/>
      <c r="C11" s="29"/>
      <c r="D11" s="29"/>
      <c r="E11" s="29"/>
      <c r="F11" s="29"/>
      <c r="G11" s="29"/>
      <c r="H11" s="29"/>
      <c r="I11" s="31"/>
      <c r="J11" s="31"/>
    </row>
    <row r="12" spans="1:10" ht="21" customHeight="1">
      <c r="A12" s="20"/>
      <c r="E12" s="20"/>
      <c r="F12" s="20"/>
      <c r="G12" s="20"/>
    </row>
    <row r="13" spans="1:10" ht="21" customHeight="1">
      <c r="A13" s="20"/>
      <c r="E13" s="20"/>
      <c r="F13" s="20"/>
      <c r="G13" s="20"/>
    </row>
    <row r="14" spans="1:10" ht="21" customHeight="1">
      <c r="A14" s="20"/>
      <c r="E14" s="20"/>
      <c r="F14" s="20"/>
      <c r="G14" s="20"/>
    </row>
    <row r="15" spans="1:10" ht="21" customHeight="1">
      <c r="A15" s="20"/>
      <c r="E15" s="20"/>
      <c r="F15" s="20"/>
      <c r="G15" s="20"/>
    </row>
    <row r="16" spans="1:10" ht="21" customHeight="1">
      <c r="A16" s="20"/>
      <c r="E16" s="20"/>
      <c r="F16" s="20"/>
      <c r="G16" s="20"/>
    </row>
    <row r="17" spans="1:7" ht="21" customHeight="1">
      <c r="A17" s="20"/>
      <c r="E17" s="20"/>
      <c r="F17" s="20"/>
      <c r="G17" s="20"/>
    </row>
    <row r="18" spans="1:7" ht="21" customHeight="1">
      <c r="A18" s="20"/>
      <c r="E18" s="20"/>
      <c r="F18" s="20"/>
      <c r="G18" s="20"/>
    </row>
    <row r="19" spans="1:7" ht="21" customHeight="1">
      <c r="A19" s="20"/>
      <c r="E19" s="20"/>
      <c r="F19" s="20"/>
      <c r="G19" s="20"/>
    </row>
    <row r="20" spans="1:7">
      <c r="A20" s="20"/>
      <c r="E20" s="20"/>
      <c r="F20" s="20"/>
      <c r="G20" s="20"/>
    </row>
    <row r="21" spans="1:7">
      <c r="A21" s="20"/>
      <c r="E21" s="20"/>
      <c r="F21" s="20"/>
      <c r="G21" s="20"/>
    </row>
    <row r="22" spans="1:7">
      <c r="A22" s="20"/>
      <c r="E22" s="20"/>
      <c r="F22" s="20"/>
      <c r="G22" s="20"/>
    </row>
    <row r="23" spans="1:7">
      <c r="A23" s="20"/>
      <c r="E23" s="20"/>
      <c r="F23" s="20"/>
      <c r="G23" s="20"/>
    </row>
    <row r="24" spans="1:7">
      <c r="A24" s="20"/>
      <c r="E24" s="20"/>
      <c r="F24" s="20"/>
      <c r="G24" s="20"/>
    </row>
    <row r="25" spans="1:7">
      <c r="A25" s="20"/>
      <c r="E25" s="20"/>
      <c r="F25" s="20"/>
      <c r="G25" s="20"/>
    </row>
    <row r="26" spans="1:7">
      <c r="A26" s="20"/>
      <c r="E26" s="20"/>
      <c r="F26" s="20"/>
      <c r="G26" s="20"/>
    </row>
    <row r="27" spans="1:7">
      <c r="A27" s="20"/>
      <c r="E27" s="20"/>
      <c r="F27" s="20"/>
      <c r="G27" s="20"/>
    </row>
    <row r="28" spans="1:7">
      <c r="A28" s="20"/>
      <c r="E28" s="20"/>
      <c r="F28" s="20"/>
      <c r="G28" s="20"/>
    </row>
    <row r="29" spans="1:7">
      <c r="A29" s="20"/>
      <c r="E29" s="20"/>
      <c r="F29" s="20"/>
      <c r="G29" s="20"/>
    </row>
    <row r="30" spans="1:7">
      <c r="A30" s="20"/>
      <c r="E30" s="20"/>
      <c r="F30" s="20"/>
      <c r="G30" s="20"/>
    </row>
    <row r="31" spans="1:7">
      <c r="A31" s="20"/>
      <c r="E31" s="20"/>
      <c r="F31" s="20"/>
      <c r="G31" s="20"/>
    </row>
    <row r="32" spans="1:7">
      <c r="A32" s="20"/>
      <c r="E32" s="20"/>
      <c r="F32" s="20"/>
      <c r="G32" s="20"/>
    </row>
    <row r="33" spans="1:7">
      <c r="A33" s="20"/>
      <c r="E33" s="20"/>
      <c r="F33" s="20"/>
      <c r="G33" s="20"/>
    </row>
    <row r="34" spans="1:7">
      <c r="A34" s="20"/>
      <c r="E34" s="20"/>
      <c r="F34" s="20"/>
      <c r="G34" s="20"/>
    </row>
    <row r="35" spans="1:7">
      <c r="A35" s="20"/>
      <c r="E35" s="20"/>
      <c r="F35" s="20"/>
      <c r="G35" s="20"/>
    </row>
    <row r="36" spans="1:7">
      <c r="A36" s="20"/>
      <c r="E36" s="20"/>
      <c r="F36" s="20"/>
      <c r="G36" s="20"/>
    </row>
    <row r="37" spans="1:7">
      <c r="A37" s="20"/>
      <c r="E37" s="20"/>
      <c r="F37" s="20"/>
      <c r="G37" s="20"/>
    </row>
    <row r="38" spans="1:7">
      <c r="A38" s="20"/>
      <c r="E38" s="20"/>
      <c r="F38" s="20"/>
      <c r="G38" s="20"/>
    </row>
    <row r="39" spans="1:7">
      <c r="A39" s="20"/>
      <c r="E39" s="20"/>
      <c r="F39" s="20"/>
      <c r="G39" s="20"/>
    </row>
    <row r="40" spans="1:7">
      <c r="A40" s="20"/>
      <c r="E40" s="20"/>
      <c r="F40" s="20"/>
      <c r="G40" s="20"/>
    </row>
    <row r="41" spans="1:7">
      <c r="A41" s="20"/>
      <c r="E41" s="20"/>
      <c r="F41" s="20"/>
      <c r="G41" s="20"/>
    </row>
    <row r="42" spans="1:7">
      <c r="A42" s="20"/>
      <c r="E42" s="20"/>
      <c r="F42" s="20"/>
      <c r="G42" s="20"/>
    </row>
    <row r="43" spans="1:7">
      <c r="A43" s="20"/>
      <c r="E43" s="20"/>
      <c r="F43" s="20"/>
      <c r="G43" s="20"/>
    </row>
    <row r="44" spans="1:7">
      <c r="A44" s="20"/>
      <c r="E44" s="20"/>
      <c r="F44" s="20"/>
      <c r="G44" s="20"/>
    </row>
    <row r="45" spans="1:7">
      <c r="A45" s="20"/>
      <c r="E45" s="20"/>
      <c r="F45" s="20"/>
      <c r="G45" s="20"/>
    </row>
    <row r="46" spans="1:7">
      <c r="A46" s="20"/>
      <c r="E46" s="20"/>
      <c r="F46" s="20"/>
      <c r="G46" s="20"/>
    </row>
    <row r="47" spans="1:7">
      <c r="A47" s="20"/>
      <c r="E47" s="20"/>
      <c r="F47" s="20"/>
      <c r="G47" s="20"/>
    </row>
    <row r="48" spans="1:7">
      <c r="A48" s="20"/>
      <c r="E48" s="20"/>
      <c r="F48" s="20"/>
      <c r="G48" s="20"/>
    </row>
    <row r="49" spans="1:7">
      <c r="A49" s="20"/>
      <c r="E49" s="20"/>
      <c r="F49" s="20"/>
      <c r="G49" s="20"/>
    </row>
    <row r="50" spans="1:7">
      <c r="A50" s="20"/>
      <c r="E50" s="20"/>
      <c r="F50" s="20"/>
      <c r="G50" s="20"/>
    </row>
    <row r="51" spans="1:7">
      <c r="A51" s="20"/>
      <c r="E51" s="20"/>
      <c r="F51" s="20"/>
      <c r="G51" s="20"/>
    </row>
    <row r="52" spans="1:7">
      <c r="A52" s="20"/>
      <c r="E52" s="20"/>
      <c r="F52" s="20"/>
      <c r="G52" s="20"/>
    </row>
    <row r="53" spans="1:7">
      <c r="A53" s="20"/>
      <c r="E53" s="20"/>
      <c r="F53" s="20"/>
      <c r="G53" s="20"/>
    </row>
    <row r="54" spans="1:7">
      <c r="A54" s="20"/>
      <c r="E54" s="20"/>
      <c r="F54" s="20"/>
      <c r="G54" s="20"/>
    </row>
    <row r="55" spans="1:7">
      <c r="A55" s="20"/>
      <c r="E55" s="20"/>
      <c r="F55" s="20"/>
      <c r="G55" s="20"/>
    </row>
    <row r="56" spans="1:7">
      <c r="A56" s="20"/>
      <c r="E56" s="20"/>
      <c r="F56" s="20"/>
      <c r="G56" s="20"/>
    </row>
    <row r="57" spans="1:7">
      <c r="A57" s="20"/>
      <c r="E57" s="20"/>
      <c r="F57" s="20"/>
      <c r="G57" s="20"/>
    </row>
    <row r="58" spans="1:7">
      <c r="A58" s="20"/>
      <c r="E58" s="20"/>
      <c r="F58" s="20"/>
      <c r="G58" s="20"/>
    </row>
    <row r="59" spans="1:7">
      <c r="A59" s="20"/>
      <c r="E59" s="20"/>
      <c r="F59" s="20"/>
      <c r="G59" s="20"/>
    </row>
    <row r="60" spans="1:7">
      <c r="A60" s="20"/>
      <c r="E60" s="20"/>
      <c r="F60" s="20"/>
      <c r="G60" s="20"/>
    </row>
    <row r="61" spans="1:7">
      <c r="A61" s="20"/>
      <c r="E61" s="20"/>
      <c r="F61" s="20"/>
      <c r="G61" s="20"/>
    </row>
    <row r="62" spans="1:7">
      <c r="A62" s="20"/>
      <c r="E62" s="20"/>
      <c r="F62" s="20"/>
      <c r="G62" s="20"/>
    </row>
    <row r="63" spans="1:7">
      <c r="A63" s="20"/>
      <c r="E63" s="20"/>
      <c r="F63" s="20"/>
      <c r="G63" s="20"/>
    </row>
    <row r="64" spans="1:7">
      <c r="A64" s="20"/>
      <c r="E64" s="20"/>
      <c r="F64" s="20"/>
      <c r="G64" s="20"/>
    </row>
    <row r="65" spans="1:7">
      <c r="A65" s="20"/>
      <c r="E65" s="20"/>
      <c r="F65" s="20"/>
      <c r="G65" s="20"/>
    </row>
    <row r="66" spans="1:7">
      <c r="A66" s="20"/>
      <c r="E66" s="20"/>
      <c r="F66" s="20"/>
      <c r="G66" s="20"/>
    </row>
    <row r="67" spans="1:7">
      <c r="A67" s="20"/>
      <c r="E67" s="20"/>
      <c r="F67" s="20"/>
      <c r="G67" s="20"/>
    </row>
    <row r="68" spans="1:7">
      <c r="A68" s="20"/>
      <c r="E68" s="20"/>
      <c r="F68" s="20"/>
      <c r="G68" s="20"/>
    </row>
    <row r="69" spans="1:7">
      <c r="A69" s="20"/>
      <c r="E69" s="20"/>
      <c r="F69" s="20"/>
      <c r="G69" s="20"/>
    </row>
    <row r="70" spans="1:7">
      <c r="A70" s="20"/>
      <c r="E70" s="20"/>
      <c r="F70" s="20"/>
      <c r="G70" s="20"/>
    </row>
    <row r="71" spans="1:7">
      <c r="A71" s="20"/>
      <c r="E71" s="20"/>
      <c r="F71" s="20"/>
      <c r="G71" s="20"/>
    </row>
    <row r="72" spans="1:7">
      <c r="A72" s="20"/>
      <c r="E72" s="20"/>
      <c r="F72" s="20"/>
      <c r="G72" s="20"/>
    </row>
    <row r="73" spans="1:7">
      <c r="A73" s="20"/>
      <c r="E73" s="20"/>
      <c r="F73" s="20"/>
      <c r="G73" s="20"/>
    </row>
    <row r="74" spans="1:7">
      <c r="A74" s="20"/>
      <c r="E74" s="20"/>
      <c r="F74" s="20"/>
      <c r="G74" s="20"/>
    </row>
    <row r="75" spans="1:7">
      <c r="A75" s="20"/>
      <c r="E75" s="20"/>
      <c r="F75" s="20"/>
      <c r="G75" s="20"/>
    </row>
    <row r="76" spans="1:7">
      <c r="A76" s="20"/>
      <c r="E76" s="20"/>
      <c r="F76" s="20"/>
      <c r="G76" s="20"/>
    </row>
    <row r="77" spans="1:7">
      <c r="A77" s="20"/>
      <c r="E77" s="20"/>
      <c r="F77" s="20"/>
      <c r="G77" s="20"/>
    </row>
    <row r="78" spans="1:7">
      <c r="A78" s="20"/>
      <c r="E78" s="20"/>
      <c r="F78" s="20"/>
      <c r="G78" s="20"/>
    </row>
    <row r="79" spans="1:7">
      <c r="A79" s="20"/>
      <c r="E79" s="20"/>
      <c r="F79" s="20"/>
      <c r="G79" s="20"/>
    </row>
    <row r="80" spans="1:7">
      <c r="A80" s="20"/>
      <c r="E80" s="20"/>
      <c r="F80" s="20"/>
      <c r="G80" s="20"/>
    </row>
    <row r="81" spans="1:7">
      <c r="A81" s="20"/>
      <c r="E81" s="20"/>
      <c r="F81" s="20"/>
      <c r="G81" s="20"/>
    </row>
    <row r="82" spans="1:7">
      <c r="A82" s="20"/>
      <c r="E82" s="20"/>
      <c r="F82" s="20"/>
      <c r="G82" s="20"/>
    </row>
    <row r="83" spans="1:7">
      <c r="A83" s="20"/>
      <c r="E83" s="20"/>
      <c r="F83" s="20"/>
      <c r="G83" s="20"/>
    </row>
    <row r="84" spans="1:7">
      <c r="A84" s="20"/>
      <c r="E84" s="20"/>
      <c r="F84" s="20"/>
      <c r="G84" s="20"/>
    </row>
    <row r="85" spans="1:7">
      <c r="A85" s="20"/>
      <c r="E85" s="20"/>
      <c r="F85" s="20"/>
      <c r="G85" s="20"/>
    </row>
    <row r="86" spans="1:7">
      <c r="A86" s="20"/>
      <c r="E86" s="20"/>
      <c r="F86" s="20"/>
      <c r="G86" s="20"/>
    </row>
    <row r="87" spans="1:7">
      <c r="A87" s="20"/>
      <c r="E87" s="20"/>
      <c r="F87" s="20"/>
      <c r="G87" s="20"/>
    </row>
    <row r="88" spans="1:7">
      <c r="A88" s="20"/>
      <c r="E88" s="20"/>
      <c r="F88" s="20"/>
      <c r="G88" s="20"/>
    </row>
    <row r="89" spans="1:7">
      <c r="A89" s="20"/>
      <c r="E89" s="20"/>
      <c r="F89" s="20"/>
      <c r="G89" s="20"/>
    </row>
    <row r="90" spans="1:7">
      <c r="A90" s="20"/>
      <c r="E90" s="20"/>
      <c r="F90" s="20"/>
      <c r="G90" s="20"/>
    </row>
    <row r="91" spans="1:7">
      <c r="A91" s="20"/>
      <c r="E91" s="20"/>
      <c r="F91" s="20"/>
      <c r="G91" s="20"/>
    </row>
    <row r="92" spans="1:7">
      <c r="A92" s="20"/>
      <c r="E92" s="20"/>
      <c r="F92" s="20"/>
      <c r="G92" s="20"/>
    </row>
    <row r="93" spans="1:7">
      <c r="A93" s="20"/>
      <c r="E93" s="20"/>
      <c r="F93" s="20"/>
      <c r="G93" s="20"/>
    </row>
    <row r="94" spans="1:7">
      <c r="A94" s="20"/>
      <c r="E94" s="20"/>
      <c r="F94" s="20"/>
      <c r="G94" s="20"/>
    </row>
    <row r="95" spans="1:7">
      <c r="A95" s="20"/>
      <c r="E95" s="20"/>
      <c r="F95" s="20"/>
      <c r="G95" s="20"/>
    </row>
    <row r="96" spans="1:7">
      <c r="A96" s="20"/>
      <c r="E96" s="20"/>
      <c r="F96" s="20"/>
      <c r="G96" s="20"/>
    </row>
    <row r="97" spans="1:7">
      <c r="A97" s="20"/>
      <c r="E97" s="20"/>
      <c r="F97" s="20"/>
      <c r="G97" s="20"/>
    </row>
    <row r="98" spans="1:7">
      <c r="A98" s="20"/>
      <c r="E98" s="20"/>
      <c r="F98" s="20"/>
      <c r="G98" s="20"/>
    </row>
    <row r="99" spans="1:7">
      <c r="A99" s="20"/>
      <c r="E99" s="20"/>
      <c r="F99" s="20"/>
      <c r="G99" s="20"/>
    </row>
    <row r="100" spans="1:7">
      <c r="A100" s="20"/>
      <c r="E100" s="20"/>
      <c r="F100" s="20"/>
      <c r="G100" s="20"/>
    </row>
    <row r="101" spans="1:7">
      <c r="A101" s="20"/>
      <c r="E101" s="20"/>
      <c r="F101" s="20"/>
      <c r="G101" s="20"/>
    </row>
    <row r="102" spans="1:7">
      <c r="A102" s="20"/>
      <c r="E102" s="20"/>
      <c r="F102" s="20"/>
      <c r="G102" s="20"/>
    </row>
    <row r="103" spans="1:7">
      <c r="A103" s="20"/>
      <c r="E103" s="20"/>
      <c r="F103" s="20"/>
      <c r="G103" s="20"/>
    </row>
    <row r="104" spans="1:7">
      <c r="A104" s="20"/>
      <c r="E104" s="20"/>
      <c r="F104" s="20"/>
      <c r="G104" s="20"/>
    </row>
    <row r="105" spans="1:7">
      <c r="A105" s="20"/>
      <c r="E105" s="20"/>
      <c r="F105" s="20"/>
      <c r="G105" s="20"/>
    </row>
    <row r="106" spans="1:7">
      <c r="A106" s="20"/>
      <c r="E106" s="20"/>
      <c r="F106" s="20"/>
      <c r="G106" s="20"/>
    </row>
    <row r="107" spans="1:7">
      <c r="A107" s="20"/>
      <c r="E107" s="20"/>
      <c r="F107" s="20"/>
      <c r="G107" s="20"/>
    </row>
    <row r="108" spans="1:7">
      <c r="A108" s="20"/>
      <c r="E108" s="20"/>
      <c r="F108" s="20"/>
      <c r="G108" s="20"/>
    </row>
    <row r="109" spans="1:7">
      <c r="A109" s="20"/>
      <c r="E109" s="20"/>
      <c r="F109" s="20"/>
      <c r="G109" s="20"/>
    </row>
    <row r="110" spans="1:7">
      <c r="A110" s="20"/>
      <c r="E110" s="20"/>
      <c r="F110" s="20"/>
      <c r="G110" s="20"/>
    </row>
    <row r="111" spans="1:7">
      <c r="A111" s="20"/>
      <c r="E111" s="20"/>
      <c r="F111" s="20"/>
      <c r="G111" s="20"/>
    </row>
    <row r="112" spans="1:7">
      <c r="A112" s="20"/>
      <c r="E112" s="20"/>
      <c r="F112" s="20"/>
      <c r="G112" s="20"/>
    </row>
    <row r="113" spans="1:7">
      <c r="A113" s="20"/>
      <c r="E113" s="20"/>
      <c r="F113" s="20"/>
      <c r="G113" s="20"/>
    </row>
    <row r="114" spans="1:7">
      <c r="A114" s="20"/>
      <c r="E114" s="20"/>
      <c r="F114" s="20"/>
      <c r="G114" s="20"/>
    </row>
    <row r="115" spans="1:7">
      <c r="A115" s="20"/>
      <c r="E115" s="20"/>
      <c r="F115" s="20"/>
      <c r="G115" s="20"/>
    </row>
    <row r="116" spans="1:7">
      <c r="A116" s="20"/>
      <c r="E116" s="20"/>
      <c r="F116" s="20"/>
      <c r="G116" s="20"/>
    </row>
    <row r="117" spans="1:7">
      <c r="A117" s="20"/>
      <c r="E117" s="20"/>
      <c r="F117" s="20"/>
      <c r="G117" s="20"/>
    </row>
    <row r="118" spans="1:7">
      <c r="A118" s="20"/>
      <c r="E118" s="20"/>
      <c r="F118" s="20"/>
      <c r="G118" s="20"/>
    </row>
    <row r="119" spans="1:7">
      <c r="A119" s="20"/>
      <c r="E119" s="20"/>
      <c r="F119" s="20"/>
      <c r="G119" s="20"/>
    </row>
    <row r="120" spans="1:7">
      <c r="A120" s="20"/>
      <c r="E120" s="20"/>
      <c r="F120" s="20"/>
      <c r="G120" s="20"/>
    </row>
    <row r="121" spans="1:7">
      <c r="A121" s="20"/>
      <c r="E121" s="20"/>
      <c r="F121" s="20"/>
      <c r="G121" s="20"/>
    </row>
    <row r="122" spans="1:7">
      <c r="A122" s="20"/>
      <c r="E122" s="20"/>
      <c r="F122" s="20"/>
      <c r="G122" s="20"/>
    </row>
    <row r="123" spans="1:7">
      <c r="A123" s="20"/>
      <c r="E123" s="20"/>
      <c r="F123" s="20"/>
      <c r="G123" s="20"/>
    </row>
    <row r="124" spans="1:7">
      <c r="A124" s="20"/>
      <c r="E124" s="20"/>
      <c r="F124" s="20"/>
      <c r="G124" s="20"/>
    </row>
    <row r="125" spans="1:7">
      <c r="A125" s="20"/>
      <c r="E125" s="20"/>
      <c r="F125" s="20"/>
      <c r="G125" s="20"/>
    </row>
    <row r="126" spans="1:7">
      <c r="A126" s="20"/>
      <c r="E126" s="20"/>
      <c r="F126" s="20"/>
      <c r="G126" s="20"/>
    </row>
    <row r="127" spans="1:7">
      <c r="A127" s="20"/>
      <c r="E127" s="20"/>
      <c r="F127" s="20"/>
      <c r="G127" s="20"/>
    </row>
    <row r="128" spans="1:7">
      <c r="A128" s="20"/>
      <c r="E128" s="20"/>
      <c r="F128" s="20"/>
      <c r="G128" s="20"/>
    </row>
    <row r="129" spans="1:7">
      <c r="A129" s="20"/>
      <c r="E129" s="20"/>
      <c r="F129" s="20"/>
      <c r="G129" s="20"/>
    </row>
    <row r="130" spans="1:7">
      <c r="A130" s="20"/>
      <c r="E130" s="20"/>
      <c r="F130" s="20"/>
      <c r="G130" s="20"/>
    </row>
    <row r="131" spans="1:7">
      <c r="A131" s="20"/>
      <c r="E131" s="20"/>
      <c r="F131" s="20"/>
      <c r="G131" s="20"/>
    </row>
    <row r="132" spans="1:7">
      <c r="A132" s="20"/>
      <c r="E132" s="20"/>
      <c r="F132" s="20"/>
      <c r="G132" s="20"/>
    </row>
    <row r="133" spans="1:7">
      <c r="A133" s="20"/>
      <c r="E133" s="20"/>
      <c r="F133" s="20"/>
      <c r="G133" s="20"/>
    </row>
    <row r="134" spans="1:7">
      <c r="A134" s="20"/>
      <c r="E134" s="20"/>
      <c r="F134" s="20"/>
      <c r="G134" s="20"/>
    </row>
    <row r="135" spans="1:7">
      <c r="A135" s="20"/>
      <c r="E135" s="20"/>
      <c r="F135" s="20"/>
      <c r="G135" s="20"/>
    </row>
    <row r="136" spans="1:7">
      <c r="A136" s="20"/>
      <c r="E136" s="20"/>
      <c r="F136" s="20"/>
      <c r="G136" s="20"/>
    </row>
    <row r="137" spans="1:7">
      <c r="A137" s="20"/>
      <c r="E137" s="20"/>
      <c r="F137" s="20"/>
      <c r="G137" s="20"/>
    </row>
    <row r="138" spans="1:7">
      <c r="A138" s="20"/>
      <c r="E138" s="20"/>
      <c r="F138" s="20"/>
      <c r="G138" s="20"/>
    </row>
    <row r="139" spans="1:7">
      <c r="A139" s="20"/>
      <c r="E139" s="20"/>
      <c r="F139" s="20"/>
      <c r="G139" s="20"/>
    </row>
    <row r="140" spans="1:7">
      <c r="A140" s="20"/>
      <c r="E140" s="20"/>
      <c r="F140" s="20"/>
      <c r="G140" s="20"/>
    </row>
    <row r="141" spans="1:7">
      <c r="A141" s="20"/>
      <c r="E141" s="20"/>
      <c r="F141" s="20"/>
      <c r="G141" s="20"/>
    </row>
    <row r="142" spans="1:7">
      <c r="A142" s="20"/>
      <c r="E142" s="20"/>
      <c r="F142" s="20"/>
      <c r="G142" s="20"/>
    </row>
    <row r="143" spans="1:7">
      <c r="A143" s="20"/>
      <c r="E143" s="20"/>
      <c r="F143" s="20"/>
      <c r="G143" s="20"/>
    </row>
    <row r="144" spans="1:7">
      <c r="A144" s="20"/>
      <c r="E144" s="20"/>
      <c r="F144" s="20"/>
      <c r="G144" s="20"/>
    </row>
    <row r="145" spans="1:7">
      <c r="A145" s="20"/>
      <c r="E145" s="20"/>
      <c r="F145" s="20"/>
      <c r="G145" s="20"/>
    </row>
    <row r="146" spans="1:7">
      <c r="A146" s="20"/>
      <c r="E146" s="20"/>
      <c r="F146" s="20"/>
      <c r="G146" s="20"/>
    </row>
    <row r="147" spans="1:7">
      <c r="A147" s="20"/>
      <c r="E147" s="20"/>
      <c r="F147" s="20"/>
      <c r="G147" s="20"/>
    </row>
    <row r="148" spans="1:7">
      <c r="A148" s="20"/>
      <c r="E148" s="20"/>
      <c r="F148" s="20"/>
      <c r="G148" s="20"/>
    </row>
    <row r="149" spans="1:7">
      <c r="A149" s="20"/>
      <c r="E149" s="20"/>
      <c r="F149" s="20"/>
      <c r="G149" s="20"/>
    </row>
    <row r="150" spans="1:7">
      <c r="A150" s="20"/>
      <c r="E150" s="20"/>
      <c r="F150" s="20"/>
      <c r="G150" s="20"/>
    </row>
    <row r="151" spans="1:7">
      <c r="A151" s="20"/>
      <c r="E151" s="20"/>
      <c r="F151" s="20"/>
      <c r="G151" s="20"/>
    </row>
    <row r="152" spans="1:7">
      <c r="A152" s="20"/>
      <c r="E152" s="20"/>
      <c r="F152" s="20"/>
      <c r="G152" s="20"/>
    </row>
    <row r="153" spans="1:7">
      <c r="A153" s="20"/>
      <c r="E153" s="20"/>
      <c r="F153" s="20"/>
      <c r="G153" s="20"/>
    </row>
    <row r="154" spans="1:7">
      <c r="A154" s="20"/>
      <c r="E154" s="20"/>
      <c r="F154" s="20"/>
      <c r="G154" s="20"/>
    </row>
    <row r="155" spans="1:7">
      <c r="A155" s="20"/>
      <c r="E155" s="20"/>
      <c r="F155" s="20"/>
      <c r="G155" s="20"/>
    </row>
    <row r="156" spans="1:7">
      <c r="A156" s="20"/>
      <c r="E156" s="20"/>
      <c r="F156" s="20"/>
      <c r="G156" s="20"/>
    </row>
    <row r="157" spans="1:7">
      <c r="A157" s="20"/>
      <c r="E157" s="20"/>
      <c r="F157" s="20"/>
      <c r="G157" s="20"/>
    </row>
    <row r="158" spans="1:7">
      <c r="A158" s="20"/>
      <c r="E158" s="20"/>
      <c r="F158" s="20"/>
      <c r="G158" s="20"/>
    </row>
    <row r="159" spans="1:7">
      <c r="A159" s="20"/>
      <c r="E159" s="20"/>
      <c r="F159" s="20"/>
      <c r="G159" s="20"/>
    </row>
    <row r="160" spans="1:7">
      <c r="A160" s="20"/>
      <c r="E160" s="20"/>
      <c r="F160" s="20"/>
      <c r="G160" s="20"/>
    </row>
    <row r="161" spans="1:7">
      <c r="A161" s="20"/>
      <c r="E161" s="20"/>
      <c r="F161" s="20"/>
      <c r="G161" s="20"/>
    </row>
    <row r="162" spans="1:7">
      <c r="A162" s="20"/>
      <c r="E162" s="20"/>
      <c r="F162" s="20"/>
      <c r="G162" s="20"/>
    </row>
    <row r="163" spans="1:7">
      <c r="A163" s="20"/>
      <c r="E163" s="20"/>
      <c r="F163" s="20"/>
      <c r="G163" s="20"/>
    </row>
    <row r="164" spans="1:7">
      <c r="A164" s="20"/>
      <c r="E164" s="20"/>
      <c r="F164" s="20"/>
      <c r="G164" s="20"/>
    </row>
    <row r="165" spans="1:7">
      <c r="A165" s="20"/>
      <c r="E165" s="20"/>
      <c r="F165" s="20"/>
      <c r="G165" s="20"/>
    </row>
    <row r="166" spans="1:7">
      <c r="A166" s="20"/>
      <c r="E166" s="20"/>
      <c r="F166" s="20"/>
      <c r="G166" s="20"/>
    </row>
    <row r="167" spans="1:7">
      <c r="A167" s="20"/>
      <c r="E167" s="20"/>
      <c r="F167" s="20"/>
      <c r="G167" s="20"/>
    </row>
    <row r="168" spans="1:7">
      <c r="A168" s="20"/>
      <c r="E168" s="20"/>
      <c r="F168" s="20"/>
      <c r="G168" s="20"/>
    </row>
    <row r="169" spans="1:7">
      <c r="A169" s="20"/>
      <c r="E169" s="20"/>
      <c r="F169" s="20"/>
      <c r="G169" s="20"/>
    </row>
    <row r="170" spans="1:7">
      <c r="A170" s="20"/>
      <c r="E170" s="20"/>
      <c r="F170" s="20"/>
      <c r="G170" s="20"/>
    </row>
    <row r="171" spans="1:7">
      <c r="A171" s="20"/>
      <c r="E171" s="20"/>
      <c r="F171" s="20"/>
      <c r="G171" s="20"/>
    </row>
    <row r="172" spans="1:7">
      <c r="A172" s="20"/>
      <c r="E172" s="20"/>
      <c r="F172" s="20"/>
      <c r="G172" s="20"/>
    </row>
    <row r="173" spans="1:7">
      <c r="A173" s="20"/>
      <c r="E173" s="20"/>
      <c r="F173" s="20"/>
      <c r="G173" s="20"/>
    </row>
    <row r="174" spans="1:7">
      <c r="A174" s="20"/>
      <c r="E174" s="20"/>
      <c r="F174" s="20"/>
      <c r="G174" s="20"/>
    </row>
    <row r="175" spans="1:7">
      <c r="A175" s="20"/>
      <c r="E175" s="20"/>
      <c r="F175" s="20"/>
      <c r="G175" s="20"/>
    </row>
    <row r="176" spans="1:7">
      <c r="A176" s="20"/>
      <c r="E176" s="20"/>
      <c r="F176" s="20"/>
      <c r="G176" s="20"/>
    </row>
    <row r="177" spans="1:7">
      <c r="A177" s="20"/>
      <c r="E177" s="20"/>
      <c r="F177" s="20"/>
      <c r="G177" s="20"/>
    </row>
    <row r="178" spans="1:7">
      <c r="A178" s="20"/>
      <c r="E178" s="20"/>
      <c r="F178" s="20"/>
      <c r="G178" s="20"/>
    </row>
    <row r="179" spans="1:7">
      <c r="A179" s="20"/>
      <c r="E179" s="20"/>
      <c r="F179" s="20"/>
      <c r="G179" s="20"/>
    </row>
    <row r="180" spans="1:7">
      <c r="A180" s="20"/>
      <c r="E180" s="20"/>
      <c r="F180" s="20"/>
      <c r="G180" s="20"/>
    </row>
    <row r="181" spans="1:7">
      <c r="A181" s="20"/>
      <c r="E181" s="20"/>
      <c r="F181" s="20"/>
      <c r="G181" s="20"/>
    </row>
  </sheetData>
  <mergeCells count="8">
    <mergeCell ref="A1:H1"/>
    <mergeCell ref="E4:G4"/>
    <mergeCell ref="A6:B6"/>
    <mergeCell ref="A4:A5"/>
    <mergeCell ref="B4:B5"/>
    <mergeCell ref="C4:C5"/>
    <mergeCell ref="D4:D5"/>
    <mergeCell ref="H4:H5"/>
  </mergeCells>
  <phoneticPr fontId="50" type="noConversion"/>
  <conditionalFormatting sqref="G2 F5:G6 A7:G9 H6:IU65516">
    <cfRule type="expression" dxfId="11" priority="1" stopIfTrue="1">
      <formula>含公式的单元格</formula>
    </cfRule>
  </conditionalFormatting>
  <conditionalFormatting sqref="H3 A1:A2 B3:E4 A6 I1:IU1 B5 D5:E6 I5:IU5 H4:IU4 J2:IU3 B10:G65516">
    <cfRule type="expression" dxfId="10" priority="2"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A11" sqref="A11:C11"/>
    </sheetView>
  </sheetViews>
  <sheetFormatPr defaultColWidth="9" defaultRowHeight="11.25"/>
  <cols>
    <col min="3" max="3" width="22.33203125" customWidth="1"/>
    <col min="4" max="7" width="27.1640625" customWidth="1"/>
  </cols>
  <sheetData>
    <row r="1" spans="1:8" ht="25.5">
      <c r="A1" s="236" t="s">
        <v>168</v>
      </c>
      <c r="B1" s="237"/>
      <c r="C1" s="237"/>
      <c r="D1" s="237"/>
      <c r="E1" s="237"/>
      <c r="F1" s="237"/>
      <c r="G1" s="237"/>
      <c r="H1" s="132"/>
    </row>
    <row r="2" spans="1:8" ht="13.5">
      <c r="A2" s="134"/>
      <c r="B2" s="135"/>
      <c r="C2" s="135"/>
      <c r="D2" s="135"/>
      <c r="E2" s="135"/>
      <c r="F2" s="135"/>
      <c r="G2" s="135"/>
      <c r="H2" s="1"/>
    </row>
    <row r="3" spans="1:8" ht="13.5">
      <c r="A3" s="134"/>
      <c r="B3" s="135"/>
      <c r="C3" s="135"/>
      <c r="D3" s="135"/>
      <c r="E3" s="135"/>
      <c r="F3" s="135"/>
      <c r="G3" s="135"/>
      <c r="H3" s="1"/>
    </row>
    <row r="4" spans="1:8" ht="13.5">
      <c r="A4" s="135"/>
      <c r="B4" s="135"/>
      <c r="C4" s="135"/>
      <c r="D4" s="135"/>
      <c r="E4" s="135"/>
      <c r="F4" s="135"/>
      <c r="G4" s="179" t="s">
        <v>217</v>
      </c>
    </row>
    <row r="5" spans="1:8" ht="23.25" customHeight="1">
      <c r="A5" s="136" t="s">
        <v>172</v>
      </c>
      <c r="B5" s="136"/>
      <c r="C5" s="137"/>
      <c r="D5" s="138"/>
      <c r="E5" s="137"/>
      <c r="F5" s="137"/>
      <c r="G5" s="139" t="s">
        <v>4</v>
      </c>
    </row>
    <row r="6" spans="1:8" ht="24" customHeight="1">
      <c r="A6" s="249" t="s">
        <v>170</v>
      </c>
      <c r="B6" s="250" t="s">
        <v>7</v>
      </c>
      <c r="C6" s="250" t="s">
        <v>7</v>
      </c>
      <c r="D6" s="250" t="s">
        <v>7</v>
      </c>
      <c r="E6" s="251" t="s">
        <v>117</v>
      </c>
      <c r="F6" s="251" t="s">
        <v>117</v>
      </c>
      <c r="G6" s="251" t="s">
        <v>117</v>
      </c>
    </row>
    <row r="7" spans="1:8">
      <c r="A7" s="254" t="s">
        <v>29</v>
      </c>
      <c r="B7" s="251" t="s">
        <v>29</v>
      </c>
      <c r="C7" s="251" t="s">
        <v>29</v>
      </c>
      <c r="D7" s="251" t="s">
        <v>91</v>
      </c>
      <c r="E7" s="251" t="s">
        <v>18</v>
      </c>
      <c r="F7" s="251" t="s">
        <v>67</v>
      </c>
      <c r="G7" s="251" t="s">
        <v>68</v>
      </c>
    </row>
    <row r="8" spans="1:8">
      <c r="A8" s="254" t="s">
        <v>29</v>
      </c>
      <c r="B8" s="251" t="s">
        <v>29</v>
      </c>
      <c r="C8" s="251" t="s">
        <v>29</v>
      </c>
      <c r="D8" s="251" t="s">
        <v>91</v>
      </c>
      <c r="E8" s="251" t="s">
        <v>18</v>
      </c>
      <c r="F8" s="251" t="s">
        <v>67</v>
      </c>
      <c r="G8" s="251" t="s">
        <v>68</v>
      </c>
    </row>
    <row r="9" spans="1:8">
      <c r="A9" s="254" t="s">
        <v>29</v>
      </c>
      <c r="B9" s="251" t="s">
        <v>29</v>
      </c>
      <c r="C9" s="251" t="s">
        <v>29</v>
      </c>
      <c r="D9" s="251" t="s">
        <v>91</v>
      </c>
      <c r="E9" s="251" t="s">
        <v>18</v>
      </c>
      <c r="F9" s="251" t="s">
        <v>67</v>
      </c>
      <c r="G9" s="251" t="s">
        <v>68</v>
      </c>
    </row>
    <row r="10" spans="1:8" ht="39.75" customHeight="1">
      <c r="A10" s="252" t="s">
        <v>18</v>
      </c>
      <c r="B10" s="253" t="s">
        <v>18</v>
      </c>
      <c r="C10" s="253" t="s">
        <v>18</v>
      </c>
      <c r="D10" s="253" t="s">
        <v>18</v>
      </c>
      <c r="E10" s="2"/>
      <c r="F10" s="2"/>
      <c r="G10" s="2"/>
    </row>
    <row r="11" spans="1:8" ht="39.75" customHeight="1">
      <c r="A11" s="247"/>
      <c r="B11" s="248"/>
      <c r="C11" s="248"/>
      <c r="D11" s="133"/>
      <c r="E11" s="2"/>
      <c r="F11" s="2"/>
      <c r="G11" s="2"/>
    </row>
    <row r="12" spans="1:8" ht="12">
      <c r="A12" s="243" t="s">
        <v>169</v>
      </c>
      <c r="B12" s="244"/>
      <c r="C12" s="244"/>
      <c r="D12" s="244"/>
      <c r="E12" s="244"/>
      <c r="F12" s="244"/>
      <c r="G12" s="244"/>
    </row>
    <row r="13" spans="1:8" ht="12">
      <c r="A13" s="245" t="s">
        <v>219</v>
      </c>
      <c r="B13" s="246"/>
      <c r="C13" s="246"/>
      <c r="D13" s="246"/>
      <c r="E13" s="246"/>
      <c r="F13" s="246"/>
      <c r="G13" s="246"/>
    </row>
  </sheetData>
  <mergeCells count="12">
    <mergeCell ref="A12:G12"/>
    <mergeCell ref="A13:G13"/>
    <mergeCell ref="A11:C11"/>
    <mergeCell ref="A1:G1"/>
    <mergeCell ref="A6:D6"/>
    <mergeCell ref="E6:G6"/>
    <mergeCell ref="A10:D10"/>
    <mergeCell ref="A7:C9"/>
    <mergeCell ref="D7:D9"/>
    <mergeCell ref="E7:E9"/>
    <mergeCell ref="F7:F9"/>
    <mergeCell ref="G7:G9"/>
  </mergeCells>
  <phoneticPr fontId="50" type="noConversion"/>
  <conditionalFormatting sqref="A1">
    <cfRule type="expression" dxfId="9" priority="6" stopIfTrue="1">
      <formula>含公式的单元格</formula>
    </cfRule>
  </conditionalFormatting>
  <conditionalFormatting sqref="G4">
    <cfRule type="expression" dxfId="8" priority="4" stopIfTrue="1">
      <formula>含公式的单元格</formula>
    </cfRule>
  </conditionalFormatting>
  <conditionalFormatting sqref="A5">
    <cfRule type="expression" dxfId="7" priority="2" stopIfTrue="1">
      <formula>含公式的单元格</formula>
    </cfRule>
    <cfRule type="expression" dxfId="6" priority="5" stopIfTrue="1">
      <formula>含公式的单元格</formula>
    </cfRule>
  </conditionalFormatting>
  <conditionalFormatting sqref="B5">
    <cfRule type="expression" dxfId="5" priority="1" stopIfTrue="1">
      <formula>含公式的单元格</formula>
    </cfRule>
  </conditionalFormatting>
  <conditionalFormatting sqref="G5">
    <cfRule type="expression" dxfId="4" priority="3" stopIfTrue="1">
      <formula>含公式的单元格</formula>
    </cfRule>
  </conditionalFormatting>
  <pageMargins left="0.9055118110236221" right="0.9055118110236221"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opLeftCell="A13" workbookViewId="0">
      <selection activeCell="B34" sqref="B34"/>
    </sheetView>
  </sheetViews>
  <sheetFormatPr defaultColWidth="9.33203125" defaultRowHeight="11.25"/>
  <cols>
    <col min="1" max="1" width="46.83203125" style="4" customWidth="1"/>
    <col min="2" max="2" width="20" style="4" customWidth="1"/>
    <col min="3" max="3" width="17.33203125" style="4" customWidth="1"/>
    <col min="4" max="4" width="50.33203125" style="4" customWidth="1"/>
    <col min="5" max="5" width="21.33203125" style="4" customWidth="1"/>
    <col min="6" max="235" width="9.33203125" style="4"/>
    <col min="236" max="236" width="50" style="4" customWidth="1"/>
    <col min="237" max="237" width="6.33203125" style="4" customWidth="1"/>
    <col min="238" max="238" width="20" style="4" customWidth="1"/>
    <col min="239" max="239" width="56.33203125" style="4" customWidth="1"/>
    <col min="240" max="240" width="6.33203125" style="4" customWidth="1"/>
    <col min="241" max="241" width="20" style="4" customWidth="1"/>
    <col min="242" max="242" width="11.33203125" style="4" customWidth="1"/>
    <col min="243" max="16384" width="9.33203125" style="4"/>
  </cols>
  <sheetData>
    <row r="1" spans="1:5" ht="21.75" customHeight="1">
      <c r="A1" s="194" t="s">
        <v>118</v>
      </c>
      <c r="B1" s="195"/>
      <c r="C1" s="195"/>
      <c r="D1" s="195"/>
      <c r="E1" s="195"/>
    </row>
    <row r="2" spans="1:5" ht="15" customHeight="1">
      <c r="A2" s="5"/>
      <c r="B2" s="6"/>
      <c r="C2" s="6"/>
      <c r="D2" s="6"/>
      <c r="E2" s="7" t="s">
        <v>218</v>
      </c>
    </row>
    <row r="3" spans="1:5" ht="13.5">
      <c r="A3" s="255" t="s">
        <v>171</v>
      </c>
      <c r="B3" s="255"/>
      <c r="C3" s="8"/>
      <c r="D3" s="6"/>
      <c r="E3" s="7" t="s">
        <v>4</v>
      </c>
    </row>
    <row r="4" spans="1:5" ht="17.25" customHeight="1">
      <c r="A4" s="9" t="s">
        <v>119</v>
      </c>
      <c r="B4" s="9" t="s">
        <v>120</v>
      </c>
      <c r="C4" s="9" t="s">
        <v>8</v>
      </c>
      <c r="D4" s="9" t="s">
        <v>119</v>
      </c>
      <c r="E4" s="9" t="s">
        <v>8</v>
      </c>
    </row>
    <row r="5" spans="1:5" ht="17.25" customHeight="1">
      <c r="A5" s="10" t="s">
        <v>121</v>
      </c>
      <c r="B5" s="11" t="s">
        <v>122</v>
      </c>
      <c r="C5" s="11" t="s">
        <v>122</v>
      </c>
      <c r="D5" s="10" t="s">
        <v>123</v>
      </c>
      <c r="E5" s="12">
        <f>SUM(E6:E7)</f>
        <v>518.5</v>
      </c>
    </row>
    <row r="6" spans="1:5" ht="17.25" customHeight="1">
      <c r="A6" s="10" t="s">
        <v>124</v>
      </c>
      <c r="B6" s="13">
        <f>SUM(B7:B8,B11)</f>
        <v>56.5</v>
      </c>
      <c r="C6" s="14">
        <f>SUM(C7:C8,C11)</f>
        <v>45.53</v>
      </c>
      <c r="D6" s="15" t="s">
        <v>125</v>
      </c>
      <c r="E6" s="14"/>
    </row>
    <row r="7" spans="1:5" ht="17.25" customHeight="1">
      <c r="A7" s="15" t="s">
        <v>126</v>
      </c>
      <c r="B7" s="13"/>
      <c r="C7" s="14"/>
      <c r="D7" s="15" t="s">
        <v>127</v>
      </c>
      <c r="E7" s="16">
        <v>518.5</v>
      </c>
    </row>
    <row r="8" spans="1:5" ht="17.25" customHeight="1">
      <c r="A8" s="15" t="s">
        <v>128</v>
      </c>
      <c r="B8" s="17">
        <f>SUM(B9:B10)</f>
        <v>55</v>
      </c>
      <c r="C8" s="13">
        <f>SUM(C9:C10)</f>
        <v>45.2</v>
      </c>
      <c r="D8" s="10" t="s">
        <v>129</v>
      </c>
      <c r="E8" s="11" t="s">
        <v>130</v>
      </c>
    </row>
    <row r="9" spans="1:5" ht="17.25" customHeight="1">
      <c r="A9" s="15" t="s">
        <v>131</v>
      </c>
      <c r="B9" s="17"/>
      <c r="C9" s="13"/>
      <c r="D9" s="15" t="s">
        <v>132</v>
      </c>
      <c r="E9" s="16">
        <v>11</v>
      </c>
    </row>
    <row r="10" spans="1:5" ht="17.25" customHeight="1">
      <c r="A10" s="15" t="s">
        <v>133</v>
      </c>
      <c r="B10" s="17">
        <v>55</v>
      </c>
      <c r="C10" s="13">
        <v>45.2</v>
      </c>
      <c r="D10" s="15" t="s">
        <v>134</v>
      </c>
      <c r="E10" s="18"/>
    </row>
    <row r="11" spans="1:5" ht="17.25" customHeight="1">
      <c r="A11" s="15" t="s">
        <v>135</v>
      </c>
      <c r="B11" s="13">
        <v>1.5</v>
      </c>
      <c r="C11" s="14">
        <v>0.33</v>
      </c>
      <c r="D11" s="15" t="s">
        <v>136</v>
      </c>
      <c r="E11" s="16"/>
    </row>
    <row r="12" spans="1:5" ht="17.25" customHeight="1">
      <c r="A12" s="15" t="s">
        <v>137</v>
      </c>
      <c r="B12" s="13"/>
      <c r="C12" s="14"/>
      <c r="D12" s="15" t="s">
        <v>138</v>
      </c>
      <c r="E12" s="18"/>
    </row>
    <row r="13" spans="1:5" ht="17.25" customHeight="1">
      <c r="A13" s="15" t="s">
        <v>139</v>
      </c>
      <c r="B13" s="16"/>
      <c r="C13" s="16"/>
      <c r="D13" s="15" t="s">
        <v>140</v>
      </c>
      <c r="E13" s="16">
        <v>11</v>
      </c>
    </row>
    <row r="14" spans="1:5" ht="17.25" customHeight="1">
      <c r="A14" s="15" t="s">
        <v>141</v>
      </c>
      <c r="B14" s="16" t="s">
        <v>23</v>
      </c>
      <c r="C14" s="16"/>
      <c r="D14" s="15" t="s">
        <v>142</v>
      </c>
      <c r="E14" s="16" t="s">
        <v>23</v>
      </c>
    </row>
    <row r="15" spans="1:5" ht="17.25" customHeight="1">
      <c r="A15" s="10" t="s">
        <v>143</v>
      </c>
      <c r="B15" s="11" t="s">
        <v>122</v>
      </c>
      <c r="C15" s="11"/>
      <c r="D15" s="15" t="s">
        <v>144</v>
      </c>
      <c r="E15" s="16" t="s">
        <v>23</v>
      </c>
    </row>
    <row r="16" spans="1:5" ht="17.25" customHeight="1">
      <c r="A16" s="15" t="s">
        <v>145</v>
      </c>
      <c r="B16" s="11" t="s">
        <v>122</v>
      </c>
      <c r="C16" s="18"/>
      <c r="D16" s="15" t="s">
        <v>146</v>
      </c>
      <c r="E16" s="16" t="s">
        <v>23</v>
      </c>
    </row>
    <row r="17" spans="1:5" ht="17.25" customHeight="1">
      <c r="A17" s="15" t="s">
        <v>147</v>
      </c>
      <c r="B17" s="11" t="s">
        <v>122</v>
      </c>
      <c r="C17" s="18"/>
      <c r="D17" s="15" t="s">
        <v>148</v>
      </c>
      <c r="E17" s="16" t="s">
        <v>23</v>
      </c>
    </row>
    <row r="18" spans="1:5" s="3" customFormat="1" ht="17.25" customHeight="1">
      <c r="A18" s="15" t="s">
        <v>149</v>
      </c>
      <c r="B18" s="11" t="s">
        <v>122</v>
      </c>
      <c r="C18" s="16"/>
      <c r="D18" s="15" t="s">
        <v>150</v>
      </c>
      <c r="E18" s="19"/>
    </row>
    <row r="19" spans="1:5" s="3" customFormat="1" ht="17.25" customHeight="1">
      <c r="A19" s="15" t="s">
        <v>151</v>
      </c>
      <c r="B19" s="11" t="s">
        <v>122</v>
      </c>
      <c r="C19" s="18">
        <v>11</v>
      </c>
      <c r="D19" s="15" t="s">
        <v>152</v>
      </c>
      <c r="E19" s="19"/>
    </row>
    <row r="20" spans="1:5" s="3" customFormat="1" ht="17.25" customHeight="1">
      <c r="A20" s="15" t="s">
        <v>153</v>
      </c>
      <c r="B20" s="11" t="s">
        <v>122</v>
      </c>
      <c r="C20" s="18">
        <v>6</v>
      </c>
      <c r="D20" s="10" t="s">
        <v>154</v>
      </c>
      <c r="E20" s="15" t="s">
        <v>130</v>
      </c>
    </row>
    <row r="21" spans="1:5" s="3" customFormat="1" ht="17.25" customHeight="1">
      <c r="A21" s="15" t="s">
        <v>155</v>
      </c>
      <c r="B21" s="11" t="s">
        <v>122</v>
      </c>
      <c r="C21" s="16"/>
      <c r="D21" s="15" t="s">
        <v>156</v>
      </c>
      <c r="E21" s="19">
        <f>SUM(E22:E24)</f>
        <v>18.239999999999998</v>
      </c>
    </row>
    <row r="22" spans="1:5" s="3" customFormat="1" ht="17.25" customHeight="1">
      <c r="A22" s="15" t="s">
        <v>157</v>
      </c>
      <c r="B22" s="11" t="s">
        <v>122</v>
      </c>
      <c r="C22" s="18">
        <v>60</v>
      </c>
      <c r="D22" s="15" t="s">
        <v>158</v>
      </c>
      <c r="E22" s="19">
        <v>0.28999999999999998</v>
      </c>
    </row>
    <row r="23" spans="1:5" s="3" customFormat="1" ht="17.25" customHeight="1">
      <c r="A23" s="15" t="s">
        <v>159</v>
      </c>
      <c r="B23" s="11" t="s">
        <v>122</v>
      </c>
      <c r="C23" s="16"/>
      <c r="D23" s="15" t="s">
        <v>160</v>
      </c>
      <c r="E23" s="19"/>
    </row>
    <row r="24" spans="1:5" s="3" customFormat="1" ht="17.25" customHeight="1">
      <c r="A24" s="15" t="s">
        <v>161</v>
      </c>
      <c r="B24" s="11" t="s">
        <v>122</v>
      </c>
      <c r="C24" s="16"/>
      <c r="D24" s="15" t="s">
        <v>162</v>
      </c>
      <c r="E24" s="19">
        <v>17.95</v>
      </c>
    </row>
    <row r="25" spans="1:5" s="3" customFormat="1" ht="17.25" customHeight="1">
      <c r="A25" s="15" t="s">
        <v>163</v>
      </c>
      <c r="B25" s="11" t="s">
        <v>122</v>
      </c>
      <c r="C25" s="16"/>
      <c r="D25" s="15" t="s">
        <v>164</v>
      </c>
      <c r="E25" s="16">
        <v>18.239999999999998</v>
      </c>
    </row>
    <row r="26" spans="1:5" s="3" customFormat="1" ht="17.25" customHeight="1">
      <c r="A26" s="10" t="s">
        <v>165</v>
      </c>
      <c r="B26" s="11"/>
      <c r="C26" s="16">
        <v>0.43</v>
      </c>
      <c r="D26" s="15" t="s">
        <v>166</v>
      </c>
      <c r="E26" s="16">
        <v>18.239999999999998</v>
      </c>
    </row>
    <row r="27" spans="1:5" s="3" customFormat="1" ht="17.25" customHeight="1">
      <c r="A27" s="10" t="s">
        <v>167</v>
      </c>
      <c r="B27" s="11"/>
      <c r="C27" s="16"/>
      <c r="D27" s="15"/>
      <c r="E27" s="15"/>
    </row>
    <row r="28" spans="1:5" s="149" customFormat="1" ht="17.25" customHeight="1">
      <c r="A28" s="257" t="s">
        <v>220</v>
      </c>
      <c r="B28" s="257"/>
      <c r="C28" s="257"/>
      <c r="D28" s="257"/>
      <c r="E28" s="257"/>
    </row>
    <row r="29" spans="1:5" ht="17.25" customHeight="1">
      <c r="A29" s="256"/>
      <c r="B29" s="256"/>
      <c r="C29" s="256"/>
      <c r="D29" s="256"/>
      <c r="E29" s="256"/>
    </row>
  </sheetData>
  <mergeCells count="4">
    <mergeCell ref="A1:E1"/>
    <mergeCell ref="A3:B3"/>
    <mergeCell ref="A29:E29"/>
    <mergeCell ref="A28:E28"/>
  </mergeCells>
  <phoneticPr fontId="50"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4998" right="0.59055118110236204" top="0.47244094488188998" bottom="0.47244094488188998" header="0.31496062992126" footer="0.31496062992126"/>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4</vt:i4>
      </vt:variant>
    </vt:vector>
  </HeadingPairs>
  <TitlesOfParts>
    <vt:vector size="13"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国有资本经营预算财政拨款支出决算表</vt:lpstr>
      <vt:lpstr>机构运行信息表</vt:lpstr>
      <vt:lpstr>收入决算表!Print_Titles</vt:lpstr>
      <vt:lpstr>一般公共预算财政拨款基本支出决算表!Print_Titles</vt:lpstr>
      <vt:lpstr>一般公共预算财政拨款收入支出决算表!Print_Titles</vt:lpstr>
      <vt:lpstr>支出决算表!Print_Titles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bc</cp:lastModifiedBy>
  <cp:lastPrinted>2022-08-09T02:36:33Z</cp:lastPrinted>
  <dcterms:created xsi:type="dcterms:W3CDTF">2014-07-25T07:49:00Z</dcterms:created>
  <dcterms:modified xsi:type="dcterms:W3CDTF">2022-08-09T02:37:00Z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48BF8B499A0B42528D83A933F742BB97</vt:lpwstr>
  </property>
</Properties>
</file>