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5" activeTab="8"/>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definedNames>
    <definedName name="_xlnm.Print_Titles" localSheetId="1">收入决算表!$1:$7</definedName>
    <definedName name="_xlnm.Print_Titles" localSheetId="2">支出决算表!$1:$7</definedName>
    <definedName name="_xlnm.Print_Titles" localSheetId="4">一般公共预算财政拨款支出决算表!$1:$5</definedName>
  </definedNames>
  <calcPr calcId="144525"/>
</workbook>
</file>

<file path=xl/sharedStrings.xml><?xml version="1.0" encoding="utf-8"?>
<sst xmlns="http://schemas.openxmlformats.org/spreadsheetml/2006/main" count="565" uniqueCount="279">
  <si>
    <t>附件2</t>
  </si>
  <si>
    <t>收入支出决算总表</t>
  </si>
  <si>
    <t>公开01表</t>
  </si>
  <si>
    <t>公开部门：重庆市梁平区交通局（汇总）</t>
  </si>
  <si>
    <t>单位：万元</t>
  </si>
  <si>
    <t>收入</t>
  </si>
  <si>
    <t>支出</t>
  </si>
  <si>
    <t>项目</t>
  </si>
  <si>
    <t>决算数</t>
  </si>
  <si>
    <t>一、一般公共预算财政拨款收入</t>
  </si>
  <si>
    <t>一、一般公共服务支出</t>
  </si>
  <si>
    <t>二、政府性基金预算财政拨款收入</t>
  </si>
  <si>
    <t>二、社会保障和就业支出</t>
  </si>
  <si>
    <t>三、国有资本经营预算财政拨款收入</t>
  </si>
  <si>
    <t>三、卫生健康支出</t>
  </si>
  <si>
    <t>四、上级补助收入</t>
  </si>
  <si>
    <t>四、城乡社区支出</t>
  </si>
  <si>
    <t>五、事业收入</t>
  </si>
  <si>
    <t>五、交通运输支出</t>
  </si>
  <si>
    <t>六、经营收入</t>
  </si>
  <si>
    <t>六、商业服务业等支出</t>
  </si>
  <si>
    <t>七、附属单位上缴收入</t>
  </si>
  <si>
    <t>七、住房保障支出</t>
  </si>
  <si>
    <t>八、其他收入</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</si>
  <si>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</si>
  <si>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</si>
  <si>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</si>
  <si>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</si>
  <si>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</si>
  <si>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</si>
  <si>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</si>
  <si>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</si>
  <si>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</si>
  <si>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</si>
  <si>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</si>
  <si>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</si>
  <si>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</si>
  <si>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</si>
  <si>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</si>
  <si>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</si>
  <si>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</si>
  <si>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</si>
  <si>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</si>
  <si>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</si>
  <si>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</si>
  <si>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</si>
  <si>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 计</t>
  </si>
  <si>
    <t>201</t>
  </si>
  <si>
    <t>一般公共服务支出</t>
  </si>
  <si>
    <t xml:space="preserve">  商贸事务</t>
  </si>
  <si>
    <t xml:space="preserve">    招商引资</t>
  </si>
  <si>
    <t xml:space="preserve">  组织事务</t>
  </si>
  <si>
    <t xml:space="preserve">    其他组织事务支出</t>
  </si>
  <si>
    <t>208</t>
  </si>
  <si>
    <t>社会保障和就业支出</t>
  </si>
  <si>
    <t>20805</t>
  </si>
  <si>
    <t xml:space="preserve">  行政事业单位离退休</t>
  </si>
  <si>
    <t xml:space="preserve">    行政单位离退休</t>
  </si>
  <si>
    <t xml:space="preserve">    机关事业单位基本养老保险缴费支出</t>
  </si>
  <si>
    <t xml:space="preserve">    机关事业单位职业年金缴费支出</t>
  </si>
  <si>
    <t xml:space="preserve">    对机关事业单位职业年金的补助</t>
  </si>
  <si>
    <t xml:space="preserve">    其他行政事业单位养老支出</t>
  </si>
  <si>
    <t xml:space="preserve">  抚恤</t>
  </si>
  <si>
    <t xml:space="preserve">    死亡抚恤</t>
  </si>
  <si>
    <t>210</t>
  </si>
  <si>
    <t>卫生健康支出</t>
  </si>
  <si>
    <t xml:space="preserve">  公共卫生</t>
  </si>
  <si>
    <t xml:space="preserve">    其他公共卫生支出</t>
  </si>
  <si>
    <t xml:space="preserve">  行政事业单位医疗</t>
  </si>
  <si>
    <t xml:space="preserve">    行政单位医疗</t>
  </si>
  <si>
    <t xml:space="preserve">    事业单位医疗</t>
  </si>
  <si>
    <t xml:space="preserve">    其他行政事业单位医疗支出</t>
  </si>
  <si>
    <t>城乡社区支出</t>
  </si>
  <si>
    <t xml:space="preserve">  城乡社区公共设施</t>
  </si>
  <si>
    <t xml:space="preserve">    其他城乡社区公共设施支出</t>
  </si>
  <si>
    <t xml:space="preserve"> 国有土地使用权出让收入安排的支出</t>
  </si>
  <si>
    <t xml:space="preserve">    其他国有土地使用权出让收入安排的支出</t>
  </si>
  <si>
    <t>214</t>
  </si>
  <si>
    <t>交通运输支出</t>
  </si>
  <si>
    <t>21401</t>
  </si>
  <si>
    <t xml:space="preserve">  公路水路运输</t>
  </si>
  <si>
    <t>2140101</t>
  </si>
  <si>
    <t xml:space="preserve">    行政运行</t>
  </si>
  <si>
    <t xml:space="preserve">    公路建设</t>
  </si>
  <si>
    <t>2140106</t>
  </si>
  <si>
    <t xml:space="preserve">    公路养护</t>
  </si>
  <si>
    <t xml:space="preserve">    公路运输管理</t>
  </si>
  <si>
    <t>21406</t>
  </si>
  <si>
    <t xml:space="preserve">  车辆购置税支出</t>
  </si>
  <si>
    <t xml:space="preserve">     车辆购置税用于公路等基础设施建设支出</t>
  </si>
  <si>
    <t xml:space="preserve">  其他交通运输支出</t>
  </si>
  <si>
    <t xml:space="preserve">    其他交通运输支出</t>
  </si>
  <si>
    <t>商业服务业等支出</t>
  </si>
  <si>
    <t xml:space="preserve">  涉外发展服务支出</t>
  </si>
  <si>
    <t xml:space="preserve">    其他涉外发展服务支出</t>
  </si>
  <si>
    <t>221</t>
  </si>
  <si>
    <t>住房保障支出</t>
  </si>
  <si>
    <t>22102</t>
  </si>
  <si>
    <t xml:space="preserve">  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</si>
  <si>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</si>
  <si>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</si>
  <si>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</si>
  <si>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</si>
  <si>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</si>
  <si>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</si>
  <si>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</si>
  <si>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</si>
  <si>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</si>
  <si>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</si>
  <si>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</si>
  <si>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</si>
  <si>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</si>
  <si>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</si>
  <si>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</si>
  <si>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</si>
  <si>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</si>
  <si>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</si>
  <si>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</si>
  <si>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</si>
  <si>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</si>
  <si>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</si>
  <si>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</si>
  <si>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</si>
  <si>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</si>
  <si>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</si>
  <si>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</si>
  <si>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合计</t>
  </si>
  <si>
    <t>合  计</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</si>
  <si>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</si>
  <si>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</si>
  <si>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</si>
  <si>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</si>
  <si>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</si>
  <si>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</si>
  <si>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</si>
  <si>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</si>
  <si>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</si>
  <si>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</si>
  <si>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</si>
  <si>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</si>
  <si>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</si>
  <si>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</si>
  <si>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</si>
  <si>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</si>
  <si>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</si>
  <si>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31002</t>
  </si>
  <si>
    <t xml:space="preserve">  办公设备购置</t>
  </si>
  <si>
    <t>30102</t>
  </si>
  <si>
    <t xml:space="preserve">  津贴补贴</t>
  </si>
  <si>
    <t>30202</t>
  </si>
  <si>
    <t xml:space="preserve">  印刷费</t>
  </si>
  <si>
    <t xml:space="preserve">  其他资本性支出</t>
  </si>
  <si>
    <t>30103</t>
  </si>
  <si>
    <t xml:space="preserve">  奖金</t>
  </si>
  <si>
    <t>30203</t>
  </si>
  <si>
    <t xml:space="preserve">  咨询费</t>
  </si>
  <si>
    <t>30106</t>
  </si>
  <si>
    <t xml:space="preserve">  伙食补助费</t>
  </si>
  <si>
    <t>30205</t>
  </si>
  <si>
    <t xml:space="preserve">  水费</t>
  </si>
  <si>
    <t>30107</t>
  </si>
  <si>
    <t xml:space="preserve">  绩效工资</t>
  </si>
  <si>
    <t>30206</t>
  </si>
  <si>
    <t xml:space="preserve">  电费</t>
  </si>
  <si>
    <t>30108</t>
  </si>
  <si>
    <t xml:space="preserve">  机关事业单位基本养老保险费</t>
  </si>
  <si>
    <t>30207</t>
  </si>
  <si>
    <t xml:space="preserve">  邮电费</t>
  </si>
  <si>
    <t>30109</t>
  </si>
  <si>
    <t xml:space="preserve">  职业年金缴费</t>
  </si>
  <si>
    <t>30211</t>
  </si>
  <si>
    <t xml:space="preserve">  差旅费</t>
  </si>
  <si>
    <t>30110</t>
  </si>
  <si>
    <t xml:space="preserve">  职工基本医疗保险缴费</t>
  </si>
  <si>
    <t>30213</t>
  </si>
  <si>
    <t xml:space="preserve">  维修（护）费</t>
  </si>
  <si>
    <t>30112</t>
  </si>
  <si>
    <t xml:space="preserve">  其他社会保障缴费</t>
  </si>
  <si>
    <t>30215</t>
  </si>
  <si>
    <t xml:space="preserve">  会议费</t>
  </si>
  <si>
    <t>30113</t>
  </si>
  <si>
    <t xml:space="preserve">  住房公积金</t>
  </si>
  <si>
    <t>30216</t>
  </si>
  <si>
    <t xml:space="preserve">  培训费</t>
  </si>
  <si>
    <t>30114</t>
  </si>
  <si>
    <t xml:space="preserve">  医疗费</t>
  </si>
  <si>
    <t>30217</t>
  </si>
  <si>
    <t xml:space="preserve">  公务接待费</t>
  </si>
  <si>
    <t>30199</t>
  </si>
  <si>
    <t xml:space="preserve">  其他工资福利支出</t>
  </si>
  <si>
    <t>30226</t>
  </si>
  <si>
    <t xml:space="preserve">  劳务费</t>
  </si>
  <si>
    <t>30228</t>
  </si>
  <si>
    <t xml:space="preserve">  工会经费</t>
  </si>
  <si>
    <t>303</t>
  </si>
  <si>
    <t>对个人和家庭的补助</t>
  </si>
  <si>
    <t>30229</t>
  </si>
  <si>
    <t xml:space="preserve">  福利费</t>
  </si>
  <si>
    <t>30304</t>
  </si>
  <si>
    <t xml:space="preserve">  抚恤金</t>
  </si>
  <si>
    <t>30231</t>
  </si>
  <si>
    <t xml:space="preserve">  公务用车运行维护费</t>
  </si>
  <si>
    <t>30305</t>
  </si>
  <si>
    <t xml:space="preserve">  生活补助</t>
  </si>
  <si>
    <t>30239</t>
  </si>
  <si>
    <t xml:space="preserve">  其他交通费用</t>
  </si>
  <si>
    <t>30307</t>
  </si>
  <si>
    <t xml:space="preserve">  医疗费补助</t>
  </si>
  <si>
    <t>30299</t>
  </si>
  <si>
    <t xml:space="preserve">  其他商品和服务支出</t>
  </si>
  <si>
    <t>30309</t>
  </si>
  <si>
    <t xml:space="preserve">  奖励金</t>
  </si>
  <si>
    <t>30399</t>
  </si>
  <si>
    <t xml:space="preserve">  其他个人和家庭的补助支出</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</si>
  <si>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</si>
  <si>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</si>
  <si>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</si>
  <si>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</si>
  <si>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</si>
  <si>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</si>
  <si>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</si>
  <si>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 xml:space="preserve"> 国有土地使用权出让收入及对应专项债务收入安排的支出</t>
  </si>
  <si>
    <r>
      <rPr>
        <b/>
        <sz val="11"/>
        <rFont val="仿宋"/>
        <charset val="134"/>
      </rPr>
      <t>备注：</t>
    </r>
    <r>
      <rPr>
        <sz val="11"/>
        <rFont val="仿宋"/>
        <charset val="134"/>
      </rPr>
      <t>本表反映部门本年度政府性基金预算财政拨款收入支出及结转结余情况。</t>
    </r>
  </si>
  <si>
    <t>国有资本经营预算财政拨款支出决算表</t>
  </si>
  <si>
    <t>公开08表</t>
  </si>
  <si>
    <t>科目名称</t>
  </si>
  <si>
    <t>备注：本单位无国有资本经营预算财政拨款支出，故本表为空。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</si>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</sst>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22">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_);_(\$* \(#,##0\);_(\$* &quot;-&quot;_);_(@_)"/>
    <numFmt numFmtId="177" formatCode="_(* #,##0.00_);_(* \(#,##0.00\);_(* &quot;-&quot;??_);_(@_)"/>
    <numFmt numFmtId="178" formatCode="0.0_ ;[Red]\-0.0\ "/>
    <numFmt numFmtId="179" formatCode="0.0_ "/>
    <numFmt numFmtId="180" formatCode="#,##0.0"/>
    <numFmt numFmtId="181" formatCode="#,##0.00_ "/>
    <numFmt numFmtId="182" formatCode="0.00_ "/>
    <numFmt numFmtId="183" formatCode="0_ "/>
    <numFmt numFmtId="184" formatCode="0.0_);[Red]\(0.0\)"/>
    <numFmt numFmtId="185" formatCode="#,##0.0;[Red]\-#,##0.0"/>
    <numFmt numFmtId="186" formatCode="#,##0.0_ "/>
    <numFmt numFmtId="187" formatCode="#,##0_ "/>
    <numFmt numFmtId="188" formatCode="#,##0.00_);[Red]\(#,##0.00\)"/>
    <numFmt numFmtId="189" formatCode="#,##0.0_);[Red]\(#,##0.0\)"/>
    <numFmt numFmtId="190" formatCode="0.00_);[Red]\(0.00\)"/>
    <numFmt numFmtId="191" formatCode="#,##0_);[Red]\(#,##0\)"/>
    <numFmt numFmtId="192" formatCode="0_);[Red]\(0\)"/>
    <numFmt numFmtId="193" formatCode="#,##0.00_ ;[Red]\-#,##0.00\ "/>
  </numFmts>
  <fonts count="75">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b/>
      <sz val="10"/>
      <name val="宋体"/>
      <charset val="134"/>
    </font>
    <font>
      <sz val="10"/>
      <name val="宋体"/>
      <charset val="134"/>
    </font>
    <font>
      <b/>
      <sz val="12"/>
      <name val="宋体"/>
      <charset val="134"/>
    </font>
    <font>
      <sz val="12"/>
      <name val="宋体"/>
      <charset val="134"/>
    </font>
    <font>
      <sz val="11"/>
      <name val="华文中宋"/>
      <charset val="134"/>
    </font>
    <font>
      <sz val="12"/>
      <name val="仿宋"/>
      <charset val="134"/>
    </font>
    <font>
      <sz val="11"/>
      <color indexed="8"/>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宋体"/>
      <charset val="134"/>
    </font>
    <font>
      <sz val="10"/>
      <color indexed="8"/>
      <name val="宋体"/>
      <charset val="134"/>
    </font>
    <font>
      <b/>
      <sz val="12"/>
      <name val="Arial"/>
      <charset val="134"/>
    </font>
    <font>
      <sz val="12"/>
      <name val="Arial"/>
      <charset val="134"/>
    </font>
    <font>
      <b/>
      <sz val="11"/>
      <color indexed="8"/>
      <name val="仿宋"/>
      <charset val="134"/>
    </font>
    <font>
      <sz val="10"/>
      <name val="仿宋"/>
      <charset val="134"/>
    </font>
    <font>
      <sz val="11"/>
      <name val="Arial"/>
      <charset val="134"/>
    </font>
    <font>
      <sz val="10"/>
      <color indexed="8"/>
      <name val="仿宋"/>
      <charset val="134"/>
    </font>
    <font>
      <b/>
      <sz val="9"/>
      <color indexed="8"/>
      <name val="宋体"/>
      <charset val="134"/>
    </font>
    <font>
      <b/>
      <sz val="9"/>
      <name val="宋体"/>
      <charset val="134"/>
    </font>
    <font>
      <sz val="9"/>
      <name val="宋体"/>
      <charset val="134"/>
    </font>
    <font>
      <sz val="11"/>
      <name val="仿宋"/>
      <charset val="0"/>
    </font>
    <font>
      <sz val="9"/>
      <color rgb="FFFF0000"/>
      <name val="宋体"/>
      <charset val="134"/>
      <scheme val="minor"/>
    </font>
    <font>
      <sz val="10"/>
      <name val="Arial"/>
      <charset val="134"/>
    </font>
    <font>
      <sz val="12"/>
      <name val="黑体"/>
      <charset val="134"/>
    </font>
    <font>
      <sz val="11"/>
      <color indexed="42"/>
      <name val="宋体"/>
      <charset val="134"/>
    </font>
    <font>
      <sz val="11"/>
      <color theme="1"/>
      <name val="宋体"/>
      <charset val="134"/>
      <scheme val="minor"/>
    </font>
    <font>
      <sz val="11"/>
      <color indexed="52"/>
      <name val="宋体"/>
      <charset val="134"/>
    </font>
    <font>
      <sz val="11"/>
      <color theme="1"/>
      <name val="宋体"/>
      <charset val="0"/>
      <scheme val="minor"/>
    </font>
    <font>
      <sz val="11"/>
      <color indexed="9"/>
      <name val="宋体"/>
      <charset val="134"/>
    </font>
    <font>
      <sz val="11"/>
      <color rgb="FF3F3F76"/>
      <name val="宋体"/>
      <charset val="0"/>
      <scheme val="minor"/>
    </font>
    <font>
      <b/>
      <sz val="11"/>
      <color indexed="52"/>
      <name val="宋体"/>
      <charset val="134"/>
    </font>
    <font>
      <sz val="11"/>
      <color rgb="FF9C0006"/>
      <name val="宋体"/>
      <charset val="0"/>
      <scheme val="minor"/>
    </font>
    <font>
      <u/>
      <sz val="11"/>
      <color rgb="FF0000FF"/>
      <name val="宋体"/>
      <charset val="0"/>
      <scheme val="minor"/>
    </font>
    <font>
      <sz val="11"/>
      <color theme="0"/>
      <name val="宋体"/>
      <charset val="0"/>
      <scheme val="minor"/>
    </font>
    <font>
      <u/>
      <sz val="11"/>
      <color rgb="FF800080"/>
      <name val="宋体"/>
      <charset val="0"/>
      <scheme val="minor"/>
    </font>
    <font>
      <sz val="11"/>
      <color rgb="FF006100"/>
      <name val="宋体"/>
      <charset val="134"/>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sz val="11"/>
      <color indexed="20"/>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0"/>
      <color indexed="8"/>
      <name val="Arial"/>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5">
    <fill>
      <patternFill patternType="none"/>
    </fill>
    <fill>
      <patternFill patternType="gray125"/>
    </fill>
    <fill>
      <patternFill patternType="solid">
        <fgColor indexed="52"/>
        <bgColor indexed="64"/>
      </patternFill>
    </fill>
    <fill>
      <patternFill patternType="solid">
        <fgColor indexed="31"/>
        <bgColor indexed="64"/>
      </patternFill>
    </fill>
    <fill>
      <patternFill patternType="solid">
        <fgColor theme="6" tint="0.799981688894314"/>
        <bgColor indexed="64"/>
      </patternFill>
    </fill>
    <fill>
      <patternFill patternType="solid">
        <fgColor indexed="10"/>
        <bgColor indexed="64"/>
      </patternFill>
    </fill>
    <fill>
      <patternFill patternType="solid">
        <fgColor rgb="FFFFCC99"/>
        <bgColor indexed="64"/>
      </patternFill>
    </fill>
    <fill>
      <patternFill patternType="solid">
        <fgColor theme="6" tint="0.599993896298105"/>
        <bgColor indexed="64"/>
      </patternFill>
    </fill>
    <fill>
      <patternFill patternType="solid">
        <fgColor indexed="22"/>
        <bgColor indexed="64"/>
      </patternFill>
    </fill>
    <fill>
      <patternFill patternType="solid">
        <fgColor rgb="FFFFC7CE"/>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theme="6" tint="0.399975585192419"/>
        <bgColor indexed="64"/>
      </patternFill>
    </fill>
    <fill>
      <patternFill patternType="solid">
        <fgColor indexed="36"/>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indexed="42"/>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43"/>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47">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top/>
      <bottom style="thin">
        <color rgb="FF000000"/>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0"/>
      </left>
      <right style="thin">
        <color indexed="0"/>
      </right>
      <top/>
      <bottom/>
      <diagonal/>
    </border>
    <border>
      <left/>
      <right style="medium">
        <color indexed="8"/>
      </right>
      <top style="thin">
        <color indexed="8"/>
      </top>
      <bottom style="thin">
        <color indexed="8"/>
      </bottom>
      <diagonal/>
    </border>
    <border>
      <left/>
      <right style="thin">
        <color auto="1"/>
      </right>
      <top/>
      <bottom style="thin">
        <color auto="1"/>
      </bottom>
      <diagonal/>
    </border>
    <border>
      <left/>
      <right style="thin">
        <color indexed="8"/>
      </right>
      <top/>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top/>
      <bottom style="double">
        <color indexed="52"/>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7">
    <xf numFmtId="0" fontId="0" fillId="0" borderId="0">
      <alignment vertical="center"/>
    </xf>
    <xf numFmtId="0" fontId="35" fillId="2" borderId="0" applyNumberFormat="0" applyBorder="0" applyAlignment="0" applyProtection="0">
      <alignment vertical="center"/>
    </xf>
    <xf numFmtId="42" fontId="36" fillId="0" borderId="0" applyFont="0" applyFill="0" applyBorder="0" applyAlignment="0" applyProtection="0">
      <alignment vertical="center"/>
    </xf>
    <xf numFmtId="0" fontId="20" fillId="3" borderId="0" applyNumberFormat="0" applyBorder="0" applyAlignment="0" applyProtection="0">
      <alignment vertical="center"/>
    </xf>
    <xf numFmtId="0" fontId="37" fillId="0" borderId="30" applyNumberFormat="0" applyFill="0" applyAlignment="0" applyProtection="0">
      <alignment vertical="center"/>
    </xf>
    <xf numFmtId="0" fontId="37" fillId="0" borderId="30" applyNumberFormat="0" applyFill="0" applyAlignment="0" applyProtection="0">
      <alignment vertical="center"/>
    </xf>
    <xf numFmtId="0" fontId="38" fillId="4" borderId="0" applyNumberFormat="0" applyBorder="0" applyAlignment="0" applyProtection="0">
      <alignment vertical="center"/>
    </xf>
    <xf numFmtId="0" fontId="39" fillId="5" borderId="0" applyNumberFormat="0" applyBorder="0" applyAlignment="0" applyProtection="0">
      <alignment vertical="center"/>
    </xf>
    <xf numFmtId="0" fontId="40" fillId="6" borderId="31" applyNumberFormat="0" applyAlignment="0" applyProtection="0">
      <alignment vertical="center"/>
    </xf>
    <xf numFmtId="0" fontId="19" fillId="0" borderId="32" applyNumberFormat="0" applyFill="0" applyAlignment="0" applyProtection="0">
      <alignment vertical="center"/>
    </xf>
    <xf numFmtId="44" fontId="36" fillId="0" borderId="0" applyFont="0" applyFill="0" applyBorder="0" applyAlignment="0" applyProtection="0">
      <alignment vertical="center"/>
    </xf>
    <xf numFmtId="41" fontId="36" fillId="0" borderId="0" applyFont="0" applyFill="0" applyBorder="0" applyAlignment="0" applyProtection="0">
      <alignment vertical="center"/>
    </xf>
    <xf numFmtId="0" fontId="38" fillId="7" borderId="0" applyNumberFormat="0" applyBorder="0" applyAlignment="0" applyProtection="0">
      <alignment vertical="center"/>
    </xf>
    <xf numFmtId="0" fontId="41" fillId="8" borderId="33" applyNumberFormat="0" applyAlignment="0" applyProtection="0">
      <alignment vertical="center"/>
    </xf>
    <xf numFmtId="0" fontId="42" fillId="9" borderId="0" applyNumberFormat="0" applyBorder="0" applyAlignment="0" applyProtection="0">
      <alignment vertical="center"/>
    </xf>
    <xf numFmtId="0" fontId="20" fillId="10" borderId="0" applyNumberFormat="0" applyBorder="0" applyAlignment="0" applyProtection="0">
      <alignment vertical="center"/>
    </xf>
    <xf numFmtId="0" fontId="39" fillId="11" borderId="0" applyNumberFormat="0" applyBorder="0" applyAlignment="0" applyProtection="0">
      <alignment vertical="center"/>
    </xf>
    <xf numFmtId="43" fontId="36" fillId="0" borderId="0" applyFont="0" applyFill="0" applyBorder="0" applyAlignment="0" applyProtection="0">
      <alignment vertical="center"/>
    </xf>
    <xf numFmtId="0" fontId="20" fillId="12" borderId="0" applyNumberFormat="0" applyBorder="0" applyAlignment="0" applyProtection="0">
      <alignment vertical="center"/>
    </xf>
    <xf numFmtId="0" fontId="39" fillId="13" borderId="0" applyNumberFormat="0" applyBorder="0" applyAlignment="0" applyProtection="0">
      <alignment vertical="center"/>
    </xf>
    <xf numFmtId="0" fontId="43" fillId="0" borderId="0" applyNumberFormat="0" applyFill="0" applyBorder="0" applyAlignment="0" applyProtection="0">
      <alignment vertical="center"/>
    </xf>
    <xf numFmtId="0" fontId="39" fillId="2" borderId="0" applyNumberFormat="0" applyBorder="0" applyAlignment="0" applyProtection="0">
      <alignment vertical="center"/>
    </xf>
    <xf numFmtId="0" fontId="44" fillId="14" borderId="0" applyNumberFormat="0" applyBorder="0" applyAlignment="0" applyProtection="0">
      <alignment vertical="center"/>
    </xf>
    <xf numFmtId="0" fontId="39" fillId="15" borderId="0" applyNumberFormat="0" applyBorder="0" applyAlignment="0" applyProtection="0">
      <alignment vertical="center"/>
    </xf>
    <xf numFmtId="9" fontId="36" fillId="0" borderId="0" applyFont="0" applyFill="0" applyBorder="0" applyAlignment="0" applyProtection="0">
      <alignment vertical="center"/>
    </xf>
    <xf numFmtId="0" fontId="39" fillId="13" borderId="0" applyNumberFormat="0" applyBorder="0" applyAlignment="0" applyProtection="0">
      <alignment vertical="center"/>
    </xf>
    <xf numFmtId="0" fontId="45" fillId="0" borderId="0" applyNumberFormat="0" applyFill="0" applyBorder="0" applyAlignment="0" applyProtection="0">
      <alignment vertical="center"/>
    </xf>
    <xf numFmtId="0" fontId="46" fillId="16" borderId="0" applyNumberFormat="0" applyBorder="0" applyAlignment="0" applyProtection="0">
      <alignment vertical="center"/>
    </xf>
    <xf numFmtId="0" fontId="20" fillId="17" borderId="0" applyNumberFormat="0" applyBorder="0" applyAlignment="0" applyProtection="0">
      <alignment vertical="center"/>
    </xf>
    <xf numFmtId="0" fontId="36" fillId="18" borderId="34" applyNumberFormat="0" applyFont="0" applyAlignment="0" applyProtection="0">
      <alignment vertical="center"/>
    </xf>
    <xf numFmtId="0" fontId="39" fillId="11" borderId="0" applyNumberFormat="0" applyBorder="0" applyAlignment="0" applyProtection="0">
      <alignment vertical="center"/>
    </xf>
    <xf numFmtId="0" fontId="30" fillId="0" borderId="0"/>
    <xf numFmtId="0" fontId="20" fillId="12" borderId="0" applyNumberFormat="0" applyBorder="0" applyAlignment="0" applyProtection="0">
      <alignment vertical="center"/>
    </xf>
    <xf numFmtId="0" fontId="44" fillId="19" borderId="0" applyNumberFormat="0" applyBorder="0" applyAlignment="0" applyProtection="0">
      <alignment vertical="center"/>
    </xf>
    <xf numFmtId="0" fontId="4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30" fillId="20" borderId="35" applyNumberFormat="0" applyFont="0" applyAlignment="0" applyProtection="0">
      <alignment vertical="center"/>
    </xf>
    <xf numFmtId="0" fontId="50" fillId="0" borderId="0" applyNumberFormat="0" applyFill="0" applyBorder="0" applyAlignment="0" applyProtection="0">
      <alignment vertical="center"/>
    </xf>
    <xf numFmtId="0" fontId="20" fillId="12" borderId="0" applyNumberFormat="0" applyBorder="0" applyAlignment="0" applyProtection="0">
      <alignment vertical="center"/>
    </xf>
    <xf numFmtId="0" fontId="39" fillId="21" borderId="0" applyNumberFormat="0" applyBorder="0" applyAlignment="0" applyProtection="0">
      <alignment vertical="center"/>
    </xf>
    <xf numFmtId="0" fontId="39" fillId="11" borderId="0" applyNumberFormat="0" applyBorder="0" applyAlignment="0" applyProtection="0">
      <alignment vertical="center"/>
    </xf>
    <xf numFmtId="0" fontId="51" fillId="0" borderId="0" applyNumberFormat="0" applyFill="0" applyBorder="0" applyAlignment="0" applyProtection="0">
      <alignment vertical="center"/>
    </xf>
    <xf numFmtId="0" fontId="52" fillId="22" borderId="0" applyNumberFormat="0" applyBorder="0" applyAlignment="0" applyProtection="0">
      <alignment vertical="center"/>
    </xf>
    <xf numFmtId="0" fontId="53" fillId="0" borderId="36" applyNumberFormat="0" applyFill="0" applyAlignment="0" applyProtection="0">
      <alignment vertical="center"/>
    </xf>
    <xf numFmtId="0" fontId="20" fillId="23" borderId="0" applyNumberFormat="0" applyBorder="0" applyAlignment="0" applyProtection="0">
      <alignment vertical="center"/>
    </xf>
    <xf numFmtId="0" fontId="54" fillId="0" borderId="36" applyNumberFormat="0" applyFill="0" applyAlignment="0" applyProtection="0">
      <alignment vertical="center"/>
    </xf>
    <xf numFmtId="0" fontId="44" fillId="24" borderId="0" applyNumberFormat="0" applyBorder="0" applyAlignment="0" applyProtection="0">
      <alignment vertical="center"/>
    </xf>
    <xf numFmtId="0" fontId="47" fillId="0" borderId="37" applyNumberFormat="0" applyFill="0" applyAlignment="0" applyProtection="0">
      <alignment vertical="center"/>
    </xf>
    <xf numFmtId="0" fontId="20" fillId="17" borderId="0" applyNumberFormat="0" applyBorder="0" applyAlignment="0" applyProtection="0">
      <alignment vertical="center"/>
    </xf>
    <xf numFmtId="0" fontId="44" fillId="25" borderId="0" applyNumberFormat="0" applyBorder="0" applyAlignment="0" applyProtection="0">
      <alignment vertical="center"/>
    </xf>
    <xf numFmtId="0" fontId="55" fillId="26" borderId="38" applyNumberFormat="0" applyAlignment="0" applyProtection="0">
      <alignment vertical="center"/>
    </xf>
    <xf numFmtId="0" fontId="20" fillId="22" borderId="0" applyNumberFormat="0" applyBorder="0" applyAlignment="0" applyProtection="0">
      <alignment vertical="center"/>
    </xf>
    <xf numFmtId="0" fontId="20" fillId="10" borderId="0" applyNumberFormat="0" applyBorder="0" applyAlignment="0" applyProtection="0">
      <alignment vertical="center"/>
    </xf>
    <xf numFmtId="0" fontId="56" fillId="26" borderId="31" applyNumberFormat="0" applyAlignment="0" applyProtection="0">
      <alignment vertical="center"/>
    </xf>
    <xf numFmtId="0" fontId="57" fillId="27" borderId="39" applyNumberFormat="0" applyAlignment="0" applyProtection="0">
      <alignment vertical="center"/>
    </xf>
    <xf numFmtId="0" fontId="20" fillId="3" borderId="0" applyNumberFormat="0" applyBorder="0" applyAlignment="0" applyProtection="0">
      <alignment vertical="center"/>
    </xf>
    <xf numFmtId="0" fontId="41" fillId="8" borderId="33" applyNumberFormat="0" applyAlignment="0" applyProtection="0">
      <alignment vertical="center"/>
    </xf>
    <xf numFmtId="0" fontId="20" fillId="12" borderId="0" applyNumberFormat="0" applyBorder="0" applyAlignment="0" applyProtection="0">
      <alignment vertical="center"/>
    </xf>
    <xf numFmtId="0" fontId="38" fillId="28" borderId="0" applyNumberFormat="0" applyBorder="0" applyAlignment="0" applyProtection="0">
      <alignment vertical="center"/>
    </xf>
    <xf numFmtId="0" fontId="39" fillId="11" borderId="0" applyNumberFormat="0" applyBorder="0" applyAlignment="0" applyProtection="0">
      <alignment vertical="center"/>
    </xf>
    <xf numFmtId="0" fontId="58" fillId="29" borderId="40" applyNumberFormat="0" applyAlignment="0" applyProtection="0">
      <alignment vertical="center"/>
    </xf>
    <xf numFmtId="0" fontId="44" fillId="30" borderId="0" applyNumberFormat="0" applyBorder="0" applyAlignment="0" applyProtection="0">
      <alignment vertical="center"/>
    </xf>
    <xf numFmtId="0" fontId="59" fillId="0" borderId="41" applyNumberFormat="0" applyFill="0" applyAlignment="0" applyProtection="0">
      <alignment vertical="center"/>
    </xf>
    <xf numFmtId="0" fontId="20" fillId="17" borderId="0" applyNumberFormat="0" applyBorder="0" applyAlignment="0" applyProtection="0">
      <alignment vertical="center"/>
    </xf>
    <xf numFmtId="0" fontId="39" fillId="15" borderId="0" applyNumberFormat="0" applyBorder="0" applyAlignment="0" applyProtection="0">
      <alignment vertical="center"/>
    </xf>
    <xf numFmtId="0" fontId="60" fillId="0" borderId="42" applyNumberFormat="0" applyFill="0" applyAlignment="0" applyProtection="0">
      <alignment vertical="center"/>
    </xf>
    <xf numFmtId="0" fontId="20" fillId="31" borderId="0" applyNumberFormat="0" applyBorder="0" applyAlignment="0" applyProtection="0">
      <alignment vertical="center"/>
    </xf>
    <xf numFmtId="0" fontId="61" fillId="16" borderId="0" applyNumberFormat="0" applyBorder="0" applyAlignment="0" applyProtection="0">
      <alignment vertical="center"/>
    </xf>
    <xf numFmtId="0" fontId="20" fillId="11" borderId="0" applyNumberFormat="0" applyBorder="0" applyAlignment="0" applyProtection="0">
      <alignment vertical="center"/>
    </xf>
    <xf numFmtId="0" fontId="20" fillId="32" borderId="0" applyNumberFormat="0" applyBorder="0" applyAlignment="0" applyProtection="0">
      <alignment vertical="center"/>
    </xf>
    <xf numFmtId="0" fontId="37" fillId="0" borderId="30" applyNumberFormat="0" applyFill="0" applyAlignment="0" applyProtection="0">
      <alignment vertical="center"/>
    </xf>
    <xf numFmtId="0" fontId="62" fillId="33" borderId="0" applyNumberFormat="0" applyBorder="0" applyAlignment="0" applyProtection="0">
      <alignment vertical="center"/>
    </xf>
    <xf numFmtId="0" fontId="63" fillId="8" borderId="43" applyNumberFormat="0" applyAlignment="0" applyProtection="0">
      <alignment vertical="center"/>
    </xf>
    <xf numFmtId="0" fontId="63" fillId="8" borderId="43" applyNumberFormat="0" applyAlignment="0" applyProtection="0">
      <alignment vertical="center"/>
    </xf>
    <xf numFmtId="0" fontId="39" fillId="21" borderId="0" applyNumberFormat="0" applyBorder="0" applyAlignment="0" applyProtection="0">
      <alignment vertical="center"/>
    </xf>
    <xf numFmtId="0" fontId="38" fillId="34" borderId="0" applyNumberFormat="0" applyBorder="0" applyAlignment="0" applyProtection="0">
      <alignment vertical="center"/>
    </xf>
    <xf numFmtId="0" fontId="39" fillId="11" borderId="0" applyNumberFormat="0" applyBorder="0" applyAlignment="0" applyProtection="0">
      <alignment vertical="center"/>
    </xf>
    <xf numFmtId="0" fontId="58" fillId="29" borderId="40" applyNumberFormat="0" applyAlignment="0" applyProtection="0">
      <alignment vertical="center"/>
    </xf>
    <xf numFmtId="0" fontId="44" fillId="35" borderId="0" applyNumberFormat="0" applyBorder="0" applyAlignment="0" applyProtection="0">
      <alignment vertical="center"/>
    </xf>
    <xf numFmtId="0" fontId="38" fillId="36" borderId="0" applyNumberFormat="0" applyBorder="0" applyAlignment="0" applyProtection="0">
      <alignment vertical="center"/>
    </xf>
    <xf numFmtId="0" fontId="37" fillId="0" borderId="30" applyNumberFormat="0" applyFill="0" applyAlignment="0" applyProtection="0">
      <alignment vertical="center"/>
    </xf>
    <xf numFmtId="0" fontId="19" fillId="0" borderId="32" applyNumberFormat="0" applyFill="0" applyAlignment="0" applyProtection="0">
      <alignment vertical="center"/>
    </xf>
    <xf numFmtId="0" fontId="35" fillId="21" borderId="0" applyNumberFormat="0" applyBorder="0" applyAlignment="0" applyProtection="0">
      <alignment vertical="center"/>
    </xf>
    <xf numFmtId="0" fontId="38" fillId="37" borderId="0" applyNumberFormat="0" applyBorder="0" applyAlignment="0" applyProtection="0">
      <alignment vertical="center"/>
    </xf>
    <xf numFmtId="0" fontId="20" fillId="12" borderId="0" applyNumberFormat="0" applyBorder="0" applyAlignment="0" applyProtection="0">
      <alignment vertical="center"/>
    </xf>
    <xf numFmtId="0" fontId="38" fillId="38" borderId="0" applyNumberFormat="0" applyBorder="0" applyAlignment="0" applyProtection="0">
      <alignment vertical="center"/>
    </xf>
    <xf numFmtId="0" fontId="37" fillId="0" borderId="30" applyNumberFormat="0" applyFill="0" applyAlignment="0" applyProtection="0">
      <alignment vertical="center"/>
    </xf>
    <xf numFmtId="0" fontId="38" fillId="39" borderId="0" applyNumberFormat="0" applyBorder="0" applyAlignment="0" applyProtection="0">
      <alignment vertical="center"/>
    </xf>
    <xf numFmtId="0" fontId="20" fillId="12" borderId="0" applyNumberFormat="0" applyBorder="0" applyAlignment="0" applyProtection="0">
      <alignment vertical="center"/>
    </xf>
    <xf numFmtId="177" fontId="64" fillId="0" borderId="0"/>
    <xf numFmtId="0" fontId="44" fillId="40" borderId="0" applyNumberFormat="0" applyBorder="0" applyAlignment="0" applyProtection="0">
      <alignment vertical="center"/>
    </xf>
    <xf numFmtId="0" fontId="44" fillId="41" borderId="0" applyNumberFormat="0" applyBorder="0" applyAlignment="0" applyProtection="0">
      <alignment vertical="center"/>
    </xf>
    <xf numFmtId="0" fontId="63" fillId="8" borderId="43" applyNumberFormat="0" applyAlignment="0" applyProtection="0">
      <alignment vertical="center"/>
    </xf>
    <xf numFmtId="0" fontId="39" fillId="21" borderId="0" applyNumberFormat="0" applyBorder="0" applyAlignment="0" applyProtection="0">
      <alignment vertical="center"/>
    </xf>
    <xf numFmtId="0" fontId="38" fillId="42" borderId="0" applyNumberFormat="0" applyBorder="0" applyAlignment="0" applyProtection="0">
      <alignment vertical="center"/>
    </xf>
    <xf numFmtId="0" fontId="37" fillId="0" borderId="30" applyNumberFormat="0" applyFill="0" applyAlignment="0" applyProtection="0">
      <alignment vertical="center"/>
    </xf>
    <xf numFmtId="0" fontId="41" fillId="8" borderId="33" applyNumberFormat="0" applyAlignment="0" applyProtection="0">
      <alignment vertical="center"/>
    </xf>
    <xf numFmtId="0" fontId="38" fillId="43" borderId="0" applyNumberFormat="0" applyBorder="0" applyAlignment="0" applyProtection="0">
      <alignment vertical="center"/>
    </xf>
    <xf numFmtId="0" fontId="44" fillId="44" borderId="0" applyNumberFormat="0" applyBorder="0" applyAlignment="0" applyProtection="0">
      <alignment vertical="center"/>
    </xf>
    <xf numFmtId="0" fontId="39" fillId="2" borderId="0" applyNumberFormat="0" applyBorder="0" applyAlignment="0" applyProtection="0">
      <alignment vertical="center"/>
    </xf>
    <xf numFmtId="0" fontId="41" fillId="8" borderId="33" applyNumberFormat="0" applyAlignment="0" applyProtection="0">
      <alignment vertical="center"/>
    </xf>
    <xf numFmtId="0" fontId="38" fillId="45" borderId="0" applyNumberFormat="0" applyBorder="0" applyAlignment="0" applyProtection="0">
      <alignment vertical="center"/>
    </xf>
    <xf numFmtId="0" fontId="20" fillId="17" borderId="0" applyNumberFormat="0" applyBorder="0" applyAlignment="0" applyProtection="0">
      <alignment vertical="center"/>
    </xf>
    <xf numFmtId="0" fontId="44" fillId="46" borderId="0" applyNumberFormat="0" applyBorder="0" applyAlignment="0" applyProtection="0">
      <alignment vertical="center"/>
    </xf>
    <xf numFmtId="0" fontId="44" fillId="47" borderId="0" applyNumberFormat="0" applyBorder="0" applyAlignment="0" applyProtection="0">
      <alignment vertical="center"/>
    </xf>
    <xf numFmtId="0" fontId="39" fillId="2" borderId="0" applyNumberFormat="0" applyBorder="0" applyAlignment="0" applyProtection="0">
      <alignment vertical="center"/>
    </xf>
    <xf numFmtId="0" fontId="65" fillId="48" borderId="0" applyNumberFormat="0" applyBorder="0" applyAlignment="0" applyProtection="0">
      <alignment vertical="center"/>
    </xf>
    <xf numFmtId="0" fontId="41" fillId="8" borderId="33" applyNumberFormat="0" applyAlignment="0" applyProtection="0">
      <alignment vertical="center"/>
    </xf>
    <xf numFmtId="0" fontId="38" fillId="49" borderId="0" applyNumberFormat="0" applyBorder="0" applyAlignment="0" applyProtection="0">
      <alignment vertical="center"/>
    </xf>
    <xf numFmtId="0" fontId="20" fillId="32" borderId="0" applyNumberFormat="0" applyBorder="0" applyAlignment="0" applyProtection="0">
      <alignment vertical="center"/>
    </xf>
    <xf numFmtId="0" fontId="44" fillId="50" borderId="0" applyNumberFormat="0" applyBorder="0" applyAlignment="0" applyProtection="0">
      <alignment vertical="center"/>
    </xf>
    <xf numFmtId="0" fontId="66" fillId="32" borderId="0" applyNumberFormat="0" applyBorder="0" applyAlignment="0" applyProtection="0">
      <alignment vertical="center"/>
    </xf>
    <xf numFmtId="0" fontId="20" fillId="3"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10" borderId="0" applyNumberFormat="0" applyBorder="0" applyAlignment="0" applyProtection="0">
      <alignment vertical="center"/>
    </xf>
    <xf numFmtId="0" fontId="20" fillId="3" borderId="0" applyNumberFormat="0" applyBorder="0" applyAlignment="0" applyProtection="0">
      <alignment vertical="center"/>
    </xf>
    <xf numFmtId="0" fontId="41" fillId="8" borderId="33" applyNumberFormat="0" applyAlignment="0" applyProtection="0">
      <alignment vertical="center"/>
    </xf>
    <xf numFmtId="0" fontId="20" fillId="51" borderId="0" applyNumberFormat="0" applyBorder="0" applyAlignment="0" applyProtection="0">
      <alignment vertical="center"/>
    </xf>
    <xf numFmtId="0" fontId="66" fillId="32" borderId="0" applyNumberFormat="0" applyBorder="0" applyAlignment="0" applyProtection="0">
      <alignment vertical="center"/>
    </xf>
    <xf numFmtId="0" fontId="66" fillId="32"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7" fillId="0" borderId="30" applyNumberFormat="0" applyFill="0" applyAlignment="0" applyProtection="0">
      <alignment vertical="center"/>
    </xf>
    <xf numFmtId="0" fontId="67" fillId="0" borderId="44" applyNumberFormat="0" applyFill="0" applyAlignment="0" applyProtection="0">
      <alignment vertical="center"/>
    </xf>
    <xf numFmtId="0" fontId="66" fillId="32" borderId="0" applyNumberFormat="0" applyBorder="0" applyAlignment="0" applyProtection="0">
      <alignment vertical="center"/>
    </xf>
    <xf numFmtId="0" fontId="20" fillId="3" borderId="0" applyNumberFormat="0" applyBorder="0" applyAlignment="0" applyProtection="0">
      <alignment vertical="center"/>
    </xf>
    <xf numFmtId="0" fontId="65" fillId="48" borderId="0" applyNumberFormat="0" applyBorder="0" applyAlignment="0" applyProtection="0">
      <alignment vertical="center"/>
    </xf>
    <xf numFmtId="0" fontId="20" fillId="3" borderId="0" applyNumberFormat="0" applyBorder="0" applyAlignment="0" applyProtection="0">
      <alignment vertical="center"/>
    </xf>
    <xf numFmtId="0" fontId="41" fillId="8" borderId="33" applyNumberFormat="0" applyAlignment="0" applyProtection="0">
      <alignment vertical="center"/>
    </xf>
    <xf numFmtId="0" fontId="20" fillId="17" borderId="0" applyNumberFormat="0" applyBorder="0" applyAlignment="0" applyProtection="0">
      <alignment vertical="center"/>
    </xf>
    <xf numFmtId="0" fontId="66" fillId="32"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41" fillId="8" borderId="33" applyNumberFormat="0" applyAlignment="0" applyProtection="0">
      <alignment vertical="center"/>
    </xf>
    <xf numFmtId="0" fontId="20" fillId="10" borderId="0" applyNumberFormat="0" applyBorder="0" applyAlignment="0" applyProtection="0">
      <alignment vertical="center"/>
    </xf>
    <xf numFmtId="0" fontId="20" fillId="3" borderId="0" applyNumberFormat="0" applyBorder="0" applyAlignment="0" applyProtection="0">
      <alignment vertical="center"/>
    </xf>
    <xf numFmtId="0" fontId="66" fillId="32" borderId="0" applyNumberFormat="0" applyBorder="0" applyAlignment="0" applyProtection="0">
      <alignment vertical="center"/>
    </xf>
    <xf numFmtId="0" fontId="20" fillId="3" borderId="0" applyNumberFormat="0" applyBorder="0" applyAlignment="0" applyProtection="0">
      <alignment vertical="center"/>
    </xf>
    <xf numFmtId="0" fontId="20" fillId="22" borderId="0" applyNumberFormat="0" applyBorder="0" applyAlignment="0" applyProtection="0">
      <alignment vertical="center"/>
    </xf>
    <xf numFmtId="0" fontId="37" fillId="0" borderId="30" applyNumberFormat="0" applyFill="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37" fillId="0" borderId="30" applyNumberFormat="0" applyFill="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68" fillId="0" borderId="45" applyNumberFormat="0" applyFill="0" applyAlignment="0" applyProtection="0">
      <alignment vertical="center"/>
    </xf>
    <xf numFmtId="0" fontId="66" fillId="3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32" borderId="0" applyNumberFormat="0" applyBorder="0" applyAlignment="0" applyProtection="0">
      <alignment vertical="center"/>
    </xf>
    <xf numFmtId="0" fontId="37" fillId="0" borderId="30" applyNumberFormat="0" applyFill="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65" fillId="48" borderId="0" applyNumberFormat="0" applyBorder="0" applyAlignment="0" applyProtection="0">
      <alignment vertical="center"/>
    </xf>
    <xf numFmtId="0" fontId="41" fillId="8" borderId="33" applyNumberFormat="0" applyAlignment="0" applyProtection="0">
      <alignment vertical="center"/>
    </xf>
    <xf numFmtId="0" fontId="20" fillId="32" borderId="0" applyNumberFormat="0" applyBorder="0" applyAlignment="0" applyProtection="0">
      <alignment vertical="center"/>
    </xf>
    <xf numFmtId="0" fontId="39" fillId="52" borderId="0" applyNumberFormat="0" applyBorder="0" applyAlignment="0" applyProtection="0">
      <alignment vertical="center"/>
    </xf>
    <xf numFmtId="0" fontId="20" fillId="32" borderId="0" applyNumberFormat="0" applyBorder="0" applyAlignment="0" applyProtection="0">
      <alignment vertical="center"/>
    </xf>
    <xf numFmtId="0" fontId="39" fillId="52" borderId="0" applyNumberFormat="0" applyBorder="0" applyAlignment="0" applyProtection="0">
      <alignment vertical="center"/>
    </xf>
    <xf numFmtId="0" fontId="20" fillId="32" borderId="0" applyNumberFormat="0" applyBorder="0" applyAlignment="0" applyProtection="0">
      <alignment vertical="center"/>
    </xf>
    <xf numFmtId="0" fontId="39" fillId="52" borderId="0" applyNumberFormat="0" applyBorder="0" applyAlignment="0" applyProtection="0">
      <alignment vertical="center"/>
    </xf>
    <xf numFmtId="0" fontId="20" fillId="32" borderId="0" applyNumberFormat="0" applyBorder="0" applyAlignment="0" applyProtection="0">
      <alignment vertical="center"/>
    </xf>
    <xf numFmtId="0" fontId="39" fillId="52" borderId="0" applyNumberFormat="0" applyBorder="0" applyAlignment="0" applyProtection="0">
      <alignment vertical="center"/>
    </xf>
    <xf numFmtId="0" fontId="20" fillId="32" borderId="0" applyNumberFormat="0" applyBorder="0" applyAlignment="0" applyProtection="0">
      <alignment vertical="center"/>
    </xf>
    <xf numFmtId="0" fontId="39" fillId="52" borderId="0" applyNumberFormat="0" applyBorder="0" applyAlignment="0" applyProtection="0">
      <alignment vertical="center"/>
    </xf>
    <xf numFmtId="0" fontId="20" fillId="32" borderId="0" applyNumberFormat="0" applyBorder="0" applyAlignment="0" applyProtection="0">
      <alignment vertical="center"/>
    </xf>
    <xf numFmtId="0" fontId="39" fillId="52" borderId="0" applyNumberFormat="0" applyBorder="0" applyAlignment="0" applyProtection="0">
      <alignment vertical="center"/>
    </xf>
    <xf numFmtId="0" fontId="20" fillId="32" borderId="0" applyNumberFormat="0" applyBorder="0" applyAlignment="0" applyProtection="0">
      <alignment vertical="center"/>
    </xf>
    <xf numFmtId="0" fontId="39" fillId="52" borderId="0" applyNumberFormat="0" applyBorder="0" applyAlignment="0" applyProtection="0">
      <alignment vertical="center"/>
    </xf>
    <xf numFmtId="0" fontId="20" fillId="32" borderId="0" applyNumberFormat="0" applyBorder="0" applyAlignment="0" applyProtection="0">
      <alignment vertical="center"/>
    </xf>
    <xf numFmtId="0" fontId="39" fillId="52" borderId="0" applyNumberFormat="0" applyBorder="0" applyAlignment="0" applyProtection="0">
      <alignment vertical="center"/>
    </xf>
    <xf numFmtId="0" fontId="68" fillId="0" borderId="0" applyNumberFormat="0" applyFill="0" applyBorder="0" applyAlignment="0" applyProtection="0">
      <alignment vertical="center"/>
    </xf>
    <xf numFmtId="0" fontId="20" fillId="32" borderId="0" applyNumberFormat="0" applyBorder="0" applyAlignment="0" applyProtection="0">
      <alignment vertical="center"/>
    </xf>
    <xf numFmtId="0" fontId="39" fillId="52" borderId="0" applyNumberFormat="0" applyBorder="0" applyAlignment="0" applyProtection="0">
      <alignment vertical="center"/>
    </xf>
    <xf numFmtId="0" fontId="20" fillId="32" borderId="0" applyNumberFormat="0" applyBorder="0" applyAlignment="0" applyProtection="0">
      <alignment vertical="center"/>
    </xf>
    <xf numFmtId="0" fontId="20" fillId="12" borderId="0" applyNumberFormat="0" applyBorder="0" applyAlignment="0" applyProtection="0">
      <alignment vertical="center"/>
    </xf>
    <xf numFmtId="0" fontId="37" fillId="0" borderId="30" applyNumberFormat="0" applyFill="0" applyAlignment="0" applyProtection="0">
      <alignment vertical="center"/>
    </xf>
    <xf numFmtId="0" fontId="63" fillId="8" borderId="43" applyNumberFormat="0" applyAlignment="0" applyProtection="0">
      <alignment vertical="center"/>
    </xf>
    <xf numFmtId="0" fontId="30" fillId="0" borderId="0"/>
    <xf numFmtId="0" fontId="64" fillId="0" borderId="0"/>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37" fillId="0" borderId="30" applyNumberFormat="0" applyFill="0" applyAlignment="0" applyProtection="0">
      <alignment vertical="center"/>
    </xf>
    <xf numFmtId="0" fontId="63" fillId="8" borderId="43" applyNumberFormat="0" applyAlignment="0" applyProtection="0">
      <alignment vertical="center"/>
    </xf>
    <xf numFmtId="0" fontId="30" fillId="0" borderId="0"/>
    <xf numFmtId="0" fontId="30" fillId="0" borderId="0"/>
    <xf numFmtId="0" fontId="20" fillId="12" borderId="0" applyNumberFormat="0" applyBorder="0" applyAlignment="0" applyProtection="0">
      <alignment vertical="center"/>
    </xf>
    <xf numFmtId="0" fontId="69" fillId="31" borderId="33" applyNumberFormat="0" applyAlignment="0" applyProtection="0">
      <alignment vertical="center"/>
    </xf>
    <xf numFmtId="0" fontId="30" fillId="0" borderId="0"/>
    <xf numFmtId="0" fontId="20" fillId="12" borderId="0" applyNumberFormat="0" applyBorder="0" applyAlignment="0" applyProtection="0">
      <alignment vertical="center"/>
    </xf>
    <xf numFmtId="0" fontId="39" fillId="11" borderId="0" applyNumberFormat="0" applyBorder="0" applyAlignment="0" applyProtection="0">
      <alignment vertical="center"/>
    </xf>
    <xf numFmtId="0" fontId="30" fillId="0" borderId="0"/>
    <xf numFmtId="0" fontId="20" fillId="12" borderId="0" applyNumberFormat="0" applyBorder="0" applyAlignment="0" applyProtection="0">
      <alignment vertical="center"/>
    </xf>
    <xf numFmtId="0" fontId="69" fillId="31" borderId="33" applyNumberFormat="0" applyAlignment="0" applyProtection="0">
      <alignment vertical="center"/>
    </xf>
    <xf numFmtId="0" fontId="39" fillId="11"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39" fillId="21" borderId="0" applyNumberFormat="0" applyBorder="0" applyAlignment="0" applyProtection="0">
      <alignment vertical="center"/>
    </xf>
    <xf numFmtId="0" fontId="30" fillId="20" borderId="35" applyNumberFormat="0" applyFont="0" applyAlignment="0" applyProtection="0">
      <alignment vertical="center"/>
    </xf>
    <xf numFmtId="0" fontId="39" fillId="11" borderId="0" applyNumberFormat="0" applyBorder="0" applyAlignment="0" applyProtection="0">
      <alignment vertical="center"/>
    </xf>
    <xf numFmtId="0" fontId="30" fillId="20" borderId="35" applyNumberFormat="0" applyFont="0" applyAlignment="0" applyProtection="0">
      <alignment vertical="center"/>
    </xf>
    <xf numFmtId="0" fontId="39" fillId="11" borderId="0" applyNumberFormat="0" applyBorder="0" applyAlignment="0" applyProtection="0">
      <alignment vertical="center"/>
    </xf>
    <xf numFmtId="0" fontId="20" fillId="12" borderId="0" applyNumberFormat="0" applyBorder="0" applyAlignment="0" applyProtection="0">
      <alignment vertical="center"/>
    </xf>
    <xf numFmtId="0" fontId="39" fillId="11" borderId="0" applyNumberFormat="0" applyBorder="0" applyAlignment="0" applyProtection="0">
      <alignment vertical="center"/>
    </xf>
    <xf numFmtId="0" fontId="11" fillId="0" borderId="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39" fillId="21" borderId="0" applyNumberFormat="0" applyBorder="0" applyAlignment="0" applyProtection="0">
      <alignment vertical="center"/>
    </xf>
    <xf numFmtId="0" fontId="39" fillId="11"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52" fillId="22" borderId="0" applyNumberFormat="0" applyBorder="0" applyAlignment="0" applyProtection="0">
      <alignment vertical="center"/>
    </xf>
    <xf numFmtId="0" fontId="20" fillId="23" borderId="0" applyNumberFormat="0" applyBorder="0" applyAlignment="0" applyProtection="0">
      <alignment vertical="center"/>
    </xf>
    <xf numFmtId="0" fontId="39" fillId="10" borderId="0" applyNumberFormat="0" applyBorder="0" applyAlignment="0" applyProtection="0">
      <alignment vertical="center"/>
    </xf>
    <xf numFmtId="0" fontId="20" fillId="23" borderId="0" applyNumberFormat="0" applyBorder="0" applyAlignment="0" applyProtection="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20" fillId="23" borderId="0" applyNumberFormat="0" applyBorder="0" applyAlignment="0" applyProtection="0">
      <alignment vertical="center"/>
    </xf>
    <xf numFmtId="0" fontId="39" fillId="10" borderId="0" applyNumberFormat="0" applyBorder="0" applyAlignment="0" applyProtection="0">
      <alignment vertical="center"/>
    </xf>
    <xf numFmtId="0" fontId="20" fillId="23" borderId="0" applyNumberFormat="0" applyBorder="0" applyAlignment="0" applyProtection="0">
      <alignment vertical="center"/>
    </xf>
    <xf numFmtId="0" fontId="39" fillId="10" borderId="0" applyNumberFormat="0" applyBorder="0" applyAlignment="0" applyProtection="0">
      <alignment vertical="center"/>
    </xf>
    <xf numFmtId="0" fontId="20" fillId="23" borderId="0" applyNumberFormat="0" applyBorder="0" applyAlignment="0" applyProtection="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20" fillId="23" borderId="0" applyNumberFormat="0" applyBorder="0" applyAlignment="0" applyProtection="0">
      <alignment vertical="center"/>
    </xf>
    <xf numFmtId="0" fontId="39" fillId="10" borderId="0" applyNumberFormat="0" applyBorder="0" applyAlignment="0" applyProtection="0">
      <alignment vertical="center"/>
    </xf>
    <xf numFmtId="0" fontId="20" fillId="23" borderId="0" applyNumberFormat="0" applyBorder="0" applyAlignment="0" applyProtection="0">
      <alignment vertical="center"/>
    </xf>
    <xf numFmtId="0" fontId="39" fillId="10" borderId="0" applyNumberFormat="0" applyBorder="0" applyAlignment="0" applyProtection="0">
      <alignment vertical="center"/>
    </xf>
    <xf numFmtId="0" fontId="20" fillId="23" borderId="0" applyNumberFormat="0" applyBorder="0" applyAlignment="0" applyProtection="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20" fillId="23" borderId="0" applyNumberFormat="0" applyBorder="0" applyAlignment="0" applyProtection="0">
      <alignment vertical="center"/>
    </xf>
    <xf numFmtId="0" fontId="39" fillId="10" borderId="0" applyNumberFormat="0" applyBorder="0" applyAlignment="0" applyProtection="0">
      <alignment vertical="center"/>
    </xf>
    <xf numFmtId="0" fontId="20" fillId="23" borderId="0" applyNumberFormat="0" applyBorder="0" applyAlignment="0" applyProtection="0">
      <alignment vertical="center"/>
    </xf>
    <xf numFmtId="0" fontId="20" fillId="31" borderId="0" applyNumberFormat="0" applyBorder="0" applyAlignment="0" applyProtection="0">
      <alignment vertical="center"/>
    </xf>
    <xf numFmtId="0" fontId="20" fillId="12" borderId="0" applyNumberFormat="0" applyBorder="0" applyAlignment="0" applyProtection="0">
      <alignment vertical="center"/>
    </xf>
    <xf numFmtId="0" fontId="20" fillId="31" borderId="0" applyNumberFormat="0" applyBorder="0" applyAlignment="0" applyProtection="0">
      <alignment vertical="center"/>
    </xf>
    <xf numFmtId="0" fontId="20" fillId="12" borderId="0" applyNumberFormat="0" applyBorder="0" applyAlignment="0" applyProtection="0">
      <alignment vertical="center"/>
    </xf>
    <xf numFmtId="0" fontId="20" fillId="31" borderId="0" applyNumberFormat="0" applyBorder="0" applyAlignment="0" applyProtection="0">
      <alignment vertical="center"/>
    </xf>
    <xf numFmtId="0" fontId="20" fillId="31" borderId="0" applyNumberFormat="0" applyBorder="0" applyAlignment="0" applyProtection="0">
      <alignment vertical="center"/>
    </xf>
    <xf numFmtId="0" fontId="20" fillId="51" borderId="0" applyNumberFormat="0" applyBorder="0" applyAlignment="0" applyProtection="0">
      <alignment vertical="center"/>
    </xf>
    <xf numFmtId="0" fontId="20" fillId="31" borderId="0" applyNumberFormat="0" applyBorder="0" applyAlignment="0" applyProtection="0">
      <alignment vertical="center"/>
    </xf>
    <xf numFmtId="0" fontId="20" fillId="51" borderId="0" applyNumberFormat="0" applyBorder="0" applyAlignment="0" applyProtection="0">
      <alignment vertical="center"/>
    </xf>
    <xf numFmtId="0" fontId="20" fillId="31" borderId="0" applyNumberFormat="0" applyBorder="0" applyAlignment="0" applyProtection="0">
      <alignment vertical="center"/>
    </xf>
    <xf numFmtId="0" fontId="39" fillId="15" borderId="0" applyNumberFormat="0" applyBorder="0" applyAlignment="0" applyProtection="0">
      <alignment vertical="center"/>
    </xf>
    <xf numFmtId="0" fontId="20" fillId="31" borderId="0" applyNumberFormat="0" applyBorder="0" applyAlignment="0" applyProtection="0">
      <alignment vertical="center"/>
    </xf>
    <xf numFmtId="0" fontId="20" fillId="17" borderId="0" applyNumberFormat="0" applyBorder="0" applyAlignment="0" applyProtection="0">
      <alignment vertical="center"/>
    </xf>
    <xf numFmtId="0" fontId="39" fillId="15" borderId="0" applyNumberFormat="0" applyBorder="0" applyAlignment="0" applyProtection="0">
      <alignment vertical="center"/>
    </xf>
    <xf numFmtId="0" fontId="39" fillId="53" borderId="0" applyNumberFormat="0" applyBorder="0" applyAlignment="0" applyProtection="0">
      <alignment vertical="center"/>
    </xf>
    <xf numFmtId="0" fontId="20" fillId="31" borderId="0" applyNumberFormat="0" applyBorder="0" applyAlignment="0" applyProtection="0">
      <alignment vertical="center"/>
    </xf>
    <xf numFmtId="0" fontId="39" fillId="15" borderId="0" applyNumberFormat="0" applyBorder="0" applyAlignment="0" applyProtection="0">
      <alignment vertical="center"/>
    </xf>
    <xf numFmtId="0" fontId="20" fillId="31" borderId="0" applyNumberFormat="0" applyBorder="0" applyAlignment="0" applyProtection="0">
      <alignment vertical="center"/>
    </xf>
    <xf numFmtId="0" fontId="20" fillId="51" borderId="0" applyNumberFormat="0" applyBorder="0" applyAlignment="0" applyProtection="0">
      <alignment vertical="center"/>
    </xf>
    <xf numFmtId="0" fontId="39" fillId="15" borderId="0" applyNumberFormat="0" applyBorder="0" applyAlignment="0" applyProtection="0">
      <alignment vertical="center"/>
    </xf>
    <xf numFmtId="0" fontId="39" fillId="53" borderId="0" applyNumberFormat="0" applyBorder="0" applyAlignment="0" applyProtection="0">
      <alignment vertical="center"/>
    </xf>
    <xf numFmtId="0" fontId="20" fillId="31" borderId="0" applyNumberFormat="0" applyBorder="0" applyAlignment="0" applyProtection="0">
      <alignment vertical="center"/>
    </xf>
    <xf numFmtId="0" fontId="39" fillId="15" borderId="0" applyNumberFormat="0" applyBorder="0" applyAlignment="0" applyProtection="0">
      <alignment vertical="center"/>
    </xf>
    <xf numFmtId="0" fontId="20" fillId="31" borderId="0" applyNumberFormat="0" applyBorder="0" applyAlignment="0" applyProtection="0">
      <alignment vertical="center"/>
    </xf>
    <xf numFmtId="0" fontId="39" fillId="15" borderId="0" applyNumberFormat="0" applyBorder="0" applyAlignment="0" applyProtection="0">
      <alignment vertical="center"/>
    </xf>
    <xf numFmtId="0" fontId="20" fillId="31" borderId="0" applyNumberFormat="0" applyBorder="0" applyAlignment="0" applyProtection="0">
      <alignment vertical="center"/>
    </xf>
    <xf numFmtId="0" fontId="20" fillId="51" borderId="0" applyNumberFormat="0" applyBorder="0" applyAlignment="0" applyProtection="0">
      <alignment vertical="center"/>
    </xf>
    <xf numFmtId="0" fontId="39" fillId="15" borderId="0" applyNumberFormat="0" applyBorder="0" applyAlignment="0" applyProtection="0">
      <alignment vertical="center"/>
    </xf>
    <xf numFmtId="0" fontId="39" fillId="53" borderId="0" applyNumberFormat="0" applyBorder="0" applyAlignment="0" applyProtection="0">
      <alignment vertical="center"/>
    </xf>
    <xf numFmtId="0" fontId="20" fillId="31" borderId="0" applyNumberFormat="0" applyBorder="0" applyAlignment="0" applyProtection="0">
      <alignment vertical="center"/>
    </xf>
    <xf numFmtId="0" fontId="39" fillId="15" borderId="0" applyNumberFormat="0" applyBorder="0" applyAlignment="0" applyProtection="0">
      <alignment vertical="center"/>
    </xf>
    <xf numFmtId="0" fontId="20" fillId="31" borderId="0" applyNumberFormat="0" applyBorder="0" applyAlignment="0" applyProtection="0">
      <alignment vertical="center"/>
    </xf>
    <xf numFmtId="0" fontId="35" fillId="21" borderId="0" applyNumberFormat="0" applyBorder="0" applyAlignment="0" applyProtection="0">
      <alignment vertical="center"/>
    </xf>
    <xf numFmtId="0" fontId="20" fillId="51" borderId="0" applyNumberFormat="0" applyBorder="0" applyAlignment="0" applyProtection="0">
      <alignment vertical="center"/>
    </xf>
    <xf numFmtId="0" fontId="20" fillId="51" borderId="0" applyNumberFormat="0" applyBorder="0" applyAlignment="0" applyProtection="0">
      <alignment vertical="center"/>
    </xf>
    <xf numFmtId="0" fontId="20" fillId="51" borderId="0" applyNumberFormat="0" applyBorder="0" applyAlignment="0" applyProtection="0">
      <alignment vertical="center"/>
    </xf>
    <xf numFmtId="0" fontId="35" fillId="21" borderId="0" applyNumberFormat="0" applyBorder="0" applyAlignment="0" applyProtection="0">
      <alignment vertical="center"/>
    </xf>
    <xf numFmtId="0" fontId="20" fillId="51" borderId="0" applyNumberFormat="0" applyBorder="0" applyAlignment="0" applyProtection="0">
      <alignment vertical="center"/>
    </xf>
    <xf numFmtId="0" fontId="35" fillId="11" borderId="0" applyNumberFormat="0" applyBorder="0" applyAlignment="0" applyProtection="0">
      <alignment vertical="center"/>
    </xf>
    <xf numFmtId="0" fontId="20" fillId="51" borderId="0" applyNumberFormat="0" applyBorder="0" applyAlignment="0" applyProtection="0">
      <alignment vertical="center"/>
    </xf>
    <xf numFmtId="0" fontId="20" fillId="51" borderId="0" applyNumberFormat="0" applyBorder="0" applyAlignment="0" applyProtection="0">
      <alignment vertical="center"/>
    </xf>
    <xf numFmtId="0" fontId="20" fillId="51" borderId="0" applyNumberFormat="0" applyBorder="0" applyAlignment="0" applyProtection="0">
      <alignment vertical="center"/>
    </xf>
    <xf numFmtId="0" fontId="35" fillId="11" borderId="0" applyNumberFormat="0" applyBorder="0" applyAlignment="0" applyProtection="0">
      <alignment vertical="center"/>
    </xf>
    <xf numFmtId="0" fontId="20" fillId="51" borderId="0" applyNumberFormat="0" applyBorder="0" applyAlignment="0" applyProtection="0">
      <alignment vertical="center"/>
    </xf>
    <xf numFmtId="0" fontId="20" fillId="51" borderId="0" applyNumberFormat="0" applyBorder="0" applyAlignment="0" applyProtection="0">
      <alignment vertical="center"/>
    </xf>
    <xf numFmtId="0" fontId="20" fillId="51" borderId="0" applyNumberFormat="0" applyBorder="0" applyAlignment="0" applyProtection="0">
      <alignment vertical="center"/>
    </xf>
    <xf numFmtId="0" fontId="20" fillId="51" borderId="0" applyNumberFormat="0" applyBorder="0" applyAlignment="0" applyProtection="0">
      <alignment vertical="center"/>
    </xf>
    <xf numFmtId="0" fontId="20" fillId="51" borderId="0" applyNumberFormat="0" applyBorder="0" applyAlignment="0" applyProtection="0">
      <alignment vertical="center"/>
    </xf>
    <xf numFmtId="0" fontId="20" fillId="51" borderId="0" applyNumberFormat="0" applyBorder="0" applyAlignment="0" applyProtection="0">
      <alignment vertical="center"/>
    </xf>
    <xf numFmtId="0" fontId="20" fillId="51" borderId="0" applyNumberFormat="0" applyBorder="0" applyAlignment="0" applyProtection="0">
      <alignment vertical="center"/>
    </xf>
    <xf numFmtId="0" fontId="20" fillId="51" borderId="0" applyNumberFormat="0" applyBorder="0" applyAlignment="0" applyProtection="0">
      <alignment vertical="center"/>
    </xf>
    <xf numFmtId="0" fontId="48" fillId="0" borderId="0" applyNumberFormat="0" applyFill="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48" fillId="0" borderId="0" applyNumberFormat="0" applyFill="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52" fillId="22" borderId="0" applyNumberFormat="0" applyBorder="0" applyAlignment="0" applyProtection="0">
      <alignment vertical="center"/>
    </xf>
    <xf numFmtId="0" fontId="48" fillId="0" borderId="0" applyNumberFormat="0" applyFill="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52" fillId="22" borderId="0" applyNumberFormat="0" applyBorder="0" applyAlignment="0" applyProtection="0">
      <alignment vertical="center"/>
    </xf>
    <xf numFmtId="0" fontId="48" fillId="0" borderId="0" applyNumberFormat="0" applyFill="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52" fillId="22"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41" fillId="8" borderId="33" applyNumberFormat="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70" fillId="0" borderId="0" applyNumberFormat="0" applyFill="0" applyBorder="0" applyAlignment="0" applyProtection="0">
      <alignment vertical="center"/>
    </xf>
    <xf numFmtId="0" fontId="20" fillId="10" borderId="0" applyNumberFormat="0" applyBorder="0" applyAlignment="0" applyProtection="0">
      <alignment vertical="center"/>
    </xf>
    <xf numFmtId="0" fontId="70" fillId="0" borderId="0" applyNumberFormat="0" applyFill="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9" fillId="0" borderId="32" applyNumberFormat="0" applyFill="0" applyAlignment="0" applyProtection="0">
      <alignment vertical="center"/>
    </xf>
    <xf numFmtId="0" fontId="58" fillId="29" borderId="40" applyNumberFormat="0" applyAlignment="0" applyProtection="0">
      <alignment vertical="center"/>
    </xf>
    <xf numFmtId="0" fontId="20" fillId="12" borderId="0" applyNumberFormat="0" applyBorder="0" applyAlignment="0" applyProtection="0">
      <alignment vertical="center"/>
    </xf>
    <xf numFmtId="0" fontId="58" fillId="29" borderId="40" applyNumberFormat="0" applyAlignment="0" applyProtection="0">
      <alignment vertical="center"/>
    </xf>
    <xf numFmtId="0" fontId="20" fillId="12" borderId="0" applyNumberFormat="0" applyBorder="0" applyAlignment="0" applyProtection="0">
      <alignment vertical="center"/>
    </xf>
    <xf numFmtId="0" fontId="41" fillId="8" borderId="33" applyNumberFormat="0" applyAlignment="0" applyProtection="0">
      <alignment vertical="center"/>
    </xf>
    <xf numFmtId="0" fontId="20" fillId="12" borderId="0" applyNumberFormat="0" applyBorder="0" applyAlignment="0" applyProtection="0">
      <alignment vertical="center"/>
    </xf>
    <xf numFmtId="0" fontId="35" fillId="5" borderId="0" applyNumberFormat="0" applyBorder="0" applyAlignment="0" applyProtection="0">
      <alignment vertical="center"/>
    </xf>
    <xf numFmtId="0" fontId="19" fillId="0" borderId="32" applyNumberFormat="0" applyFill="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35" fillId="53" borderId="0" applyNumberFormat="0" applyBorder="0" applyAlignment="0" applyProtection="0">
      <alignment vertical="center"/>
    </xf>
    <xf numFmtId="0" fontId="19" fillId="0" borderId="32" applyNumberFormat="0" applyFill="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35" fillId="15" borderId="0" applyNumberFormat="0" applyBorder="0" applyAlignment="0" applyProtection="0">
      <alignment vertical="center"/>
    </xf>
    <xf numFmtId="0" fontId="19" fillId="0" borderId="32" applyNumberFormat="0" applyFill="0" applyAlignment="0" applyProtection="0">
      <alignment vertical="center"/>
    </xf>
    <xf numFmtId="0" fontId="69" fillId="31" borderId="33" applyNumberFormat="0" applyAlignment="0" applyProtection="0">
      <alignment vertical="center"/>
    </xf>
    <xf numFmtId="0" fontId="20" fillId="12" borderId="0" applyNumberFormat="0" applyBorder="0" applyAlignment="0" applyProtection="0">
      <alignment vertical="center"/>
    </xf>
    <xf numFmtId="0" fontId="69" fillId="31" borderId="33" applyNumberFormat="0" applyAlignment="0" applyProtection="0">
      <alignment vertical="center"/>
    </xf>
    <xf numFmtId="0" fontId="20" fillId="12" borderId="0" applyNumberFormat="0" applyBorder="0" applyAlignment="0" applyProtection="0">
      <alignment vertical="center"/>
    </xf>
    <xf numFmtId="0" fontId="41" fillId="8" borderId="33" applyNumberFormat="0" applyAlignment="0" applyProtection="0">
      <alignment vertical="center"/>
    </xf>
    <xf numFmtId="0" fontId="20" fillId="51" borderId="0" applyNumberFormat="0" applyBorder="0" applyAlignment="0" applyProtection="0">
      <alignment vertical="center"/>
    </xf>
    <xf numFmtId="0" fontId="39" fillId="13" borderId="0" applyNumberFormat="0" applyBorder="0" applyAlignment="0" applyProtection="0">
      <alignment vertical="center"/>
    </xf>
    <xf numFmtId="0" fontId="20" fillId="51" borderId="0" applyNumberFormat="0" applyBorder="0" applyAlignment="0" applyProtection="0">
      <alignment vertical="center"/>
    </xf>
    <xf numFmtId="0" fontId="39" fillId="13" borderId="0" applyNumberFormat="0" applyBorder="0" applyAlignment="0" applyProtection="0">
      <alignment vertical="center"/>
    </xf>
    <xf numFmtId="0" fontId="20" fillId="51" borderId="0" applyNumberFormat="0" applyBorder="0" applyAlignment="0" applyProtection="0">
      <alignment vertical="center"/>
    </xf>
    <xf numFmtId="0" fontId="39" fillId="2" borderId="0" applyNumberFormat="0" applyBorder="0" applyAlignment="0" applyProtection="0">
      <alignment vertical="center"/>
    </xf>
    <xf numFmtId="0" fontId="20" fillId="51" borderId="0" applyNumberFormat="0" applyBorder="0" applyAlignment="0" applyProtection="0">
      <alignment vertical="center"/>
    </xf>
    <xf numFmtId="0" fontId="39" fillId="2" borderId="0" applyNumberFormat="0" applyBorder="0" applyAlignment="0" applyProtection="0">
      <alignment vertical="center"/>
    </xf>
    <xf numFmtId="0" fontId="20" fillId="51" borderId="0" applyNumberFormat="0" applyBorder="0" applyAlignment="0" applyProtection="0">
      <alignment vertical="center"/>
    </xf>
    <xf numFmtId="0" fontId="20" fillId="51" borderId="0" applyNumberFormat="0" applyBorder="0" applyAlignment="0" applyProtection="0">
      <alignment vertical="center"/>
    </xf>
    <xf numFmtId="0" fontId="20" fillId="51" borderId="0" applyNumberFormat="0" applyBorder="0" applyAlignment="0" applyProtection="0">
      <alignment vertical="center"/>
    </xf>
    <xf numFmtId="0" fontId="30" fillId="20" borderId="35" applyNumberFormat="0" applyFont="0" applyAlignment="0" applyProtection="0">
      <alignment vertical="center"/>
    </xf>
    <xf numFmtId="0" fontId="20" fillId="51" borderId="0" applyNumberFormat="0" applyBorder="0" applyAlignment="0" applyProtection="0">
      <alignment vertical="center"/>
    </xf>
    <xf numFmtId="0" fontId="20" fillId="51" borderId="0" applyNumberFormat="0" applyBorder="0" applyAlignment="0" applyProtection="0">
      <alignment vertical="center"/>
    </xf>
    <xf numFmtId="0" fontId="20" fillId="51"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65" fillId="48" borderId="0" applyNumberFormat="0" applyBorder="0" applyAlignment="0" applyProtection="0">
      <alignment vertical="center"/>
    </xf>
    <xf numFmtId="0" fontId="39" fillId="53" borderId="0" applyNumberFormat="0" applyBorder="0" applyAlignment="0" applyProtection="0">
      <alignment vertical="center"/>
    </xf>
    <xf numFmtId="0" fontId="41" fillId="8" borderId="33" applyNumberFormat="0" applyAlignment="0" applyProtection="0">
      <alignment vertical="center"/>
    </xf>
    <xf numFmtId="0" fontId="20" fillId="17" borderId="0" applyNumberFormat="0" applyBorder="0" applyAlignment="0" applyProtection="0">
      <alignment vertical="center"/>
    </xf>
    <xf numFmtId="0" fontId="48" fillId="0" borderId="0" applyNumberFormat="0" applyFill="0" applyBorder="0" applyAlignment="0" applyProtection="0">
      <alignment vertical="center"/>
    </xf>
    <xf numFmtId="0" fontId="20" fillId="17" borderId="0" applyNumberFormat="0" applyBorder="0" applyAlignment="0" applyProtection="0">
      <alignment vertical="center"/>
    </xf>
    <xf numFmtId="0" fontId="48" fillId="0" borderId="0" applyNumberFormat="0" applyFill="0" applyBorder="0" applyAlignment="0" applyProtection="0">
      <alignment vertical="center"/>
    </xf>
    <xf numFmtId="0" fontId="20" fillId="17" borderId="0" applyNumberFormat="0" applyBorder="0" applyAlignment="0" applyProtection="0">
      <alignment vertical="center"/>
    </xf>
    <xf numFmtId="0" fontId="71" fillId="0" borderId="46" applyNumberFormat="0" applyFill="0" applyAlignment="0" applyProtection="0">
      <alignment vertical="center"/>
    </xf>
    <xf numFmtId="0" fontId="20" fillId="17" borderId="0" applyNumberFormat="0" applyBorder="0" applyAlignment="0" applyProtection="0">
      <alignment vertical="center"/>
    </xf>
    <xf numFmtId="0" fontId="19" fillId="0" borderId="32" applyNumberFormat="0" applyFill="0" applyAlignment="0" applyProtection="0">
      <alignment vertical="center"/>
    </xf>
    <xf numFmtId="0" fontId="20" fillId="17" borderId="0" applyNumberFormat="0" applyBorder="0" applyAlignment="0" applyProtection="0">
      <alignment vertical="center"/>
    </xf>
    <xf numFmtId="0" fontId="71" fillId="0" borderId="46" applyNumberFormat="0" applyFill="0" applyAlignment="0" applyProtection="0">
      <alignment vertical="center"/>
    </xf>
    <xf numFmtId="0" fontId="19" fillId="0" borderId="32" applyNumberFormat="0" applyFill="0" applyAlignment="0" applyProtection="0">
      <alignment vertical="center"/>
    </xf>
    <xf numFmtId="0" fontId="20" fillId="17" borderId="0" applyNumberFormat="0" applyBorder="0" applyAlignment="0" applyProtection="0">
      <alignment vertical="center"/>
    </xf>
    <xf numFmtId="0" fontId="30" fillId="20" borderId="35" applyNumberFormat="0" applyFont="0" applyAlignment="0" applyProtection="0">
      <alignment vertical="center"/>
    </xf>
    <xf numFmtId="0" fontId="20" fillId="17" borderId="0" applyNumberFormat="0" applyBorder="0" applyAlignment="0" applyProtection="0">
      <alignment vertical="center"/>
    </xf>
    <xf numFmtId="0" fontId="70" fillId="0" borderId="0" applyNumberFormat="0" applyFill="0" applyBorder="0" applyAlignment="0" applyProtection="0">
      <alignment vertical="center"/>
    </xf>
    <xf numFmtId="0" fontId="39" fillId="52" borderId="0" applyNumberFormat="0" applyBorder="0" applyAlignment="0" applyProtection="0">
      <alignment vertical="center"/>
    </xf>
    <xf numFmtId="0" fontId="39" fillId="52" borderId="0" applyNumberFormat="0" applyBorder="0" applyAlignment="0" applyProtection="0">
      <alignment vertical="center"/>
    </xf>
    <xf numFmtId="0" fontId="68" fillId="0" borderId="0" applyNumberFormat="0" applyFill="0" applyBorder="0" applyAlignment="0" applyProtection="0">
      <alignment vertical="center"/>
    </xf>
    <xf numFmtId="0" fontId="39" fillId="52" borderId="0" applyNumberFormat="0" applyBorder="0" applyAlignment="0" applyProtection="0">
      <alignment vertical="center"/>
    </xf>
    <xf numFmtId="0" fontId="70" fillId="0" borderId="0" applyNumberFormat="0" applyFill="0" applyBorder="0" applyAlignment="0" applyProtection="0">
      <alignment vertical="center"/>
    </xf>
    <xf numFmtId="0" fontId="35" fillId="52" borderId="0" applyNumberFormat="0" applyBorder="0" applyAlignment="0" applyProtection="0">
      <alignment vertical="center"/>
    </xf>
    <xf numFmtId="0" fontId="58" fillId="29" borderId="40" applyNumberFormat="0" applyAlignment="0" applyProtection="0">
      <alignment vertical="center"/>
    </xf>
    <xf numFmtId="0" fontId="35" fillId="52" borderId="0" applyNumberFormat="0" applyBorder="0" applyAlignment="0" applyProtection="0">
      <alignment vertical="center"/>
    </xf>
    <xf numFmtId="0" fontId="35" fillId="52" borderId="0" applyNumberFormat="0" applyBorder="0" applyAlignment="0" applyProtection="0">
      <alignment vertical="center"/>
    </xf>
    <xf numFmtId="0" fontId="70" fillId="0" borderId="0" applyNumberFormat="0" applyFill="0" applyBorder="0" applyAlignment="0" applyProtection="0">
      <alignment vertical="center"/>
    </xf>
    <xf numFmtId="0" fontId="39" fillId="11" borderId="0" applyNumberFormat="0" applyBorder="0" applyAlignment="0" applyProtection="0">
      <alignment vertical="center"/>
    </xf>
    <xf numFmtId="0" fontId="0" fillId="0" borderId="0">
      <alignment vertical="center"/>
    </xf>
    <xf numFmtId="0" fontId="70" fillId="0" borderId="0" applyNumberFormat="0" applyFill="0" applyBorder="0" applyAlignment="0" applyProtection="0">
      <alignment vertical="center"/>
    </xf>
    <xf numFmtId="0" fontId="35" fillId="11" borderId="0" applyNumberFormat="0" applyBorder="0" applyAlignment="0" applyProtection="0">
      <alignment vertical="center"/>
    </xf>
    <xf numFmtId="0" fontId="33" fillId="0" borderId="0"/>
    <xf numFmtId="0" fontId="70" fillId="0" borderId="0" applyNumberFormat="0" applyFill="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72" fillId="9" borderId="0" applyNumberFormat="0" applyBorder="0" applyAlignment="0" applyProtection="0">
      <alignment vertical="center"/>
    </xf>
    <xf numFmtId="0" fontId="70" fillId="0" borderId="0" applyNumberFormat="0" applyFill="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70" fillId="0" borderId="0" applyNumberFormat="0" applyFill="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70" fillId="0" borderId="0" applyNumberFormat="0" applyFill="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21"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70" fillId="0" borderId="0" applyNumberFormat="0" applyFill="0" applyBorder="0" applyAlignment="0" applyProtection="0">
      <alignment vertical="center"/>
    </xf>
    <xf numFmtId="0" fontId="39" fillId="13" borderId="0" applyNumberFormat="0" applyBorder="0" applyAlignment="0" applyProtection="0">
      <alignment vertical="center"/>
    </xf>
    <xf numFmtId="0" fontId="69" fillId="31" borderId="33" applyNumberFormat="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70" fillId="0" borderId="0" applyNumberFormat="0" applyFill="0" applyBorder="0" applyAlignment="0" applyProtection="0">
      <alignment vertical="center"/>
    </xf>
    <xf numFmtId="0" fontId="35" fillId="13" borderId="0" applyNumberFormat="0" applyBorder="0" applyAlignment="0" applyProtection="0">
      <alignment vertical="center"/>
    </xf>
    <xf numFmtId="0" fontId="69" fillId="31" borderId="33" applyNumberFormat="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9" fillId="2" borderId="0" applyNumberFormat="0" applyBorder="0" applyAlignment="0" applyProtection="0">
      <alignment vertical="center"/>
    </xf>
    <xf numFmtId="0" fontId="39" fillId="2" borderId="0" applyNumberFormat="0" applyBorder="0" applyAlignment="0" applyProtection="0">
      <alignment vertical="center"/>
    </xf>
    <xf numFmtId="0" fontId="39" fillId="2" borderId="0" applyNumberFormat="0" applyBorder="0" applyAlignment="0" applyProtection="0">
      <alignment vertical="center"/>
    </xf>
    <xf numFmtId="0" fontId="39" fillId="2" borderId="0" applyNumberFormat="0" applyBorder="0" applyAlignment="0" applyProtection="0">
      <alignment vertical="center"/>
    </xf>
    <xf numFmtId="0" fontId="39" fillId="2" borderId="0" applyNumberFormat="0" applyBorder="0" applyAlignment="0" applyProtection="0">
      <alignment vertical="center"/>
    </xf>
    <xf numFmtId="0" fontId="39" fillId="2" borderId="0" applyNumberFormat="0" applyBorder="0" applyAlignment="0" applyProtection="0">
      <alignment vertical="center"/>
    </xf>
    <xf numFmtId="0" fontId="39" fillId="2" borderId="0" applyNumberFormat="0" applyBorder="0" applyAlignment="0" applyProtection="0">
      <alignment vertical="center"/>
    </xf>
    <xf numFmtId="0" fontId="35" fillId="2" borderId="0" applyNumberFormat="0" applyBorder="0" applyAlignment="0" applyProtection="0">
      <alignment vertical="center"/>
    </xf>
    <xf numFmtId="0" fontId="35" fillId="2" borderId="0" applyNumberFormat="0" applyBorder="0" applyAlignment="0" applyProtection="0">
      <alignment vertical="center"/>
    </xf>
    <xf numFmtId="0" fontId="52" fillId="22" borderId="0" applyNumberFormat="0" applyBorder="0" applyAlignment="0" applyProtection="0">
      <alignment vertical="center"/>
    </xf>
    <xf numFmtId="0" fontId="71" fillId="0" borderId="46" applyNumberFormat="0" applyFill="0" applyAlignment="0" applyProtection="0">
      <alignment vertical="center"/>
    </xf>
    <xf numFmtId="0" fontId="71" fillId="0" borderId="46" applyNumberFormat="0" applyFill="0" applyAlignment="0" applyProtection="0">
      <alignment vertical="center"/>
    </xf>
    <xf numFmtId="0" fontId="52" fillId="22" borderId="0" applyNumberFormat="0" applyBorder="0" applyAlignment="0" applyProtection="0">
      <alignment vertical="center"/>
    </xf>
    <xf numFmtId="0" fontId="71" fillId="0" borderId="46" applyNumberFormat="0" applyFill="0" applyAlignment="0" applyProtection="0">
      <alignment vertical="center"/>
    </xf>
    <xf numFmtId="0" fontId="71" fillId="0" borderId="46" applyNumberFormat="0" applyFill="0" applyAlignment="0" applyProtection="0">
      <alignment vertical="center"/>
    </xf>
    <xf numFmtId="0" fontId="19" fillId="0" borderId="32" applyNumberFormat="0" applyFill="0" applyAlignment="0" applyProtection="0">
      <alignment vertical="center"/>
    </xf>
    <xf numFmtId="0" fontId="67" fillId="0" borderId="44" applyNumberFormat="0" applyFill="0" applyAlignment="0" applyProtection="0">
      <alignment vertical="center"/>
    </xf>
    <xf numFmtId="0" fontId="67" fillId="0" borderId="44" applyNumberFormat="0" applyFill="0" applyAlignment="0" applyProtection="0">
      <alignment vertical="center"/>
    </xf>
    <xf numFmtId="0" fontId="67" fillId="0" borderId="44" applyNumberFormat="0" applyFill="0" applyAlignment="0" applyProtection="0">
      <alignment vertical="center"/>
    </xf>
    <xf numFmtId="0" fontId="67" fillId="0" borderId="44" applyNumberFormat="0" applyFill="0" applyAlignment="0" applyProtection="0">
      <alignment vertical="center"/>
    </xf>
    <xf numFmtId="0" fontId="67" fillId="0" borderId="44" applyNumberFormat="0" applyFill="0" applyAlignment="0" applyProtection="0">
      <alignment vertical="center"/>
    </xf>
    <xf numFmtId="0" fontId="66" fillId="32" borderId="0" applyNumberFormat="0" applyBorder="0" applyAlignment="0" applyProtection="0">
      <alignment vertical="center"/>
    </xf>
    <xf numFmtId="0" fontId="67" fillId="0" borderId="44" applyNumberFormat="0" applyFill="0" applyAlignment="0" applyProtection="0">
      <alignment vertical="center"/>
    </xf>
    <xf numFmtId="0" fontId="67" fillId="0" borderId="44" applyNumberFormat="0" applyFill="0" applyAlignment="0" applyProtection="0">
      <alignment vertical="center"/>
    </xf>
    <xf numFmtId="0" fontId="67" fillId="0" borderId="44" applyNumberFormat="0" applyFill="0" applyAlignment="0" applyProtection="0">
      <alignment vertical="center"/>
    </xf>
    <xf numFmtId="0" fontId="66" fillId="32" borderId="0" applyNumberFormat="0" applyBorder="0" applyAlignment="0" applyProtection="0">
      <alignment vertical="center"/>
    </xf>
    <xf numFmtId="0" fontId="67" fillId="0" borderId="44" applyNumberFormat="0" applyFill="0" applyAlignment="0" applyProtection="0">
      <alignment vertical="center"/>
    </xf>
    <xf numFmtId="0" fontId="67" fillId="0" borderId="44" applyNumberFormat="0" applyFill="0" applyAlignment="0" applyProtection="0">
      <alignment vertical="center"/>
    </xf>
    <xf numFmtId="0" fontId="67" fillId="0" borderId="44" applyNumberFormat="0" applyFill="0" applyAlignment="0" applyProtection="0">
      <alignment vertical="center"/>
    </xf>
    <xf numFmtId="0" fontId="66" fillId="32" borderId="0" applyNumberFormat="0" applyBorder="0" applyAlignment="0" applyProtection="0">
      <alignment vertical="center"/>
    </xf>
    <xf numFmtId="0" fontId="67" fillId="0" borderId="44" applyNumberFormat="0" applyFill="0" applyAlignment="0" applyProtection="0">
      <alignment vertical="center"/>
    </xf>
    <xf numFmtId="0" fontId="67" fillId="0" borderId="44" applyNumberFormat="0" applyFill="0" applyAlignment="0" applyProtection="0">
      <alignment vertical="center"/>
    </xf>
    <xf numFmtId="0" fontId="67" fillId="0" borderId="44" applyNumberFormat="0" applyFill="0" applyAlignment="0" applyProtection="0">
      <alignment vertical="center"/>
    </xf>
    <xf numFmtId="0" fontId="68" fillId="0" borderId="45" applyNumberFormat="0" applyFill="0" applyAlignment="0" applyProtection="0">
      <alignment vertical="center"/>
    </xf>
    <xf numFmtId="0" fontId="68" fillId="0" borderId="45" applyNumberFormat="0" applyFill="0" applyAlignment="0" applyProtection="0">
      <alignment vertical="center"/>
    </xf>
    <xf numFmtId="0" fontId="66" fillId="32" borderId="0" applyNumberFormat="0" applyBorder="0" applyAlignment="0" applyProtection="0">
      <alignment vertical="center"/>
    </xf>
    <xf numFmtId="0" fontId="68" fillId="0" borderId="45" applyNumberFormat="0" applyFill="0" applyAlignment="0" applyProtection="0">
      <alignment vertical="center"/>
    </xf>
    <xf numFmtId="0" fontId="68" fillId="0" borderId="45" applyNumberFormat="0" applyFill="0" applyAlignment="0" applyProtection="0">
      <alignment vertical="center"/>
    </xf>
    <xf numFmtId="0" fontId="68" fillId="0" borderId="45" applyNumberFormat="0" applyFill="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19" fillId="0" borderId="32" applyNumberFormat="0" applyFill="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39" fillId="21" borderId="0" applyNumberFormat="0" applyBorder="0" applyAlignment="0" applyProtection="0">
      <alignment vertical="center"/>
    </xf>
    <xf numFmtId="0" fontId="73" fillId="0" borderId="0" applyNumberFormat="0" applyFill="0" applyBorder="0" applyAlignment="0" applyProtection="0">
      <alignment vertical="center"/>
    </xf>
    <xf numFmtId="0" fontId="19" fillId="0" borderId="32" applyNumberFormat="0" applyFill="0" applyAlignment="0" applyProtection="0">
      <alignment vertical="center"/>
    </xf>
    <xf numFmtId="0" fontId="39" fillId="21" borderId="0" applyNumberFormat="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39" fillId="5" borderId="0" applyNumberFormat="0" applyBorder="0" applyAlignment="0" applyProtection="0">
      <alignment vertical="center"/>
    </xf>
    <xf numFmtId="0" fontId="19" fillId="0" borderId="32" applyNumberFormat="0" applyFill="0" applyAlignment="0" applyProtection="0">
      <alignment vertical="center"/>
    </xf>
    <xf numFmtId="0" fontId="73" fillId="0" borderId="0" applyNumberFormat="0" applyFill="0" applyBorder="0" applyAlignment="0" applyProtection="0">
      <alignment vertical="center"/>
    </xf>
    <xf numFmtId="0" fontId="52" fillId="22" borderId="0" applyNumberFormat="0" applyBorder="0" applyAlignment="0" applyProtection="0">
      <alignment vertical="center"/>
    </xf>
    <xf numFmtId="0" fontId="48" fillId="0" borderId="0" applyNumberFormat="0" applyFill="0" applyBorder="0" applyAlignment="0" applyProtection="0">
      <alignment vertical="center"/>
    </xf>
    <xf numFmtId="0" fontId="52" fillId="22" borderId="0" applyNumberFormat="0" applyBorder="0" applyAlignment="0" applyProtection="0">
      <alignment vertical="center"/>
    </xf>
    <xf numFmtId="0" fontId="48" fillId="0" borderId="0" applyNumberFormat="0" applyFill="0" applyBorder="0" applyAlignment="0" applyProtection="0">
      <alignment vertical="center"/>
    </xf>
    <xf numFmtId="0" fontId="52" fillId="22" borderId="0" applyNumberFormat="0" applyBorder="0" applyAlignment="0" applyProtection="0">
      <alignment vertical="center"/>
    </xf>
    <xf numFmtId="0" fontId="48" fillId="0" borderId="0" applyNumberFormat="0" applyFill="0" applyBorder="0" applyAlignment="0" applyProtection="0">
      <alignment vertical="center"/>
    </xf>
    <xf numFmtId="0" fontId="74" fillId="29" borderId="40" applyNumberFormat="0" applyAlignment="0" applyProtection="0">
      <alignment vertical="center"/>
    </xf>
    <xf numFmtId="0" fontId="52" fillId="22" borderId="0" applyNumberFormat="0" applyBorder="0" applyAlignment="0" applyProtection="0">
      <alignment vertical="center"/>
    </xf>
    <xf numFmtId="0" fontId="48" fillId="0" borderId="0" applyNumberFormat="0" applyFill="0" applyBorder="0" applyAlignment="0" applyProtection="0">
      <alignment vertical="center"/>
    </xf>
    <xf numFmtId="0" fontId="74" fillId="29" borderId="40" applyNumberFormat="0" applyAlignment="0" applyProtection="0">
      <alignment vertical="center"/>
    </xf>
    <xf numFmtId="0" fontId="52" fillId="22" borderId="0" applyNumberFormat="0" applyBorder="0" applyAlignment="0" applyProtection="0">
      <alignment vertical="center"/>
    </xf>
    <xf numFmtId="0" fontId="52" fillId="22" borderId="0" applyNumberFormat="0" applyBorder="0" applyAlignment="0" applyProtection="0">
      <alignment vertical="center"/>
    </xf>
    <xf numFmtId="0" fontId="52" fillId="22" borderId="0" applyNumberFormat="0" applyBorder="0" applyAlignment="0" applyProtection="0">
      <alignment vertical="center"/>
    </xf>
    <xf numFmtId="0" fontId="52" fillId="22" borderId="0" applyNumberFormat="0" applyBorder="0" applyAlignment="0" applyProtection="0">
      <alignment vertical="center"/>
    </xf>
    <xf numFmtId="0" fontId="64" fillId="0" borderId="0"/>
    <xf numFmtId="0" fontId="30" fillId="0" borderId="0"/>
    <xf numFmtId="0" fontId="30" fillId="0" borderId="0"/>
    <xf numFmtId="0" fontId="30" fillId="0" borderId="0"/>
    <xf numFmtId="0" fontId="69" fillId="31" borderId="33" applyNumberFormat="0" applyAlignment="0" applyProtection="0">
      <alignment vertical="center"/>
    </xf>
    <xf numFmtId="0" fontId="30" fillId="0" borderId="0"/>
    <xf numFmtId="0" fontId="66" fillId="32" borderId="0" applyNumberFormat="0" applyBorder="0" applyAlignment="0" applyProtection="0">
      <alignment vertical="center"/>
    </xf>
    <xf numFmtId="0" fontId="65" fillId="48" borderId="0" applyNumberFormat="0" applyBorder="0" applyAlignment="0" applyProtection="0">
      <alignment vertical="center"/>
    </xf>
    <xf numFmtId="0" fontId="41" fillId="8" borderId="33" applyNumberFormat="0" applyAlignment="0" applyProtection="0">
      <alignment vertical="center"/>
    </xf>
    <xf numFmtId="0" fontId="66" fillId="32" borderId="0" applyNumberFormat="0" applyBorder="0" applyAlignment="0" applyProtection="0">
      <alignment vertical="center"/>
    </xf>
    <xf numFmtId="0" fontId="66" fillId="32" borderId="0" applyNumberFormat="0" applyBorder="0" applyAlignment="0" applyProtection="0">
      <alignment vertical="center"/>
    </xf>
    <xf numFmtId="0" fontId="66" fillId="32" borderId="0" applyNumberFormat="0" applyBorder="0" applyAlignment="0" applyProtection="0">
      <alignment vertical="center"/>
    </xf>
    <xf numFmtId="0" fontId="19" fillId="0" borderId="32" applyNumberFormat="0" applyFill="0" applyAlignment="0" applyProtection="0">
      <alignment vertical="center"/>
    </xf>
    <xf numFmtId="0" fontId="39" fillId="53" borderId="0" applyNumberFormat="0" applyBorder="0" applyAlignment="0" applyProtection="0">
      <alignment vertical="center"/>
    </xf>
    <xf numFmtId="0" fontId="19" fillId="0" borderId="32" applyNumberFormat="0" applyFill="0" applyAlignment="0" applyProtection="0">
      <alignment vertical="center"/>
    </xf>
    <xf numFmtId="0" fontId="39" fillId="15" borderId="0" applyNumberFormat="0" applyBorder="0" applyAlignment="0" applyProtection="0">
      <alignment vertical="center"/>
    </xf>
    <xf numFmtId="0" fontId="19" fillId="0" borderId="32" applyNumberFormat="0" applyFill="0" applyAlignment="0" applyProtection="0">
      <alignment vertical="center"/>
    </xf>
    <xf numFmtId="0" fontId="65" fillId="48" borderId="0" applyNumberFormat="0" applyBorder="0" applyAlignment="0" applyProtection="0">
      <alignment vertical="center"/>
    </xf>
    <xf numFmtId="0" fontId="39" fillId="53" borderId="0" applyNumberFormat="0" applyBorder="0" applyAlignment="0" applyProtection="0">
      <alignment vertical="center"/>
    </xf>
    <xf numFmtId="0" fontId="41" fillId="8" borderId="33" applyNumberFormat="0" applyAlignment="0" applyProtection="0">
      <alignment vertical="center"/>
    </xf>
    <xf numFmtId="0" fontId="58" fillId="29" borderId="40" applyNumberFormat="0" applyAlignment="0" applyProtection="0">
      <alignment vertical="center"/>
    </xf>
    <xf numFmtId="0" fontId="58" fillId="29" borderId="40" applyNumberFormat="0" applyAlignment="0" applyProtection="0">
      <alignment vertical="center"/>
    </xf>
    <xf numFmtId="0" fontId="58" fillId="29" borderId="40" applyNumberFormat="0" applyAlignment="0" applyProtection="0">
      <alignment vertical="center"/>
    </xf>
    <xf numFmtId="0" fontId="58" fillId="29" borderId="40" applyNumberFormat="0" applyAlignment="0" applyProtection="0">
      <alignment vertical="center"/>
    </xf>
    <xf numFmtId="0" fontId="58" fillId="29" borderId="40" applyNumberFormat="0" applyAlignment="0" applyProtection="0">
      <alignment vertical="center"/>
    </xf>
    <xf numFmtId="0" fontId="58" fillId="29" borderId="40" applyNumberFormat="0" applyAlignment="0" applyProtection="0">
      <alignment vertical="center"/>
    </xf>
    <xf numFmtId="0" fontId="58" fillId="29" borderId="40" applyNumberFormat="0" applyAlignment="0" applyProtection="0">
      <alignment vertical="center"/>
    </xf>
    <xf numFmtId="0" fontId="74" fillId="29" borderId="40" applyNumberFormat="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30" fillId="20" borderId="35" applyNumberFormat="0" applyFont="0" applyAlignment="0" applyProtection="0">
      <alignment vertical="center"/>
    </xf>
    <xf numFmtId="0" fontId="70" fillId="0" borderId="0" applyNumberFormat="0" applyFill="0" applyBorder="0" applyAlignment="0" applyProtection="0">
      <alignment vertical="center"/>
    </xf>
    <xf numFmtId="0" fontId="30" fillId="20" borderId="35" applyNumberFormat="0" applyFont="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37" fillId="0" borderId="30" applyNumberFormat="0" applyFill="0" applyAlignment="0" applyProtection="0">
      <alignment vertical="center"/>
    </xf>
    <xf numFmtId="0" fontId="30" fillId="20" borderId="35" applyNumberFormat="0" applyFont="0" applyAlignment="0" applyProtection="0">
      <alignment vertical="center"/>
    </xf>
    <xf numFmtId="0" fontId="37" fillId="0" borderId="30" applyNumberFormat="0" applyFill="0" applyAlignment="0" applyProtection="0">
      <alignment vertical="center"/>
    </xf>
    <xf numFmtId="0" fontId="37" fillId="0" borderId="30" applyNumberFormat="0" applyFill="0" applyAlignment="0" applyProtection="0">
      <alignment vertical="center"/>
    </xf>
    <xf numFmtId="176" fontId="64" fillId="0" borderId="0"/>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5" fillId="5" borderId="0" applyNumberFormat="0" applyBorder="0" applyAlignment="0" applyProtection="0">
      <alignment vertical="center"/>
    </xf>
    <xf numFmtId="0" fontId="35" fillId="5" borderId="0" applyNumberFormat="0" applyBorder="0" applyAlignment="0" applyProtection="0">
      <alignment vertical="center"/>
    </xf>
    <xf numFmtId="0" fontId="39" fillId="53" borderId="0" applyNumberFormat="0" applyBorder="0" applyAlignment="0" applyProtection="0">
      <alignment vertical="center"/>
    </xf>
    <xf numFmtId="0" fontId="39" fillId="53" borderId="0" applyNumberFormat="0" applyBorder="0" applyAlignment="0" applyProtection="0">
      <alignment vertical="center"/>
    </xf>
    <xf numFmtId="0" fontId="39" fillId="53" borderId="0" applyNumberFormat="0" applyBorder="0" applyAlignment="0" applyProtection="0">
      <alignment vertical="center"/>
    </xf>
    <xf numFmtId="0" fontId="65" fillId="48" borderId="0" applyNumberFormat="0" applyBorder="0" applyAlignment="0" applyProtection="0">
      <alignment vertical="center"/>
    </xf>
    <xf numFmtId="0" fontId="39" fillId="53" borderId="0" applyNumberFormat="0" applyBorder="0" applyAlignment="0" applyProtection="0">
      <alignment vertical="center"/>
    </xf>
    <xf numFmtId="0" fontId="65" fillId="48" borderId="0" applyNumberFormat="0" applyBorder="0" applyAlignment="0" applyProtection="0">
      <alignment vertical="center"/>
    </xf>
    <xf numFmtId="0" fontId="39" fillId="53" borderId="0" applyNumberFormat="0" applyBorder="0" applyAlignment="0" applyProtection="0">
      <alignment vertical="center"/>
    </xf>
    <xf numFmtId="0" fontId="39" fillId="53" borderId="0" applyNumberFormat="0" applyBorder="0" applyAlignment="0" applyProtection="0">
      <alignment vertical="center"/>
    </xf>
    <xf numFmtId="0" fontId="65" fillId="48" borderId="0" applyNumberFormat="0" applyBorder="0" applyAlignment="0" applyProtection="0">
      <alignment vertical="center"/>
    </xf>
    <xf numFmtId="0" fontId="35" fillId="53" borderId="0" applyNumberFormat="0" applyBorder="0" applyAlignment="0" applyProtection="0">
      <alignment vertical="center"/>
    </xf>
    <xf numFmtId="0" fontId="35" fillId="53"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9" fillId="54" borderId="0" applyNumberFormat="0" applyBorder="0" applyAlignment="0" applyProtection="0">
      <alignment vertical="center"/>
    </xf>
    <xf numFmtId="0" fontId="39" fillId="54" borderId="0" applyNumberFormat="0" applyBorder="0" applyAlignment="0" applyProtection="0">
      <alignment vertical="center"/>
    </xf>
    <xf numFmtId="0" fontId="39" fillId="54" borderId="0" applyNumberFormat="0" applyBorder="0" applyAlignment="0" applyProtection="0">
      <alignment vertical="center"/>
    </xf>
    <xf numFmtId="0" fontId="39" fillId="54" borderId="0" applyNumberFormat="0" applyBorder="0" applyAlignment="0" applyProtection="0">
      <alignment vertical="center"/>
    </xf>
    <xf numFmtId="0" fontId="39" fillId="54" borderId="0" applyNumberFormat="0" applyBorder="0" applyAlignment="0" applyProtection="0">
      <alignment vertical="center"/>
    </xf>
    <xf numFmtId="0" fontId="39" fillId="54" borderId="0" applyNumberFormat="0" applyBorder="0" applyAlignment="0" applyProtection="0">
      <alignment vertical="center"/>
    </xf>
    <xf numFmtId="0" fontId="39" fillId="54" borderId="0" applyNumberFormat="0" applyBorder="0" applyAlignment="0" applyProtection="0">
      <alignment vertical="center"/>
    </xf>
    <xf numFmtId="0" fontId="39" fillId="54" borderId="0" applyNumberFormat="0" applyBorder="0" applyAlignment="0" applyProtection="0">
      <alignment vertical="center"/>
    </xf>
    <xf numFmtId="0" fontId="39" fillId="54" borderId="0" applyNumberFormat="0" applyBorder="0" applyAlignment="0" applyProtection="0">
      <alignment vertical="center"/>
    </xf>
    <xf numFmtId="0" fontId="39" fillId="54" borderId="0" applyNumberFormat="0" applyBorder="0" applyAlignment="0" applyProtection="0">
      <alignment vertical="center"/>
    </xf>
    <xf numFmtId="0" fontId="39" fillId="54" borderId="0" applyNumberFormat="0" applyBorder="0" applyAlignment="0" applyProtection="0">
      <alignment vertical="center"/>
    </xf>
    <xf numFmtId="0" fontId="39"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65" fillId="48" borderId="0" applyNumberFormat="0" applyBorder="0" applyAlignment="0" applyProtection="0">
      <alignment vertical="center"/>
    </xf>
    <xf numFmtId="0" fontId="65" fillId="48" borderId="0" applyNumberFormat="0" applyBorder="0" applyAlignment="0" applyProtection="0">
      <alignment vertical="center"/>
    </xf>
    <xf numFmtId="0" fontId="65" fillId="48" borderId="0" applyNumberFormat="0" applyBorder="0" applyAlignment="0" applyProtection="0">
      <alignment vertical="center"/>
    </xf>
    <xf numFmtId="0" fontId="65" fillId="48" borderId="0" applyNumberFormat="0" applyBorder="0" applyAlignment="0" applyProtection="0">
      <alignment vertical="center"/>
    </xf>
    <xf numFmtId="0" fontId="65" fillId="48" borderId="0" applyNumberFormat="0" applyBorder="0" applyAlignment="0" applyProtection="0">
      <alignment vertical="center"/>
    </xf>
    <xf numFmtId="0" fontId="65" fillId="48" borderId="0" applyNumberFormat="0" applyBorder="0" applyAlignment="0" applyProtection="0">
      <alignment vertical="center"/>
    </xf>
    <xf numFmtId="0" fontId="63" fillId="8" borderId="43" applyNumberFormat="0" applyAlignment="0" applyProtection="0">
      <alignment vertical="center"/>
    </xf>
    <xf numFmtId="0" fontId="63" fillId="8" borderId="43" applyNumberFormat="0" applyAlignment="0" applyProtection="0">
      <alignment vertical="center"/>
    </xf>
    <xf numFmtId="0" fontId="63" fillId="8" borderId="43" applyNumberFormat="0" applyAlignment="0" applyProtection="0">
      <alignment vertical="center"/>
    </xf>
    <xf numFmtId="0" fontId="63" fillId="8" borderId="43" applyNumberFormat="0" applyAlignment="0" applyProtection="0">
      <alignment vertical="center"/>
    </xf>
    <xf numFmtId="0" fontId="63" fillId="8" borderId="43" applyNumberFormat="0" applyAlignment="0" applyProtection="0">
      <alignment vertical="center"/>
    </xf>
    <xf numFmtId="0" fontId="63" fillId="8" borderId="43" applyNumberFormat="0" applyAlignment="0" applyProtection="0">
      <alignment vertical="center"/>
    </xf>
    <xf numFmtId="0" fontId="63" fillId="8" borderId="43" applyNumberFormat="0" applyAlignment="0" applyProtection="0">
      <alignment vertical="center"/>
    </xf>
    <xf numFmtId="0" fontId="63" fillId="8" borderId="43" applyNumberFormat="0" applyAlignment="0" applyProtection="0">
      <alignment vertical="center"/>
    </xf>
    <xf numFmtId="0" fontId="63" fillId="8" borderId="43" applyNumberFormat="0" applyAlignment="0" applyProtection="0">
      <alignment vertical="center"/>
    </xf>
    <xf numFmtId="0" fontId="63" fillId="8" borderId="43" applyNumberFormat="0" applyAlignment="0" applyProtection="0">
      <alignment vertical="center"/>
    </xf>
    <xf numFmtId="0" fontId="69" fillId="31" borderId="33" applyNumberFormat="0" applyAlignment="0" applyProtection="0">
      <alignment vertical="center"/>
    </xf>
    <xf numFmtId="0" fontId="69" fillId="31" borderId="33" applyNumberFormat="0" applyAlignment="0" applyProtection="0">
      <alignment vertical="center"/>
    </xf>
    <xf numFmtId="0" fontId="69" fillId="31" borderId="33" applyNumberFormat="0" applyAlignment="0" applyProtection="0">
      <alignment vertical="center"/>
    </xf>
    <xf numFmtId="0" fontId="69" fillId="31" borderId="33" applyNumberFormat="0" applyAlignment="0" applyProtection="0">
      <alignment vertical="center"/>
    </xf>
    <xf numFmtId="0" fontId="69" fillId="31" borderId="33" applyNumberFormat="0" applyAlignment="0" applyProtection="0">
      <alignment vertical="center"/>
    </xf>
    <xf numFmtId="0" fontId="69" fillId="31" borderId="33" applyNumberFormat="0" applyAlignment="0" applyProtection="0">
      <alignment vertical="center"/>
    </xf>
    <xf numFmtId="0" fontId="69" fillId="31" borderId="33" applyNumberFormat="0" applyAlignment="0" applyProtection="0">
      <alignment vertical="center"/>
    </xf>
    <xf numFmtId="0" fontId="69" fillId="31" borderId="33" applyNumberFormat="0" applyAlignment="0" applyProtection="0">
      <alignment vertical="center"/>
    </xf>
    <xf numFmtId="0" fontId="30" fillId="20" borderId="35" applyNumberFormat="0" applyFont="0" applyAlignment="0" applyProtection="0">
      <alignment vertical="center"/>
    </xf>
    <xf numFmtId="0" fontId="30" fillId="20" borderId="35" applyNumberFormat="0" applyFont="0" applyAlignment="0" applyProtection="0">
      <alignment vertical="center"/>
    </xf>
    <xf numFmtId="0" fontId="30" fillId="20" borderId="35" applyNumberFormat="0" applyFont="0" applyAlignment="0" applyProtection="0">
      <alignment vertical="center"/>
    </xf>
    <xf numFmtId="0" fontId="30" fillId="20" borderId="35" applyNumberFormat="0" applyFont="0" applyAlignment="0" applyProtection="0">
      <alignment vertical="center"/>
    </xf>
    <xf numFmtId="0" fontId="30" fillId="20" borderId="35" applyNumberFormat="0" applyFont="0" applyAlignment="0" applyProtection="0">
      <alignment vertical="center"/>
    </xf>
    <xf numFmtId="0" fontId="30" fillId="20" borderId="35" applyNumberFormat="0" applyFont="0" applyAlignment="0" applyProtection="0">
      <alignment vertical="center"/>
    </xf>
    <xf numFmtId="0" fontId="30" fillId="20" borderId="35" applyNumberFormat="0" applyFont="0" applyAlignment="0" applyProtection="0">
      <alignment vertical="center"/>
    </xf>
  </cellStyleXfs>
  <cellXfs count="223">
    <xf numFmtId="0" fontId="0" fillId="0" borderId="0" xfId="0">
      <alignment vertical="center"/>
    </xf>
    <xf numFmtId="0" fontId="1" fillId="0" borderId="0" xfId="0" applyFont="1" applyFill="1" applyAlignment="1"/>
    <xf numFmtId="0" fontId="2" fillId="0" borderId="0" xfId="510"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11" applyFont="1" applyFill="1" applyBorder="1" applyAlignment="1">
      <alignment horizontal="right" vertical="center"/>
    </xf>
    <xf numFmtId="0" fontId="3" fillId="0" borderId="0" xfId="511"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180"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3" fillId="0" borderId="0" xfId="0" applyFont="1" applyFill="1" applyBorder="1" applyAlignment="1">
      <alignment horizontal="left" vertical="center" shrinkToFit="1"/>
    </xf>
    <xf numFmtId="0" fontId="0" fillId="0" borderId="0" xfId="0" applyFill="1">
      <alignment vertical="center"/>
    </xf>
    <xf numFmtId="0" fontId="2" fillId="0" borderId="2" xfId="510" applyFont="1" applyFill="1" applyBorder="1" applyAlignment="1">
      <alignment horizontal="center" vertical="center"/>
    </xf>
    <xf numFmtId="0" fontId="2" fillId="0" borderId="3" xfId="510" applyFont="1" applyFill="1" applyBorder="1" applyAlignment="1">
      <alignment horizontal="center" vertical="center"/>
    </xf>
    <xf numFmtId="0" fontId="2" fillId="0" borderId="4" xfId="510" applyFont="1" applyFill="1" applyBorder="1" applyAlignment="1">
      <alignment horizontal="center" vertical="center"/>
    </xf>
    <xf numFmtId="0" fontId="3" fillId="0" borderId="5" xfId="511" applyFont="1" applyFill="1" applyBorder="1" applyAlignment="1">
      <alignment horizontal="left" vertical="center"/>
    </xf>
    <xf numFmtId="0" fontId="0" fillId="0" borderId="5" xfId="0" applyFill="1" applyBorder="1" applyAlignment="1">
      <alignment vertical="center"/>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4" fontId="9" fillId="0" borderId="9" xfId="0" applyNumberFormat="1" applyFont="1" applyFill="1" applyBorder="1" applyAlignment="1">
      <alignment horizontal="right" vertical="center" shrinkToFit="1"/>
    </xf>
    <xf numFmtId="0" fontId="9" fillId="0" borderId="8" xfId="0" applyFont="1" applyFill="1" applyBorder="1" applyAlignment="1">
      <alignment horizontal="left" vertical="center" shrinkToFit="1"/>
    </xf>
    <xf numFmtId="0" fontId="9" fillId="0" borderId="9"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10" fillId="0" borderId="0" xfId="511" applyFont="1" applyFill="1" applyAlignment="1"/>
    <xf numFmtId="0" fontId="11" fillId="0" borderId="0" xfId="511" applyFont="1" applyFill="1" applyAlignment="1">
      <alignment horizontal="left"/>
    </xf>
    <xf numFmtId="0" fontId="11" fillId="0" borderId="0" xfId="511" applyFont="1" applyFill="1" applyAlignment="1"/>
    <xf numFmtId="0" fontId="11" fillId="0" borderId="0" xfId="511" applyFont="1" applyFill="1" applyAlignment="1">
      <alignment horizontal="center"/>
    </xf>
    <xf numFmtId="0" fontId="12" fillId="0" borderId="0" xfId="511" applyFont="1" applyFill="1" applyBorder="1" applyAlignment="1">
      <alignment horizontal="center" vertical="center"/>
    </xf>
    <xf numFmtId="0" fontId="5" fillId="0" borderId="0" xfId="511" applyFont="1" applyFill="1" applyBorder="1" applyAlignment="1">
      <alignment horizontal="center" vertical="center"/>
    </xf>
    <xf numFmtId="0" fontId="13" fillId="0" borderId="10" xfId="0" applyFont="1" applyFill="1" applyBorder="1" applyAlignment="1">
      <alignment horizontal="left" vertical="center"/>
    </xf>
    <xf numFmtId="0" fontId="6" fillId="0" borderId="0" xfId="511" applyFont="1" applyFill="1" applyBorder="1" applyAlignment="1">
      <alignment vertical="center"/>
    </xf>
    <xf numFmtId="0" fontId="5" fillId="0" borderId="0" xfId="511" applyFont="1" applyFill="1" applyBorder="1" applyAlignment="1">
      <alignment vertical="center"/>
    </xf>
    <xf numFmtId="0" fontId="6" fillId="0" borderId="11"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12" xfId="511" applyNumberFormat="1" applyFont="1" applyFill="1" applyBorder="1" applyAlignment="1" applyProtection="1">
      <alignment horizontal="center" vertical="center" wrapText="1"/>
    </xf>
    <xf numFmtId="0" fontId="7" fillId="0" borderId="1" xfId="511" applyFont="1" applyFill="1" applyBorder="1" applyAlignment="1">
      <alignment horizontal="center" vertical="center"/>
    </xf>
    <xf numFmtId="0" fontId="7" fillId="0" borderId="1" xfId="511" applyFont="1" applyFill="1" applyBorder="1" applyAlignment="1">
      <alignment vertical="center"/>
    </xf>
    <xf numFmtId="3" fontId="7" fillId="0" borderId="1" xfId="511" applyNumberFormat="1" applyFont="1" applyFill="1" applyBorder="1" applyAlignment="1">
      <alignment vertical="center"/>
    </xf>
    <xf numFmtId="4" fontId="7" fillId="0" borderId="1" xfId="511" applyNumberFormat="1" applyFont="1" applyFill="1" applyBorder="1" applyAlignment="1">
      <alignment vertical="center"/>
    </xf>
    <xf numFmtId="0" fontId="3" fillId="0" borderId="1" xfId="511" applyFont="1" applyFill="1" applyBorder="1" applyAlignment="1">
      <alignment horizontal="left" vertical="center"/>
    </xf>
    <xf numFmtId="0" fontId="3" fillId="0" borderId="1" xfId="511" applyFont="1" applyFill="1" applyBorder="1" applyAlignment="1">
      <alignment vertical="center"/>
    </xf>
    <xf numFmtId="3" fontId="3" fillId="0" borderId="1" xfId="511" applyNumberFormat="1" applyFont="1" applyFill="1" applyBorder="1" applyAlignment="1">
      <alignment vertical="center"/>
    </xf>
    <xf numFmtId="4" fontId="3" fillId="0" borderId="1" xfId="511" applyNumberFormat="1" applyFont="1" applyFill="1" applyBorder="1" applyAlignment="1">
      <alignment vertical="center"/>
    </xf>
    <xf numFmtId="0" fontId="14" fillId="0" borderId="1" xfId="0" applyFont="1" applyFill="1" applyBorder="1" applyAlignment="1">
      <alignment horizontal="left" vertical="center" shrinkToFit="1"/>
    </xf>
    <xf numFmtId="0" fontId="3" fillId="0" borderId="9" xfId="0" applyFont="1" applyFill="1" applyBorder="1" applyAlignment="1">
      <alignment horizontal="left" vertical="center" shrinkToFit="1"/>
    </xf>
    <xf numFmtId="181" fontId="3" fillId="0" borderId="1" xfId="511" applyNumberFormat="1" applyFont="1" applyFill="1" applyBorder="1" applyAlignment="1">
      <alignment vertical="center"/>
    </xf>
    <xf numFmtId="0" fontId="3" fillId="0" borderId="0" xfId="510" applyFont="1" applyFill="1" applyAlignment="1">
      <alignment vertical="center"/>
    </xf>
    <xf numFmtId="0" fontId="3" fillId="0" borderId="0" xfId="511" applyFont="1" applyFill="1" applyAlignment="1">
      <alignment vertical="center"/>
    </xf>
    <xf numFmtId="0" fontId="3" fillId="0" borderId="0" xfId="510" applyFont="1" applyFill="1" applyAlignment="1">
      <alignment horizontal="left" vertical="center"/>
    </xf>
    <xf numFmtId="0" fontId="11" fillId="0" borderId="0" xfId="511" applyFont="1" applyFill="1" applyAlignment="1">
      <alignment vertical="center"/>
    </xf>
    <xf numFmtId="0" fontId="15" fillId="0" borderId="0" xfId="0" applyNumberFormat="1" applyFont="1" applyFill="1" applyAlignment="1" applyProtection="1">
      <alignment horizontal="centerContinuous"/>
    </xf>
    <xf numFmtId="0" fontId="13" fillId="0" borderId="13" xfId="0" applyFont="1" applyFill="1" applyBorder="1" applyAlignment="1">
      <alignment horizontal="left" vertical="center"/>
    </xf>
    <xf numFmtId="0" fontId="0" fillId="0" borderId="13" xfId="0" applyFill="1" applyBorder="1" applyAlignment="1">
      <alignment vertical="center"/>
    </xf>
    <xf numFmtId="0" fontId="16" fillId="0" borderId="14"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6" fillId="0" borderId="16" xfId="0" applyFont="1" applyFill="1" applyBorder="1" applyAlignment="1">
      <alignment horizontal="center" vertical="center" wrapText="1" shrinkToFit="1"/>
    </xf>
    <xf numFmtId="0" fontId="16" fillId="0" borderId="17" xfId="0" applyFont="1" applyFill="1" applyBorder="1" applyAlignment="1">
      <alignment horizontal="center" vertical="center" wrapText="1" shrinkToFit="1"/>
    </xf>
    <xf numFmtId="0" fontId="17" fillId="0" borderId="17" xfId="0" applyFont="1" applyFill="1" applyBorder="1" applyAlignment="1">
      <alignment horizontal="center" vertical="center" wrapText="1" shrinkToFit="1"/>
    </xf>
    <xf numFmtId="0" fontId="3" fillId="0" borderId="8" xfId="0" applyFont="1" applyFill="1" applyBorder="1" applyAlignment="1">
      <alignment horizontal="left" vertical="center" shrinkToFit="1"/>
    </xf>
    <xf numFmtId="182" fontId="18" fillId="0" borderId="18" xfId="0" applyNumberFormat="1" applyFont="1" applyFill="1" applyBorder="1">
      <alignment vertical="center"/>
    </xf>
    <xf numFmtId="0" fontId="18" fillId="0" borderId="3" xfId="0" applyFont="1" applyFill="1" applyBorder="1">
      <alignment vertical="center"/>
    </xf>
    <xf numFmtId="182" fontId="3" fillId="0" borderId="17" xfId="0" applyNumberFormat="1" applyFont="1" applyFill="1" applyBorder="1" applyAlignment="1">
      <alignment horizontal="right" vertical="center" shrinkToFit="1"/>
    </xf>
    <xf numFmtId="0" fontId="18" fillId="0" borderId="1" xfId="0" applyFont="1" applyFill="1" applyBorder="1" applyAlignment="1">
      <alignment horizontal="left" vertical="center"/>
    </xf>
    <xf numFmtId="0" fontId="3" fillId="0" borderId="1" xfId="0" applyFont="1" applyFill="1" applyBorder="1" applyAlignment="1">
      <alignment horizontal="left" vertical="center"/>
    </xf>
    <xf numFmtId="0" fontId="18" fillId="0" borderId="1" xfId="0" applyFont="1" applyFill="1" applyBorder="1">
      <alignment vertical="center"/>
    </xf>
    <xf numFmtId="0" fontId="18" fillId="0" borderId="1" xfId="0" applyFont="1" applyFill="1" applyBorder="1" applyAlignment="1">
      <alignment vertical="center" shrinkToFit="1"/>
    </xf>
    <xf numFmtId="0" fontId="3" fillId="0" borderId="12" xfId="0" applyFont="1" applyFill="1" applyBorder="1" applyAlignment="1">
      <alignment horizontal="left" vertical="center" shrinkToFit="1"/>
    </xf>
    <xf numFmtId="182" fontId="18" fillId="0" borderId="18" xfId="0" applyNumberFormat="1" applyFont="1" applyFill="1" applyBorder="1" applyAlignment="1">
      <alignment vertical="center"/>
    </xf>
    <xf numFmtId="179" fontId="18" fillId="0" borderId="18" xfId="0" applyNumberFormat="1" applyFont="1" applyFill="1" applyBorder="1" applyAlignment="1">
      <alignment vertical="center"/>
    </xf>
    <xf numFmtId="182" fontId="18" fillId="0" borderId="19" xfId="0" applyNumberFormat="1" applyFont="1" applyFill="1" applyBorder="1">
      <alignment vertical="center"/>
    </xf>
    <xf numFmtId="183" fontId="18" fillId="0" borderId="19" xfId="0" applyNumberFormat="1" applyFont="1" applyFill="1" applyBorder="1">
      <alignment vertical="center"/>
    </xf>
    <xf numFmtId="0" fontId="3" fillId="0" borderId="20" xfId="0" applyFont="1" applyFill="1" applyBorder="1" applyAlignment="1">
      <alignment horizontal="left" vertical="center" shrinkToFit="1"/>
    </xf>
    <xf numFmtId="182" fontId="18" fillId="0" borderId="1" xfId="0" applyNumberFormat="1" applyFont="1" applyFill="1" applyBorder="1">
      <alignment vertical="center"/>
    </xf>
    <xf numFmtId="182" fontId="5" fillId="0" borderId="17" xfId="0" applyNumberFormat="1" applyFont="1" applyFill="1" applyBorder="1" applyAlignment="1">
      <alignment horizontal="right" vertical="center" shrinkToFit="1"/>
    </xf>
    <xf numFmtId="179" fontId="5" fillId="0" borderId="17" xfId="0" applyNumberFormat="1" applyFont="1" applyFill="1" applyBorder="1" applyAlignment="1">
      <alignment horizontal="right" vertical="center" shrinkToFit="1"/>
    </xf>
    <xf numFmtId="0" fontId="19" fillId="0" borderId="1" xfId="0" applyFont="1" applyFill="1" applyBorder="1" applyAlignment="1">
      <alignment horizontal="center" vertical="center" shrinkToFit="1"/>
    </xf>
    <xf numFmtId="0" fontId="20" fillId="0" borderId="1" xfId="0" applyFont="1" applyFill="1" applyBorder="1" applyAlignment="1">
      <alignment horizontal="right" vertical="center" shrinkToFit="1"/>
    </xf>
    <xf numFmtId="0" fontId="19" fillId="0" borderId="17" xfId="0" applyFont="1" applyFill="1" applyBorder="1" applyAlignment="1">
      <alignment horizontal="center" vertical="center" shrinkToFit="1"/>
    </xf>
    <xf numFmtId="0" fontId="20" fillId="0" borderId="0" xfId="0" applyFont="1" applyFill="1" applyBorder="1" applyAlignment="1">
      <alignment horizontal="left" vertical="center" wrapText="1" shrinkToFit="1"/>
    </xf>
    <xf numFmtId="0" fontId="21" fillId="0" borderId="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6" fillId="0" borderId="21" xfId="0" applyFont="1" applyFill="1" applyBorder="1" applyAlignment="1">
      <alignment horizontal="center" vertical="center" wrapText="1" shrinkToFit="1"/>
    </xf>
    <xf numFmtId="0" fontId="14" fillId="0" borderId="17" xfId="0" applyFont="1" applyFill="1" applyBorder="1" applyAlignment="1">
      <alignment horizontal="right" vertical="center" shrinkToFit="1"/>
    </xf>
    <xf numFmtId="4" fontId="3" fillId="0" borderId="17" xfId="0" applyNumberFormat="1" applyFont="1" applyFill="1" applyBorder="1" applyAlignment="1">
      <alignment horizontal="right" vertical="center" shrinkToFit="1"/>
    </xf>
    <xf numFmtId="0" fontId="20" fillId="0" borderId="17" xfId="0" applyFont="1" applyFill="1" applyBorder="1" applyAlignment="1">
      <alignment horizontal="right" vertical="center" shrinkToFit="1"/>
    </xf>
    <xf numFmtId="0" fontId="22" fillId="0" borderId="0" xfId="510" applyFont="1" applyFill="1"/>
    <xf numFmtId="0" fontId="23" fillId="0" borderId="0" xfId="510" applyFont="1" applyFill="1" applyAlignment="1">
      <alignment horizontal="left" vertical="center"/>
    </xf>
    <xf numFmtId="0" fontId="23" fillId="0" borderId="0" xfId="510" applyFont="1" applyFill="1" applyAlignment="1">
      <alignment horizontal="left"/>
    </xf>
    <xf numFmtId="0" fontId="23" fillId="0" borderId="0" xfId="510" applyFont="1" applyFill="1"/>
    <xf numFmtId="0" fontId="13" fillId="0" borderId="0" xfId="0" applyFont="1" applyFill="1" applyBorder="1" applyAlignment="1">
      <alignment horizontal="left" vertical="center"/>
    </xf>
    <xf numFmtId="0" fontId="6" fillId="0" borderId="1" xfId="510" applyNumberFormat="1" applyFont="1" applyFill="1" applyBorder="1" applyAlignment="1" applyProtection="1">
      <alignment horizontal="center" vertical="center" shrinkToFit="1"/>
    </xf>
    <xf numFmtId="0" fontId="6" fillId="0" borderId="1" xfId="510" applyFont="1" applyFill="1" applyBorder="1" applyAlignment="1">
      <alignment horizontal="center" vertical="center" shrinkToFit="1"/>
    </xf>
    <xf numFmtId="0" fontId="7" fillId="0" borderId="1" xfId="510" applyNumberFormat="1" applyFont="1" applyFill="1" applyBorder="1" applyAlignment="1" applyProtection="1">
      <alignment horizontal="center" vertical="center" shrinkToFit="1"/>
    </xf>
    <xf numFmtId="40" fontId="7" fillId="0" borderId="1" xfId="510" applyNumberFormat="1" applyFont="1" applyFill="1" applyBorder="1" applyAlignment="1">
      <alignment vertical="center" shrinkToFit="1"/>
    </xf>
    <xf numFmtId="38" fontId="7" fillId="0" borderId="1" xfId="510" applyNumberFormat="1" applyFont="1" applyFill="1" applyBorder="1" applyAlignment="1">
      <alignment vertical="center" shrinkToFit="1"/>
    </xf>
    <xf numFmtId="185" fontId="7" fillId="0" borderId="1" xfId="0" applyNumberFormat="1" applyFont="1" applyFill="1" applyBorder="1" applyAlignment="1">
      <alignment horizontal="right" vertical="center" shrinkToFit="1"/>
    </xf>
    <xf numFmtId="185" fontId="14" fillId="0" borderId="1" xfId="0" applyNumberFormat="1" applyFont="1" applyFill="1" applyBorder="1" applyAlignment="1">
      <alignment horizontal="right" vertical="center" shrinkToFit="1"/>
    </xf>
    <xf numFmtId="0" fontId="24" fillId="0" borderId="1" xfId="0" applyFont="1" applyFill="1" applyBorder="1" applyAlignment="1">
      <alignment horizontal="left" vertical="center" shrinkToFit="1"/>
    </xf>
    <xf numFmtId="40" fontId="24" fillId="0" borderId="1" xfId="0" applyNumberFormat="1" applyFont="1" applyFill="1" applyBorder="1" applyAlignment="1">
      <alignment horizontal="right" vertical="center" shrinkToFit="1"/>
    </xf>
    <xf numFmtId="40" fontId="14" fillId="0" borderId="1" xfId="0" applyNumberFormat="1" applyFont="1" applyFill="1" applyBorder="1" applyAlignment="1">
      <alignment horizontal="right" vertical="center" shrinkToFit="1"/>
    </xf>
    <xf numFmtId="182" fontId="14" fillId="0" borderId="1" xfId="0" applyNumberFormat="1" applyFont="1" applyFill="1" applyBorder="1" applyAlignment="1">
      <alignment horizontal="right" vertical="center" shrinkToFit="1"/>
    </xf>
    <xf numFmtId="182" fontId="24" fillId="0" borderId="1" xfId="0" applyNumberFormat="1" applyFont="1" applyFill="1" applyBorder="1" applyAlignment="1">
      <alignment horizontal="right" vertical="center" shrinkToFit="1"/>
    </xf>
    <xf numFmtId="183" fontId="24" fillId="0" borderId="1" xfId="0" applyNumberFormat="1" applyFont="1" applyFill="1" applyBorder="1" applyAlignment="1">
      <alignment horizontal="right" vertical="center" shrinkToFit="1"/>
    </xf>
    <xf numFmtId="183" fontId="14" fillId="0" borderId="1" xfId="0" applyNumberFormat="1" applyFont="1" applyFill="1" applyBorder="1" applyAlignment="1">
      <alignment horizontal="right" vertical="center" shrinkToFit="1"/>
    </xf>
    <xf numFmtId="0" fontId="25" fillId="0" borderId="22" xfId="0" applyFont="1" applyFill="1" applyBorder="1" applyAlignment="1">
      <alignment horizontal="left" vertical="center" shrinkToFit="1"/>
    </xf>
    <xf numFmtId="185" fontId="24" fillId="0" borderId="1" xfId="0" applyNumberFormat="1" applyFont="1" applyFill="1" applyBorder="1" applyAlignment="1">
      <alignment horizontal="right" vertical="center" shrinkToFit="1"/>
    </xf>
    <xf numFmtId="182" fontId="3" fillId="0" borderId="1" xfId="0" applyNumberFormat="1" applyFont="1" applyFill="1" applyBorder="1" applyAlignment="1">
      <alignment horizontal="right" vertical="center" shrinkToFit="1"/>
    </xf>
    <xf numFmtId="0" fontId="3" fillId="0" borderId="9" xfId="405" applyFont="1" applyFill="1" applyBorder="1" applyAlignment="1">
      <alignment horizontal="left" vertical="center" shrinkToFit="1"/>
    </xf>
    <xf numFmtId="185" fontId="3" fillId="0" borderId="22" xfId="0" applyNumberFormat="1" applyFont="1" applyFill="1" applyBorder="1" applyAlignment="1">
      <alignment horizontal="right" vertical="center" shrinkToFit="1"/>
    </xf>
    <xf numFmtId="0" fontId="3" fillId="0" borderId="22" xfId="405" applyFont="1" applyFill="1" applyBorder="1" applyAlignment="1">
      <alignment horizontal="left" vertical="center" shrinkToFit="1"/>
    </xf>
    <xf numFmtId="182" fontId="3" fillId="0" borderId="22" xfId="0" applyNumberFormat="1" applyFont="1" applyFill="1" applyBorder="1" applyAlignment="1">
      <alignment horizontal="right" vertical="center" shrinkToFit="1"/>
    </xf>
    <xf numFmtId="0" fontId="3" fillId="0" borderId="0" xfId="510" applyFont="1" applyFill="1" applyAlignment="1">
      <alignment horizontal="left"/>
    </xf>
    <xf numFmtId="40" fontId="3" fillId="0" borderId="0" xfId="510" applyNumberFormat="1" applyFont="1" applyFill="1" applyAlignment="1">
      <alignment shrinkToFit="1"/>
    </xf>
    <xf numFmtId="0" fontId="26" fillId="0" borderId="0" xfId="510" applyFont="1" applyFill="1" applyAlignment="1">
      <alignment horizontal="left" vertical="center"/>
    </xf>
    <xf numFmtId="0" fontId="26" fillId="0" borderId="0" xfId="510" applyFont="1" applyFill="1" applyAlignment="1">
      <alignment horizontal="left"/>
    </xf>
    <xf numFmtId="0" fontId="26" fillId="0" borderId="0" xfId="510" applyFont="1" applyFill="1" applyAlignment="1"/>
    <xf numFmtId="0" fontId="26" fillId="0" borderId="0" xfId="510" applyFont="1" applyFill="1"/>
    <xf numFmtId="0" fontId="11" fillId="0" borderId="0" xfId="0" applyFont="1" applyFill="1" applyAlignment="1">
      <alignment horizontal="center"/>
    </xf>
    <xf numFmtId="0" fontId="16" fillId="0" borderId="14"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16"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6" fillId="0" borderId="17" xfId="0" applyFont="1" applyFill="1" applyBorder="1" applyAlignment="1">
      <alignment horizontal="center" vertical="center"/>
    </xf>
    <xf numFmtId="0" fontId="14" fillId="0" borderId="16" xfId="0" applyFont="1" applyFill="1" applyBorder="1" applyAlignment="1">
      <alignment horizontal="left" vertical="center"/>
    </xf>
    <xf numFmtId="181" fontId="14" fillId="0" borderId="17" xfId="0" applyNumberFormat="1" applyFont="1" applyFill="1" applyBorder="1" applyAlignment="1">
      <alignment horizontal="right" vertical="center" shrinkToFit="1"/>
    </xf>
    <xf numFmtId="0" fontId="14" fillId="0" borderId="17" xfId="0" applyFont="1" applyFill="1" applyBorder="1" applyAlignment="1">
      <alignment horizontal="left" vertical="center"/>
    </xf>
    <xf numFmtId="186" fontId="14" fillId="0" borderId="17" xfId="0" applyNumberFormat="1" applyFont="1" applyFill="1" applyBorder="1" applyAlignment="1">
      <alignment horizontal="right" vertical="center" shrinkToFit="1"/>
    </xf>
    <xf numFmtId="187" fontId="14" fillId="0" borderId="17" xfId="0" applyNumberFormat="1" applyFont="1" applyFill="1" applyBorder="1" applyAlignment="1">
      <alignment horizontal="right" vertical="center" shrinkToFit="1"/>
    </xf>
    <xf numFmtId="181" fontId="14" fillId="0" borderId="23" xfId="0" applyNumberFormat="1" applyFont="1" applyFill="1" applyBorder="1" applyAlignment="1">
      <alignment horizontal="right" vertical="center" shrinkToFit="1"/>
    </xf>
    <xf numFmtId="186" fontId="14" fillId="0" borderId="1" xfId="0" applyNumberFormat="1" applyFont="1" applyFill="1" applyBorder="1" applyAlignment="1">
      <alignment horizontal="right" vertical="center" shrinkToFit="1"/>
    </xf>
    <xf numFmtId="0" fontId="3" fillId="0" borderId="11" xfId="0" applyFont="1" applyFill="1" applyBorder="1" applyAlignment="1">
      <alignment horizontal="left" vertical="center" shrinkToFit="1"/>
    </xf>
    <xf numFmtId="181" fontId="14" fillId="0" borderId="1" xfId="0" applyNumberFormat="1" applyFont="1" applyFill="1" applyBorder="1" applyAlignment="1">
      <alignment horizontal="right" vertical="center" shrinkToFit="1"/>
    </xf>
    <xf numFmtId="181" fontId="14" fillId="0" borderId="13" xfId="0" applyNumberFormat="1" applyFont="1" applyFill="1" applyBorder="1" applyAlignment="1">
      <alignment horizontal="right" vertical="center" shrinkToFit="1"/>
    </xf>
    <xf numFmtId="0" fontId="1" fillId="0" borderId="1" xfId="0" applyFont="1" applyFill="1" applyBorder="1" applyAlignment="1"/>
    <xf numFmtId="0" fontId="24" fillId="0" borderId="16" xfId="0" applyFont="1" applyFill="1" applyBorder="1" applyAlignment="1">
      <alignment horizontal="center" vertical="center"/>
    </xf>
    <xf numFmtId="181" fontId="24" fillId="0" borderId="17" xfId="0" applyNumberFormat="1" applyFont="1" applyFill="1" applyBorder="1" applyAlignment="1">
      <alignment horizontal="right" vertical="center" shrinkToFit="1"/>
    </xf>
    <xf numFmtId="0" fontId="24" fillId="0" borderId="17" xfId="0" applyFont="1" applyFill="1" applyBorder="1" applyAlignment="1">
      <alignment horizontal="center" vertical="center"/>
    </xf>
    <xf numFmtId="187" fontId="24" fillId="0" borderId="17" xfId="0" applyNumberFormat="1" applyFont="1" applyFill="1" applyBorder="1" applyAlignment="1">
      <alignment horizontal="right" vertical="center" shrinkToFit="1"/>
    </xf>
    <xf numFmtId="0" fontId="14" fillId="0" borderId="23" xfId="0" applyFont="1" applyFill="1" applyBorder="1" applyAlignment="1">
      <alignment horizontal="left" vertical="center"/>
    </xf>
    <xf numFmtId="186" fontId="14" fillId="0" borderId="13" xfId="0" applyNumberFormat="1" applyFont="1" applyFill="1" applyBorder="1" applyAlignment="1">
      <alignment horizontal="right" vertical="center" shrinkToFit="1"/>
    </xf>
    <xf numFmtId="0" fontId="27" fillId="0" borderId="1" xfId="0" applyFont="1" applyFill="1" applyBorder="1" applyAlignment="1">
      <alignment horizontal="left" vertical="center"/>
    </xf>
    <xf numFmtId="181" fontId="27" fillId="0" borderId="17" xfId="0" applyNumberFormat="1" applyFont="1" applyFill="1" applyBorder="1" applyAlignment="1">
      <alignment horizontal="right" vertical="center" shrinkToFit="1"/>
    </xf>
    <xf numFmtId="0" fontId="14" fillId="0" borderId="24" xfId="0" applyFont="1" applyFill="1" applyBorder="1" applyAlignment="1">
      <alignment horizontal="left" vertical="center"/>
    </xf>
    <xf numFmtId="0" fontId="28" fillId="0" borderId="0" xfId="0" applyFont="1" applyFill="1" applyAlignment="1"/>
    <xf numFmtId="0" fontId="0" fillId="0" borderId="0" xfId="0" applyFill="1" applyAlignment="1"/>
    <xf numFmtId="0" fontId="29" fillId="0" borderId="0" xfId="0" applyFont="1" applyFill="1" applyAlignment="1"/>
    <xf numFmtId="0" fontId="30" fillId="0" borderId="0" xfId="0" applyFont="1" applyFill="1" applyAlignment="1"/>
    <xf numFmtId="0" fontId="1" fillId="0" borderId="0" xfId="0" applyFont="1" applyFill="1" applyAlignment="1">
      <alignment horizontal="left"/>
    </xf>
    <xf numFmtId="0" fontId="1" fillId="0" borderId="0" xfId="0" applyFont="1" applyFill="1" applyBorder="1" applyAlignment="1">
      <alignment vertical="center"/>
    </xf>
    <xf numFmtId="0" fontId="11" fillId="0" borderId="0" xfId="0" applyFont="1" applyFill="1" applyBorder="1" applyAlignment="1">
      <alignment horizontal="center" vertical="center"/>
    </xf>
    <xf numFmtId="0" fontId="6" fillId="0" borderId="25" xfId="0" applyFont="1" applyFill="1" applyBorder="1" applyAlignment="1">
      <alignment horizontal="center" vertical="center" shrinkToFit="1"/>
    </xf>
    <xf numFmtId="0" fontId="6" fillId="0" borderId="26" xfId="0" applyFont="1" applyFill="1" applyBorder="1" applyAlignment="1">
      <alignment horizontal="center" vertical="center" shrinkToFit="1"/>
    </xf>
    <xf numFmtId="0" fontId="6" fillId="0" borderId="11" xfId="0" applyFont="1" applyFill="1" applyBorder="1" applyAlignment="1">
      <alignment horizontal="center" vertical="center" wrapText="1" shrinkToFit="1"/>
    </xf>
    <xf numFmtId="0" fontId="6" fillId="0" borderId="27" xfId="0" applyFont="1" applyFill="1" applyBorder="1" applyAlignment="1">
      <alignment horizontal="center" vertical="center" wrapText="1" shrinkToFit="1"/>
    </xf>
    <xf numFmtId="0" fontId="6" fillId="0" borderId="12" xfId="0" applyFont="1" applyFill="1" applyBorder="1" applyAlignment="1">
      <alignment horizontal="center" vertical="center" wrapText="1" shrinkToFit="1"/>
    </xf>
    <xf numFmtId="0" fontId="24" fillId="0" borderId="1" xfId="0" applyFont="1" applyFill="1" applyBorder="1" applyAlignment="1">
      <alignment horizontal="center" vertical="center" shrinkToFit="1"/>
    </xf>
    <xf numFmtId="188" fontId="24" fillId="0" borderId="1" xfId="0" applyNumberFormat="1" applyFont="1" applyFill="1" applyBorder="1" applyAlignment="1">
      <alignment horizontal="right" vertical="center" shrinkToFit="1"/>
    </xf>
    <xf numFmtId="189" fontId="24" fillId="0" borderId="1" xfId="0" applyNumberFormat="1" applyFont="1" applyFill="1" applyBorder="1" applyAlignment="1">
      <alignment horizontal="right" vertical="center" shrinkToFit="1"/>
    </xf>
    <xf numFmtId="184" fontId="24" fillId="0" borderId="1" xfId="0" applyNumberFormat="1" applyFont="1" applyFill="1" applyBorder="1" applyAlignment="1">
      <alignment horizontal="right" vertical="center" shrinkToFit="1"/>
    </xf>
    <xf numFmtId="189" fontId="7" fillId="0" borderId="1" xfId="0" applyNumberFormat="1" applyFont="1" applyFill="1" applyBorder="1" applyAlignment="1">
      <alignment horizontal="right" vertical="center" shrinkToFit="1"/>
    </xf>
    <xf numFmtId="189" fontId="14" fillId="0" borderId="1" xfId="0" applyNumberFormat="1" applyFont="1" applyFill="1" applyBorder="1" applyAlignment="1">
      <alignment horizontal="right" vertical="center" shrinkToFit="1"/>
    </xf>
    <xf numFmtId="0" fontId="14" fillId="0" borderId="1" xfId="0" applyFont="1" applyFill="1" applyBorder="1" applyAlignment="1">
      <alignment horizontal="right" vertical="center" shrinkToFit="1"/>
    </xf>
    <xf numFmtId="188" fontId="14" fillId="0" borderId="1" xfId="0" applyNumberFormat="1" applyFont="1" applyFill="1" applyBorder="1" applyAlignment="1">
      <alignment horizontal="right" vertical="center" shrinkToFit="1"/>
    </xf>
    <xf numFmtId="190" fontId="14" fillId="0" borderId="1" xfId="0" applyNumberFormat="1" applyFont="1" applyFill="1" applyBorder="1" applyAlignment="1">
      <alignment horizontal="right" vertical="center" shrinkToFit="1"/>
    </xf>
    <xf numFmtId="191" fontId="24" fillId="0" borderId="1" xfId="0" applyNumberFormat="1" applyFont="1" applyFill="1" applyBorder="1" applyAlignment="1">
      <alignment horizontal="right" vertical="center" shrinkToFit="1"/>
    </xf>
    <xf numFmtId="191" fontId="14" fillId="0" borderId="1" xfId="0" applyNumberFormat="1" applyFont="1" applyFill="1" applyBorder="1" applyAlignment="1">
      <alignment horizontal="right" vertical="center" shrinkToFit="1"/>
    </xf>
    <xf numFmtId="192" fontId="14" fillId="0" borderId="1" xfId="0" applyNumberFormat="1" applyFont="1" applyFill="1" applyBorder="1" applyAlignment="1">
      <alignment horizontal="right" vertical="center" shrinkToFit="1"/>
    </xf>
    <xf numFmtId="0" fontId="25" fillId="0" borderId="9" xfId="0" applyFont="1" applyFill="1" applyBorder="1" applyAlignment="1">
      <alignment horizontal="left" vertical="center" shrinkToFit="1"/>
    </xf>
    <xf numFmtId="184" fontId="3" fillId="0" borderId="22" xfId="0" applyNumberFormat="1" applyFont="1" applyFill="1" applyBorder="1" applyAlignment="1">
      <alignment horizontal="right" vertical="center" shrinkToFit="1"/>
    </xf>
    <xf numFmtId="190" fontId="3" fillId="0" borderId="22" xfId="0" applyNumberFormat="1" applyFont="1" applyFill="1" applyBorder="1" applyAlignment="1">
      <alignment horizontal="right" vertical="center" shrinkToFit="1"/>
    </xf>
    <xf numFmtId="179" fontId="24" fillId="0" borderId="1" xfId="0" applyNumberFormat="1" applyFont="1" applyFill="1" applyBorder="1" applyAlignment="1">
      <alignment horizontal="right" vertical="center" shrinkToFit="1"/>
    </xf>
    <xf numFmtId="0" fontId="24" fillId="0" borderId="1" xfId="0" applyFont="1" applyFill="1" applyBorder="1" applyAlignment="1">
      <alignment horizontal="right" vertical="center" shrinkToFit="1"/>
    </xf>
    <xf numFmtId="179" fontId="14" fillId="0" borderId="1" xfId="0" applyNumberFormat="1" applyFont="1" applyFill="1" applyBorder="1" applyAlignment="1">
      <alignment horizontal="right" vertical="center" shrinkToFit="1"/>
    </xf>
    <xf numFmtId="179" fontId="5" fillId="0" borderId="22" xfId="0" applyNumberFormat="1" applyFont="1" applyFill="1" applyBorder="1" applyAlignment="1">
      <alignment horizontal="right" vertical="center" shrinkToFit="1"/>
    </xf>
    <xf numFmtId="0" fontId="6" fillId="0" borderId="1" xfId="0" applyFont="1" applyFill="1" applyBorder="1" applyAlignment="1">
      <alignment horizontal="center" vertical="center" wrapText="1" shrinkToFit="1"/>
    </xf>
    <xf numFmtId="4" fontId="31" fillId="0" borderId="9" xfId="0" applyNumberFormat="1" applyFont="1" applyFill="1" applyBorder="1" applyAlignment="1">
      <alignment horizontal="right" vertical="center" shrinkToFit="1"/>
    </xf>
    <xf numFmtId="190" fontId="24" fillId="0" borderId="1" xfId="0" applyNumberFormat="1" applyFont="1" applyFill="1" applyBorder="1" applyAlignment="1">
      <alignment horizontal="right" vertical="center" shrinkToFit="1"/>
    </xf>
    <xf numFmtId="0" fontId="32" fillId="0" borderId="0" xfId="0" applyFont="1" applyFill="1" applyAlignment="1"/>
    <xf numFmtId="181" fontId="3" fillId="0" borderId="1" xfId="0" applyNumberFormat="1" applyFont="1" applyFill="1" applyBorder="1" applyAlignment="1">
      <alignment horizontal="right" vertical="center" shrinkToFit="1"/>
    </xf>
    <xf numFmtId="0" fontId="33" fillId="0" borderId="0" xfId="510" applyFont="1" applyFill="1"/>
    <xf numFmtId="190" fontId="33" fillId="0" borderId="0" xfId="510" applyNumberFormat="1" applyFont="1" applyFill="1"/>
    <xf numFmtId="0" fontId="34" fillId="0" borderId="0" xfId="0" applyFont="1" applyFill="1" applyBorder="1" applyAlignment="1">
      <alignment vertical="center"/>
    </xf>
    <xf numFmtId="190" fontId="33" fillId="0" borderId="0" xfId="510" applyNumberFormat="1" applyFont="1" applyFill="1" applyAlignment="1">
      <alignment vertical="center"/>
    </xf>
    <xf numFmtId="0" fontId="33" fillId="0" borderId="0" xfId="510" applyFont="1" applyFill="1" applyAlignment="1">
      <alignment vertical="center"/>
    </xf>
    <xf numFmtId="0" fontId="12" fillId="0" borderId="0" xfId="510" applyFont="1" applyFill="1" applyAlignment="1">
      <alignment horizontal="center" vertical="center"/>
    </xf>
    <xf numFmtId="40" fontId="3" fillId="0" borderId="0" xfId="510" applyNumberFormat="1" applyFont="1" applyFill="1" applyAlignment="1">
      <alignment horizontal="right" vertical="center" shrinkToFit="1"/>
    </xf>
    <xf numFmtId="40" fontId="6" fillId="0" borderId="25" xfId="510" applyNumberFormat="1" applyFont="1" applyFill="1" applyBorder="1" applyAlignment="1">
      <alignment horizontal="center" vertical="center" shrinkToFit="1"/>
    </xf>
    <xf numFmtId="40" fontId="6" fillId="0" borderId="26" xfId="510" applyNumberFormat="1" applyFont="1" applyFill="1" applyBorder="1" applyAlignment="1">
      <alignment horizontal="center" vertical="center" shrinkToFit="1"/>
    </xf>
    <xf numFmtId="40" fontId="6" fillId="0" borderId="1" xfId="510" applyNumberFormat="1" applyFont="1" applyFill="1" applyBorder="1" applyAlignment="1">
      <alignment horizontal="center" vertical="center" shrinkToFit="1"/>
    </xf>
    <xf numFmtId="40" fontId="3" fillId="0" borderId="14" xfId="510" applyNumberFormat="1" applyFont="1" applyFill="1" applyBorder="1" applyAlignment="1">
      <alignment horizontal="left" vertical="center" shrinkToFit="1"/>
    </xf>
    <xf numFmtId="40" fontId="3" fillId="0" borderId="15" xfId="510" applyNumberFormat="1" applyFont="1" applyFill="1" applyBorder="1" applyAlignment="1">
      <alignment horizontal="right" vertical="center" shrinkToFit="1"/>
    </xf>
    <xf numFmtId="185" fontId="3" fillId="0" borderId="15" xfId="510" applyNumberFormat="1" applyFont="1" applyFill="1" applyBorder="1" applyAlignment="1">
      <alignment horizontal="right" vertical="center" shrinkToFit="1"/>
    </xf>
    <xf numFmtId="38" fontId="3" fillId="0" borderId="15" xfId="510" applyNumberFormat="1" applyFont="1" applyFill="1" applyBorder="1" applyAlignment="1">
      <alignment horizontal="right" vertical="center" shrinkToFit="1"/>
    </xf>
    <xf numFmtId="40" fontId="3" fillId="0" borderId="28" xfId="510" applyNumberFormat="1" applyFont="1" applyFill="1" applyBorder="1" applyAlignment="1">
      <alignment horizontal="right" vertical="center" shrinkToFit="1"/>
    </xf>
    <xf numFmtId="185" fontId="3" fillId="0" borderId="28" xfId="510" applyNumberFormat="1" applyFont="1" applyFill="1" applyBorder="1" applyAlignment="1">
      <alignment horizontal="right" vertical="center" shrinkToFit="1"/>
    </xf>
    <xf numFmtId="40" fontId="3" fillId="0" borderId="1" xfId="510" applyNumberFormat="1" applyFont="1" applyFill="1" applyBorder="1" applyAlignment="1">
      <alignment horizontal="right" vertical="center" shrinkToFit="1"/>
    </xf>
    <xf numFmtId="185" fontId="3" fillId="0" borderId="1" xfId="510" applyNumberFormat="1" applyFont="1" applyFill="1" applyBorder="1" applyAlignment="1">
      <alignment horizontal="right" vertical="center" shrinkToFit="1"/>
    </xf>
    <xf numFmtId="40" fontId="3" fillId="0" borderId="29" xfId="510" applyNumberFormat="1" applyFont="1" applyFill="1" applyBorder="1" applyAlignment="1">
      <alignment horizontal="left" vertical="center" shrinkToFit="1"/>
    </xf>
    <xf numFmtId="40" fontId="3" fillId="0" borderId="1" xfId="510" applyNumberFormat="1" applyFont="1" applyFill="1" applyBorder="1" applyAlignment="1">
      <alignment horizontal="left" vertical="center" shrinkToFit="1"/>
    </xf>
    <xf numFmtId="40" fontId="3" fillId="0" borderId="29" xfId="510" applyNumberFormat="1" applyFont="1" applyFill="1" applyBorder="1" applyAlignment="1">
      <alignment horizontal="center" vertical="center" shrinkToFit="1"/>
    </xf>
    <xf numFmtId="193" fontId="7" fillId="0" borderId="28" xfId="510" applyNumberFormat="1" applyFont="1" applyFill="1" applyBorder="1" applyAlignment="1">
      <alignment vertical="center" shrinkToFit="1"/>
    </xf>
    <xf numFmtId="40" fontId="3" fillId="0" borderId="23" xfId="510" applyNumberFormat="1" applyFont="1" applyFill="1" applyBorder="1" applyAlignment="1">
      <alignment horizontal="center" vertical="center" shrinkToFit="1"/>
    </xf>
    <xf numFmtId="40" fontId="7" fillId="0" borderId="23" xfId="510" applyNumberFormat="1" applyFont="1" applyFill="1" applyBorder="1" applyAlignment="1">
      <alignment horizontal="right" vertical="center" shrinkToFit="1"/>
    </xf>
    <xf numFmtId="40" fontId="3" fillId="0" borderId="1" xfId="510" applyNumberFormat="1" applyFont="1" applyFill="1" applyBorder="1" applyAlignment="1">
      <alignment horizontal="center" vertical="center" shrinkToFit="1"/>
    </xf>
    <xf numFmtId="178" fontId="3" fillId="0" borderId="1" xfId="510" applyNumberFormat="1" applyFont="1" applyFill="1" applyBorder="1" applyAlignment="1">
      <alignment horizontal="right" vertical="center" shrinkToFit="1"/>
    </xf>
    <xf numFmtId="40" fontId="7" fillId="0" borderId="1" xfId="510" applyNumberFormat="1" applyFont="1" applyFill="1" applyBorder="1" applyAlignment="1">
      <alignment horizontal="right" vertical="center" shrinkToFit="1"/>
    </xf>
    <xf numFmtId="190" fontId="3" fillId="0" borderId="0" xfId="510" applyNumberFormat="1" applyFont="1" applyFill="1" applyAlignment="1">
      <alignment horizontal="right" vertical="center"/>
    </xf>
    <xf numFmtId="0" fontId="3" fillId="0" borderId="0" xfId="510" applyFont="1" applyFill="1"/>
    <xf numFmtId="190" fontId="3" fillId="0" borderId="0" xfId="510" applyNumberFormat="1" applyFont="1" applyFill="1" applyAlignment="1">
      <alignment horizontal="right"/>
    </xf>
    <xf numFmtId="190" fontId="26" fillId="0" borderId="0" xfId="510" applyNumberFormat="1" applyFont="1" applyFill="1" applyAlignment="1">
      <alignment horizontal="right"/>
    </xf>
    <xf numFmtId="190" fontId="26" fillId="0" borderId="0" xfId="510" applyNumberFormat="1" applyFont="1" applyFill="1"/>
    <xf numFmtId="0" fontId="2" fillId="0" borderId="0" xfId="510" applyFont="1" applyFill="1" applyAlignment="1" quotePrefix="1">
      <alignment horizontal="center" vertical="center"/>
    </xf>
    <xf numFmtId="40" fontId="3" fillId="0" borderId="0" xfId="510" applyNumberFormat="1" applyFont="1" applyFill="1" applyAlignment="1" quotePrefix="1">
      <alignment horizontal="right" vertical="center" shrinkToFit="1"/>
    </xf>
    <xf numFmtId="40" fontId="3" fillId="0" borderId="14" xfId="510" applyNumberFormat="1" applyFont="1" applyFill="1" applyBorder="1" applyAlignment="1" quotePrefix="1">
      <alignment horizontal="left" vertical="center" shrinkToFit="1"/>
    </xf>
    <xf numFmtId="40" fontId="3" fillId="0" borderId="29" xfId="510" applyNumberFormat="1" applyFont="1" applyFill="1" applyBorder="1" applyAlignment="1" quotePrefix="1">
      <alignment horizontal="left" vertical="center" shrinkToFit="1"/>
    </xf>
    <xf numFmtId="40" fontId="3" fillId="0" borderId="29" xfId="510" applyNumberFormat="1" applyFont="1" applyFill="1" applyBorder="1" applyAlignment="1" quotePrefix="1">
      <alignment horizontal="center" vertical="center" shrinkToFit="1"/>
    </xf>
    <xf numFmtId="40" fontId="3" fillId="0" borderId="1" xfId="510" applyNumberFormat="1" applyFont="1" applyFill="1" applyBorder="1" applyAlignment="1" quotePrefix="1">
      <alignment horizontal="center" vertical="center" shrinkToFit="1"/>
    </xf>
    <xf numFmtId="0" fontId="6" fillId="0" borderId="1" xfId="510" applyNumberFormat="1" applyFont="1" applyFill="1" applyBorder="1" applyAlignment="1" applyProtection="1" quotePrefix="1">
      <alignment horizontal="center" vertical="center" shrinkToFit="1"/>
    </xf>
    <xf numFmtId="0" fontId="2" fillId="0" borderId="2" xfId="510" applyFont="1" applyFill="1" applyBorder="1" applyAlignment="1" quotePrefix="1">
      <alignment horizontal="center" vertical="center"/>
    </xf>
  </cellXfs>
  <cellStyles count="647">
    <cellStyle name="常规" xfId="0" builtinId="0"/>
    <cellStyle name="60% - 强调文字颜色 6 6 3" xfId="1"/>
    <cellStyle name="货币[0]" xfId="2" builtinId="7"/>
    <cellStyle name="20% - 强调文字颜色 1 2" xfId="3"/>
    <cellStyle name="链接单元格 3 2" xfId="4"/>
    <cellStyle name="链接单元格 5" xfId="5"/>
    <cellStyle name="20% - 强调文字颜色 3" xfId="6" builtinId="38"/>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60% - 强调文字颜色 2 4 3" xfId="16"/>
    <cellStyle name="千位分隔" xfId="17" builtinId="3"/>
    <cellStyle name="20% - 强调文字颜色 4 6 3"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已访问的超链接" xfId="26" builtinId="9"/>
    <cellStyle name="好_StartUp" xfId="27"/>
    <cellStyle name="40% - 强调文字颜色 6 4 2" xfId="28"/>
    <cellStyle name="注释" xfId="29" builtinId="10"/>
    <cellStyle name="60% - 强调文字颜色 2 3" xfId="30"/>
    <cellStyle name="常规 6" xfId="31"/>
    <cellStyle name="20% - 强调文字颜色 4 5" xfId="32"/>
    <cellStyle name="60% - 强调文字颜色 2" xfId="33" builtinId="36"/>
    <cellStyle name="标题 4" xfId="34" builtinId="19"/>
    <cellStyle name="解释性文本 2 2" xfId="35"/>
    <cellStyle name="警告文本" xfId="36" builtinId="11"/>
    <cellStyle name="注释 5" xfId="37"/>
    <cellStyle name="标题" xfId="38" builtinId="15"/>
    <cellStyle name="20% - 强调文字颜色 4 4 2" xfId="39"/>
    <cellStyle name="强调文字颜色 1 2 3" xfId="40"/>
    <cellStyle name="60% - 强调文字颜色 2 2 2" xfId="41"/>
    <cellStyle name="解释性文本" xfId="42" builtinId="53"/>
    <cellStyle name="差 6" xfId="43"/>
    <cellStyle name="标题 1" xfId="44" builtinId="16"/>
    <cellStyle name="20% - 强调文字颜色 5 3 3"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检查单元格" xfId="55" builtinId="23"/>
    <cellStyle name="20% - 强调文字颜色 1 4 3" xfId="56"/>
    <cellStyle name="计算 3 2" xfId="57"/>
    <cellStyle name="40% - 强调文字颜色 4 2" xfId="58"/>
    <cellStyle name="20% - 强调文字颜色 6" xfId="59" builtinId="50"/>
    <cellStyle name="60% - 强调文字颜色 2 5 3" xfId="60"/>
    <cellStyle name="检查单元格 3 3" xfId="61"/>
    <cellStyle name="强调文字颜色 2" xfId="62" builtinId="33"/>
    <cellStyle name="链接单元格" xfId="63" builtinId="24"/>
    <cellStyle name="40% - 强调文字颜色 6 5" xfId="64"/>
    <cellStyle name="60% - 强调文字颜色 4 2 3" xfId="65"/>
    <cellStyle name="汇总" xfId="66" builtinId="25"/>
    <cellStyle name="20% - 强调文字颜色 6 4 3" xfId="67"/>
    <cellStyle name="好" xfId="68" builtinId="26"/>
    <cellStyle name="40% - 强调文字颜色 2 5 3" xfId="69"/>
    <cellStyle name="20% - 强调文字颜色 3 3" xfId="70"/>
    <cellStyle name="链接单元格 5 3" xfId="71"/>
    <cellStyle name="适中" xfId="72" builtinId="28"/>
    <cellStyle name="输出 3 3" xfId="73"/>
    <cellStyle name="输出 5" xfId="74"/>
    <cellStyle name="强调文字颜色 1 5 3" xfId="75"/>
    <cellStyle name="20% - 强调文字颜色 5" xfId="76" builtinId="46"/>
    <cellStyle name="60% - 强调文字颜色 2 5 2" xfId="77"/>
    <cellStyle name="检查单元格 3 2" xfId="78"/>
    <cellStyle name="强调文字颜色 1" xfId="79" builtinId="29"/>
    <cellStyle name="20% - 强调文字颜色 1" xfId="80" builtinId="30"/>
    <cellStyle name="链接单元格 3" xfId="81"/>
    <cellStyle name="汇总 3 3" xfId="82"/>
    <cellStyle name="强调文字颜色 1 6" xfId="83"/>
    <cellStyle name="40% - 强调文字颜色 1" xfId="84" builtinId="31"/>
    <cellStyle name="40% - 强调文字颜色 4 3 2"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输出 4" xfId="93"/>
    <cellStyle name="强调文字颜色 1 5 2" xfId="94"/>
    <cellStyle name="20% - 强调文字颜色 4" xfId="95" builtinId="42"/>
    <cellStyle name="链接单元格 6"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适中 2" xfId="107"/>
    <cellStyle name="计算 5" xfId="108"/>
    <cellStyle name="40% - 强调文字颜色 6" xfId="109" builtinId="51"/>
    <cellStyle name="20% - 强调文字颜色 3 3 2" xfId="110"/>
    <cellStyle name="60% - 强调文字颜色 6" xfId="111" builtinId="52"/>
    <cellStyle name="好 2" xfId="112"/>
    <cellStyle name="20% - 强调文字颜色 1 5" xfId="113"/>
    <cellStyle name="40% - 强调文字颜色 3 6 3" xfId="114"/>
    <cellStyle name="40% - 强调文字颜色 2 2" xfId="115"/>
    <cellStyle name="20% - 强调文字颜色 1 2 3" xfId="116"/>
    <cellStyle name="20% - 强调文字颜色 1 4" xfId="117"/>
    <cellStyle name="40% - 强调文字颜色 3 6 2" xfId="118"/>
    <cellStyle name="20% - 强调文字颜色 1 5 3" xfId="119"/>
    <cellStyle name="计算 4 2" xfId="120"/>
    <cellStyle name="40% - 强调文字颜色 5 2" xfId="121"/>
    <cellStyle name="好 2 3" xfId="122"/>
    <cellStyle name="好 3" xfId="123"/>
    <cellStyle name="20% - 强调文字颜色 1 6" xfId="124"/>
    <cellStyle name="20% - 强调文字颜色 1 3" xfId="125"/>
    <cellStyle name="链接单元格 3 3" xfId="126"/>
    <cellStyle name="标题 2 2 3" xfId="127"/>
    <cellStyle name="好 3 2" xfId="128"/>
    <cellStyle name="20% - 强调文字颜色 1 6 2" xfId="129"/>
    <cellStyle name="适中 2 2" xfId="130"/>
    <cellStyle name="20% - 强调文字颜色 1 6 3" xfId="131"/>
    <cellStyle name="计算 5 2" xfId="132"/>
    <cellStyle name="40% - 强调文字颜色 6 2" xfId="133"/>
    <cellStyle name="好 3 3" xfId="134"/>
    <cellStyle name="20% - 强调文字颜色 1 2 2" xfId="135"/>
    <cellStyle name="20% - 强调文字颜色 1 3 2" xfId="136"/>
    <cellStyle name="20% - 强调文字颜色 1 3 3" xfId="137"/>
    <cellStyle name="计算 2 2" xfId="138"/>
    <cellStyle name="40% - 强调文字颜色 3 2" xfId="139"/>
    <cellStyle name="20% - 强调文字颜色 1 4 2" xfId="140"/>
    <cellStyle name="好 2 2" xfId="141"/>
    <cellStyle name="20% - 强调文字颜色 1 5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20% - 强调文字颜色 3 2" xfId="161"/>
    <cellStyle name="链接单元格 5 2" xfId="162"/>
    <cellStyle name="20% - 强调文字颜色 3 2 2" xfId="163"/>
    <cellStyle name="20% - 强调文字颜色 3 2 3" xfId="164"/>
    <cellStyle name="适中 3" xfId="165"/>
    <cellStyle name="计算 6"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60% - 强调文字颜色 1 4 2" xfId="182"/>
    <cellStyle name="标题 4 2 3" xfId="183"/>
    <cellStyle name="20% - 强调文字颜色 3 6 2" xfId="184"/>
    <cellStyle name="60% - 强调文字颜色 1 4 3" xfId="185"/>
    <cellStyle name="20% - 强调文字颜色 3 6 3" xfId="186"/>
    <cellStyle name="20% - 强调文字颜色 4 2" xfId="187"/>
    <cellStyle name="链接单元格 6 2" xfId="188"/>
    <cellStyle name="输出 4 2" xfId="189"/>
    <cellStyle name="常规 3" xfId="190"/>
    <cellStyle name="常规 3 2" xfId="191"/>
    <cellStyle name="20% - 强调文字颜色 4 2 2" xfId="192"/>
    <cellStyle name="20% - 强调文字颜色 4 2 3" xfId="193"/>
    <cellStyle name="20% - 强调文字颜色 4 3" xfId="194"/>
    <cellStyle name="链接单元格 6 3" xfId="195"/>
    <cellStyle name="输出 4 3" xfId="196"/>
    <cellStyle name="常规 4" xfId="197"/>
    <cellStyle name="常规 4 2" xfId="198"/>
    <cellStyle name="20% - 强调文字颜色 4 3 2" xfId="199"/>
    <cellStyle name="输入 5 2" xfId="200"/>
    <cellStyle name="常规 4 3" xfId="201"/>
    <cellStyle name="20% - 强调文字颜色 4 3 3" xfId="202"/>
    <cellStyle name="60% - 强调文字颜色 2 2" xfId="203"/>
    <cellStyle name="常规 5" xfId="204"/>
    <cellStyle name="20% - 强调文字颜色 4 4" xfId="205"/>
    <cellStyle name="输入 6 2" xfId="206"/>
    <cellStyle name="60% - 强调文字颜色 2 2 3" xfId="207"/>
    <cellStyle name="20% - 强调文字颜色 4 4 3" xfId="208"/>
    <cellStyle name="20% - 强调文字颜色 4 5 2" xfId="209"/>
    <cellStyle name="强调文字颜色 1 3 3" xfId="210"/>
    <cellStyle name="注释 2" xfId="211"/>
    <cellStyle name="60% - 强调文字颜色 2 3 2" xfId="212"/>
    <cellStyle name="注释 3" xfId="213"/>
    <cellStyle name="60% - 强调文字颜色 2 3 3" xfId="214"/>
    <cellStyle name="20% - 强调文字颜色 4 5 3" xfId="215"/>
    <cellStyle name="60% - 强调文字颜色 2 4" xfId="216"/>
    <cellStyle name="常规 7" xfId="217"/>
    <cellStyle name="20% - 强调文字颜色 4 6" xfId="218"/>
    <cellStyle name="20% - 强调文字颜色 4 6 2" xfId="219"/>
    <cellStyle name="强调文字颜色 1 4 3" xfId="220"/>
    <cellStyle name="60% - 强调文字颜色 2 4 2"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强调文字颜色 2 2 3" xfId="231"/>
    <cellStyle name="20% - 强调文字颜色 5 4 2" xfId="232"/>
    <cellStyle name="60% - 强调文字颜色 3 2 3" xfId="233"/>
    <cellStyle name="20% - 强调文字颜色 5 4 3" xfId="234"/>
    <cellStyle name="60% - 强调文字颜色 3 3" xfId="235"/>
    <cellStyle name="20% - 强调文字颜色 5 5" xfId="236"/>
    <cellStyle name="60% - 强调文字颜色 3 3 2" xfId="237"/>
    <cellStyle name="强调文字颜色 2 3 3" xfId="238"/>
    <cellStyle name="20% - 强调文字颜色 5 5 2" xfId="239"/>
    <cellStyle name="60% - 强调文字颜色 3 3 3" xfId="240"/>
    <cellStyle name="20% - 强调文字颜色 5 5 3" xfId="241"/>
    <cellStyle name="60% - 强调文字颜色 3 4" xfId="242"/>
    <cellStyle name="20% - 强调文字颜色 5 6" xfId="243"/>
    <cellStyle name="60% - 强调文字颜色 3 4 2" xfId="244"/>
    <cellStyle name="强调文字颜色 2 4 3" xfId="245"/>
    <cellStyle name="20% - 强调文字颜色 5 6 2"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强调文字颜色 3 2 3" xfId="263"/>
    <cellStyle name="20% - 强调文字颜色 6 4 2" xfId="264"/>
    <cellStyle name="60% - 强调文字颜色 4 3" xfId="265"/>
    <cellStyle name="20% - 强调文字颜色 6 5" xfId="266"/>
    <cellStyle name="40% - 强调文字颜色 5 2 2" xfId="267"/>
    <cellStyle name="60% - 强调文字颜色 4 3 2" xfId="268"/>
    <cellStyle name="强调文字颜色 3 3 3" xfId="269"/>
    <cellStyle name="20% - 强调文字颜色 6 5 2" xfId="270"/>
    <cellStyle name="60% - 强调文字颜色 4 3 3" xfId="271"/>
    <cellStyle name="20% - 强调文字颜色 6 5 3" xfId="272"/>
    <cellStyle name="60% - 强调文字颜色 4 4" xfId="273"/>
    <cellStyle name="20% - 强调文字颜色 6 6" xfId="274"/>
    <cellStyle name="40% - 强调文字颜色 5 2 3" xfId="275"/>
    <cellStyle name="60% - 强调文字颜色 4 4 2" xfId="276"/>
    <cellStyle name="强调文字颜色 3 4 3"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40% - 强调文字颜色 1 3" xfId="286"/>
    <cellStyle name="60% - 强调文字颜色 2 6 2"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汇总 2 3" xfId="333"/>
    <cellStyle name="检查单元格 2" xfId="334"/>
    <cellStyle name="40% - 强调文字颜色 4 2 2" xfId="335"/>
    <cellStyle name="检查单元格 3" xfId="336"/>
    <cellStyle name="40% - 强调文字颜色 4 2 3" xfId="337"/>
    <cellStyle name="计算 3 3" xfId="338"/>
    <cellStyle name="40% - 强调文字颜色 4 3" xfId="339"/>
    <cellStyle name="强调文字颜色 2 6" xfId="340"/>
    <cellStyle name="汇总 4 3" xfId="341"/>
    <cellStyle name="40% - 强调文字颜色 4 4 2" xfId="342"/>
    <cellStyle name="40% - 强调文字颜色 4 4 3" xfId="343"/>
    <cellStyle name="强调文字颜色 3 6" xfId="344"/>
    <cellStyle name="汇总 5 3" xfId="345"/>
    <cellStyle name="40% - 强调文字颜色 4 5 2" xfId="346"/>
    <cellStyle name="40% - 强调文字颜色 4 5 3" xfId="347"/>
    <cellStyle name="40% - 强调文字颜色 4 6" xfId="348"/>
    <cellStyle name="强调文字颜色 4 6" xfId="349"/>
    <cellStyle name="汇总 6 3" xfId="350"/>
    <cellStyle name="输入 3" xfId="351"/>
    <cellStyle name="40% - 强调文字颜色 4 6 2" xfId="352"/>
    <cellStyle name="输入 4" xfId="353"/>
    <cellStyle name="40% - 强调文字颜色 4 6 3"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适中 2 3" xfId="373"/>
    <cellStyle name="强调文字颜色 3 2 2" xfId="374"/>
    <cellStyle name="计算 5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标题 1 3 2" xfId="385"/>
    <cellStyle name="汇总 3" xfId="386"/>
    <cellStyle name="40% - 强调文字颜色 6 5 3" xfId="387"/>
    <cellStyle name="注释 3 2" xfId="388"/>
    <cellStyle name="40% - 强调文字颜色 6 6" xfId="389"/>
    <cellStyle name="警告文本 2 2" xfId="390"/>
    <cellStyle name="60% - 强调文字颜色 1 5" xfId="391"/>
    <cellStyle name="60% - 强调文字颜色 1 5 2" xfId="392"/>
    <cellStyle name="标题 4 3 3"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60% - 强调文字颜色 2 5" xfId="401"/>
    <cellStyle name="常规 8" xfId="402"/>
    <cellStyle name="警告文本 3 3" xfId="403"/>
    <cellStyle name="60% - 强调文字颜色 2 6" xfId="404"/>
    <cellStyle name="常规 9" xfId="405"/>
    <cellStyle name="警告文本 4 2" xfId="406"/>
    <cellStyle name="60% - 强调文字颜色 3 5" xfId="407"/>
    <cellStyle name="60% - 强调文字颜色 3 5 2" xfId="408"/>
    <cellStyle name="60% - 强调文字颜色 3 5 3" xfId="409"/>
    <cellStyle name="差_StartUp" xfId="410"/>
    <cellStyle name="警告文本 4 3" xfId="411"/>
    <cellStyle name="60% - 强调文字颜色 3 6" xfId="412"/>
    <cellStyle name="60% - 强调文字颜色 3 6 2" xfId="413"/>
    <cellStyle name="60% - 强调文字颜色 3 6 3" xfId="414"/>
    <cellStyle name="警告文本 5 2" xfId="415"/>
    <cellStyle name="60% - 强调文字颜色 4 5" xfId="416"/>
    <cellStyle name="60% - 强调文字颜色 4 5 2" xfId="417"/>
    <cellStyle name="60% - 强调文字颜色 4 5 3" xfId="418"/>
    <cellStyle name="警告文本 5 3" xfId="419"/>
    <cellStyle name="60% - 强调文字颜色 4 6" xfId="420"/>
    <cellStyle name="60% - 强调文字颜色 4 6 2" xfId="421"/>
    <cellStyle name="60% - 强调文字颜色 4 6 3" xfId="422"/>
    <cellStyle name="60% - 强调文字颜色 5 2" xfId="423"/>
    <cellStyle name="60% - 强调文字颜色 5 2 2" xfId="424"/>
    <cellStyle name="60% - 强调文字颜色 5 2 3" xfId="425"/>
    <cellStyle name="60% - 强调文字颜色 5 3 2" xfId="426"/>
    <cellStyle name="强调文字颜色 1 2" xfId="427"/>
    <cellStyle name="60% - 强调文字颜色 5 3 3" xfId="428"/>
    <cellStyle name="60% - 强调文字颜色 5 4 3" xfId="429"/>
    <cellStyle name="警告文本 6 2" xfId="430"/>
    <cellStyle name="60% - 强调文字颜色 5 5" xfId="431"/>
    <cellStyle name="输入 2 3" xfId="432"/>
    <cellStyle name="60% - 强调文字颜色 5 5 2" xfId="433"/>
    <cellStyle name="60% - 强调文字颜色 5 5 3" xfId="434"/>
    <cellStyle name="警告文本 6 3" xfId="435"/>
    <cellStyle name="60% - 强调文字颜色 5 6"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标题 5" xfId="484"/>
    <cellStyle name="解释性文本 2 3" xfId="485"/>
    <cellStyle name="强调文字颜色 1 4" xfId="486"/>
    <cellStyle name="标题 5 2" xfId="487"/>
    <cellStyle name="汇总 3 2" xfId="488"/>
    <cellStyle name="强调文字颜色 1 5" xfId="489"/>
    <cellStyle name="标题 5 3" xfId="490"/>
    <cellStyle name="标题 6" xfId="491"/>
    <cellStyle name="标题 6 2" xfId="492"/>
    <cellStyle name="强调文字颜色 2 5" xfId="493"/>
    <cellStyle name="汇总 4 2"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适中 3 2" xfId="517"/>
    <cellStyle name="计算 6 2" xfId="518"/>
    <cellStyle name="好 4 3"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xfId="555"/>
    <cellStyle name="强调文字颜色 2 2 2" xfId="556"/>
    <cellStyle name="强调文字颜色 2 3" xfId="557"/>
    <cellStyle name="强调文字颜色 2 4" xfId="558"/>
    <cellStyle name="强调文字颜色 2 4 2" xfId="559"/>
    <cellStyle name="强调文字颜色 2 5 2" xfId="560"/>
    <cellStyle name="强调文字颜色 2 5 3" xfId="561"/>
    <cellStyle name="强调文字颜色 2 6 2" xfId="562"/>
    <cellStyle name="强调文字颜色 2 6 3" xfId="563"/>
    <cellStyle name="强调文字颜色 3 2" xfId="564"/>
    <cellStyle name="强调文字颜色 3 3" xfId="565"/>
    <cellStyle name="强调文字颜色 3 4" xfId="566"/>
    <cellStyle name="适中 4 3" xfId="567"/>
    <cellStyle name="强调文字颜色 3 4 2" xfId="568"/>
    <cellStyle name="适中 5 3" xfId="569"/>
    <cellStyle name="强调文字颜色 3 5 2" xfId="570"/>
    <cellStyle name="强调文字颜色 3 5 3" xfId="571"/>
    <cellStyle name="适中 6 3" xfId="572"/>
    <cellStyle name="强调文字颜色 3 6 2" xfId="573"/>
    <cellStyle name="强调文字颜色 3 6 3" xfId="574"/>
    <cellStyle name="强调文字颜色 4 2" xfId="575"/>
    <cellStyle name="强调文字颜色 4 2 2" xfId="576"/>
    <cellStyle name="强调文字颜色 4 2 3" xfId="577"/>
    <cellStyle name="强调文字颜色 4 3" xfId="578"/>
    <cellStyle name="强调文字颜色 4 3 2" xfId="579"/>
    <cellStyle name="强调文字颜色 4 3 3" xfId="580"/>
    <cellStyle name="强调文字颜色 4 4" xfId="581"/>
    <cellStyle name="强调文字颜色 4 4 2" xfId="582"/>
    <cellStyle name="强调文字颜色 4 5 2" xfId="583"/>
    <cellStyle name="强调文字颜色 4 5 3" xfId="584"/>
    <cellStyle name="强调文字颜色 4 6 2" xfId="585"/>
    <cellStyle name="强调文字颜色 4 6 3" xfId="586"/>
    <cellStyle name="强调文字颜色 5 2" xfId="587"/>
    <cellStyle name="强调文字颜色 5 2 2" xfId="588"/>
    <cellStyle name="强调文字颜色 5 2 3" xfId="589"/>
    <cellStyle name="强调文字颜色 5 3" xfId="590"/>
    <cellStyle name="强调文字颜色 5 3 2" xfId="591"/>
    <cellStyle name="强调文字颜色 5 4" xfId="592"/>
    <cellStyle name="强调文字颜色 5 4 2" xfId="593"/>
    <cellStyle name="强调文字颜色 5 4 3" xfId="594"/>
    <cellStyle name="强调文字颜色 5 5" xfId="595"/>
    <cellStyle name="强调文字颜色 5 5 2" xfId="596"/>
    <cellStyle name="强调文字颜色 5 5 3" xfId="597"/>
    <cellStyle name="强调文字颜色 5 6" xfId="598"/>
    <cellStyle name="强调文字颜色 5 6 2" xfId="599"/>
    <cellStyle name="强调文字颜色 5 6 3" xfId="600"/>
    <cellStyle name="强调文字颜色 6 2" xfId="601"/>
    <cellStyle name="强调文字颜色 6 2 2" xfId="602"/>
    <cellStyle name="强调文字颜色 6 2 3" xfId="603"/>
    <cellStyle name="强调文字颜色 6 3" xfId="604"/>
    <cellStyle name="强调文字颜色 6 3 2" xfId="605"/>
    <cellStyle name="强调文字颜色 6 3 3" xfId="606"/>
    <cellStyle name="强调文字颜色 6 4" xfId="607"/>
    <cellStyle name="强调文字颜色 6 4 2" xfId="608"/>
    <cellStyle name="强调文字颜色 6 4 3" xfId="609"/>
    <cellStyle name="强调文字颜色 6 5" xfId="610"/>
    <cellStyle name="强调文字颜色 6 5 2" xfId="611"/>
    <cellStyle name="强调文字颜色 6 5 3" xfId="612"/>
    <cellStyle name="强调文字颜色 6 6" xfId="613"/>
    <cellStyle name="强调文字颜色 6 6 2" xfId="614"/>
    <cellStyle name="强调文字颜色 6 6 3" xfId="615"/>
    <cellStyle name="适中 4" xfId="616"/>
    <cellStyle name="适中 4 2" xfId="617"/>
    <cellStyle name="适中 5" xfId="618"/>
    <cellStyle name="适中 5 2" xfId="619"/>
    <cellStyle name="适中 6" xfId="620"/>
    <cellStyle name="适中 6 2" xfId="621"/>
    <cellStyle name="输出 2" xfId="622"/>
    <cellStyle name="输出 2 2" xfId="623"/>
    <cellStyle name="输出 2 3" xfId="624"/>
    <cellStyle name="输出 3" xfId="625"/>
    <cellStyle name="输出 3 2" xfId="626"/>
    <cellStyle name="输出 5 2" xfId="627"/>
    <cellStyle name="输出 5 3" xfId="628"/>
    <cellStyle name="输出 6" xfId="629"/>
    <cellStyle name="输出 6 2" xfId="630"/>
    <cellStyle name="输出 6 3" xfId="631"/>
    <cellStyle name="输入 2" xfId="632"/>
    <cellStyle name="输入 2 2" xfId="633"/>
    <cellStyle name="输入 4 2" xfId="634"/>
    <cellStyle name="输入 4 3" xfId="635"/>
    <cellStyle name="输入 5" xfId="636"/>
    <cellStyle name="输入 5 3" xfId="637"/>
    <cellStyle name="输入 6" xfId="638"/>
    <cellStyle name="输入 6 3" xfId="639"/>
    <cellStyle name="注释 2 3" xfId="640"/>
    <cellStyle name="注释 3 3" xfId="641"/>
    <cellStyle name="注释 4" xfId="642"/>
    <cellStyle name="注释 4 2" xfId="643"/>
    <cellStyle name="注释 4 3" xfId="644"/>
    <cellStyle name="注释 6" xfId="645"/>
    <cellStyle name="注释 6 2" xfId="646"/>
  </cellStyles>
  <dxfs count="1">
    <dxf>
      <fill>
        <patternFill patternType="solid">
          <bgColor theme="7" tint="0.7999206518753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AEACE"/>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1"/>
  <sheetViews>
    <sheetView workbookViewId="0">
      <selection activeCell="A13" sqref="A13"/>
    </sheetView>
  </sheetViews>
  <sheetFormatPr defaultColWidth="13" defaultRowHeight="12.75" outlineLevelCol="3"/>
  <cols>
    <col min="1" max="1" width="44.6666666666667" style="191" customWidth="1"/>
    <col min="2" max="2" width="29" style="192" customWidth="1"/>
    <col min="3" max="3" width="44" style="191" customWidth="1"/>
    <col min="4" max="4" width="29" style="192" customWidth="1"/>
    <col min="5" max="221" width="9.33333333333333" style="191" customWidth="1"/>
    <col min="222" max="222" width="25" style="191" customWidth="1"/>
    <col min="223" max="223" width="7.83333333333333" style="191" customWidth="1"/>
    <col min="224" max="16384" width="13" style="191"/>
  </cols>
  <sheetData>
    <row r="1" ht="17.25" customHeight="1" spans="1:4">
      <c r="A1" s="193" t="s">
        <v>0</v>
      </c>
      <c r="B1" s="194"/>
      <c r="C1" s="195"/>
      <c r="D1" s="194"/>
    </row>
    <row r="2" ht="30" customHeight="1" spans="1:4">
      <c r="A2" s="223" t="s">
        <v>1</v>
      </c>
      <c r="B2" s="2"/>
      <c r="C2" s="2"/>
      <c r="D2" s="2"/>
    </row>
    <row r="3" ht="14.25" customHeight="1" spans="1:4">
      <c r="A3" s="3"/>
      <c r="B3" s="196"/>
      <c r="C3" s="196"/>
      <c r="D3" s="224" t="s">
        <v>2</v>
      </c>
    </row>
    <row r="4" ht="21" customHeight="1" spans="1:4">
      <c r="A4" s="39" t="s">
        <v>3</v>
      </c>
      <c r="B4" s="39"/>
      <c r="C4" s="197"/>
      <c r="D4" s="224" t="s">
        <v>4</v>
      </c>
    </row>
    <row r="5" ht="24" customHeight="1" spans="1:4">
      <c r="A5" s="198" t="s">
        <v>5</v>
      </c>
      <c r="B5" s="199"/>
      <c r="C5" s="198" t="s">
        <v>6</v>
      </c>
      <c r="D5" s="199"/>
    </row>
    <row r="6" ht="24" customHeight="1" spans="1:4">
      <c r="A6" s="200" t="s">
        <v>7</v>
      </c>
      <c r="B6" s="200" t="s">
        <v>8</v>
      </c>
      <c r="C6" s="200" t="s">
        <v>7</v>
      </c>
      <c r="D6" s="200" t="s">
        <v>8</v>
      </c>
    </row>
    <row r="7" ht="24" customHeight="1" spans="1:4">
      <c r="A7" s="225" t="s">
        <v>9</v>
      </c>
      <c r="B7" s="202">
        <v>20704.85</v>
      </c>
      <c r="C7" s="13" t="s">
        <v>10</v>
      </c>
      <c r="D7" s="203">
        <v>2.1</v>
      </c>
    </row>
    <row r="8" ht="24" customHeight="1" spans="1:4">
      <c r="A8" s="201" t="s">
        <v>11</v>
      </c>
      <c r="B8" s="204">
        <v>2292</v>
      </c>
      <c r="C8" s="13" t="s">
        <v>12</v>
      </c>
      <c r="D8" s="202">
        <v>1564.66</v>
      </c>
    </row>
    <row r="9" ht="24" customHeight="1" spans="1:4">
      <c r="A9" s="201" t="s">
        <v>13</v>
      </c>
      <c r="B9" s="202"/>
      <c r="C9" s="13" t="s">
        <v>14</v>
      </c>
      <c r="D9" s="202">
        <v>647.73</v>
      </c>
    </row>
    <row r="10" ht="24" customHeight="1" spans="1:4">
      <c r="A10" s="201" t="s">
        <v>15</v>
      </c>
      <c r="B10" s="202"/>
      <c r="C10" s="13" t="s">
        <v>16</v>
      </c>
      <c r="D10" s="202">
        <v>2464.34</v>
      </c>
    </row>
    <row r="11" ht="24" customHeight="1" spans="1:4">
      <c r="A11" s="201" t="s">
        <v>17</v>
      </c>
      <c r="B11" s="205"/>
      <c r="C11" s="13" t="s">
        <v>18</v>
      </c>
      <c r="D11" s="206">
        <v>19002.6</v>
      </c>
    </row>
    <row r="12" ht="24" customHeight="1" spans="1:4">
      <c r="A12" s="201" t="s">
        <v>19</v>
      </c>
      <c r="B12" s="207"/>
      <c r="C12" s="13" t="s">
        <v>20</v>
      </c>
      <c r="D12" s="208">
        <v>7.5</v>
      </c>
    </row>
    <row r="13" ht="24" customHeight="1" spans="1:4">
      <c r="A13" s="226" t="s">
        <v>21</v>
      </c>
      <c r="B13" s="207"/>
      <c r="C13" s="13" t="s">
        <v>22</v>
      </c>
      <c r="D13" s="207">
        <v>270.12</v>
      </c>
    </row>
    <row r="14" ht="24" customHeight="1" spans="1:4">
      <c r="A14" s="210" t="s">
        <v>23</v>
      </c>
      <c r="B14" s="207"/>
      <c r="C14" s="13"/>
      <c r="D14" s="207"/>
    </row>
    <row r="15" ht="24" customHeight="1" spans="1:4">
      <c r="A15" s="227" t="s">
        <v>24</v>
      </c>
      <c r="B15" s="212">
        <f>SUM(B7:B14)</f>
        <v>22996.85</v>
      </c>
      <c r="C15" s="213" t="s">
        <v>25</v>
      </c>
      <c r="D15" s="214">
        <f>SUM(D7:D14)</f>
        <v>23959.05</v>
      </c>
    </row>
    <row r="16" ht="24" customHeight="1" spans="1:4">
      <c r="A16" s="228" t="s">
        <v>26</v>
      </c>
      <c r="B16" s="207"/>
      <c r="C16" s="228" t="s">
        <v>27</v>
      </c>
      <c r="D16" s="207"/>
    </row>
    <row r="17" ht="24" customHeight="1" spans="1:4">
      <c r="A17" s="228" t="s">
        <v>28</v>
      </c>
      <c r="B17" s="216">
        <v>962.2</v>
      </c>
      <c r="C17" s="228" t="s">
        <v>29</v>
      </c>
      <c r="D17" s="207"/>
    </row>
    <row r="18" ht="24" customHeight="1" spans="1:4">
      <c r="A18" s="228" t="s">
        <v>30</v>
      </c>
      <c r="B18" s="217">
        <f>SUM(B15:B17)</f>
        <v>23959.05</v>
      </c>
      <c r="C18" s="215" t="s">
        <v>30</v>
      </c>
      <c r="D18" s="217">
        <f>SUM(D15:D17)</f>
        <v>23959.05</v>
      </c>
    </row>
    <row r="19" ht="21" customHeight="1" spans="1:4">
      <c r="A19" s="57" t="s">
        <v>31</v>
      </c>
      <c r="B19" s="218"/>
      <c r="C19" s="57"/>
      <c r="D19" s="218"/>
    </row>
    <row r="20" ht="21" customHeight="1" spans="1:4">
      <c r="A20" s="57" t="s">
        <v>32</v>
      </c>
      <c r="B20" s="218"/>
      <c r="C20" s="57"/>
      <c r="D20" s="218"/>
    </row>
    <row r="21" ht="21" customHeight="1" spans="1:4">
      <c r="A21" s="219"/>
      <c r="B21" s="220"/>
      <c r="C21" s="219"/>
      <c r="D21" s="220"/>
    </row>
    <row r="22" ht="21" customHeight="1" spans="1:4">
      <c r="A22" s="219"/>
      <c r="B22" s="220"/>
      <c r="C22" s="219"/>
      <c r="D22" s="220"/>
    </row>
    <row r="23" ht="21" customHeight="1" spans="1:4">
      <c r="A23" s="219"/>
      <c r="B23" s="220"/>
      <c r="C23" s="219"/>
      <c r="D23" s="220"/>
    </row>
    <row r="24" ht="21" customHeight="1" spans="1:4">
      <c r="A24" s="219"/>
      <c r="B24" s="220"/>
      <c r="C24" s="219"/>
      <c r="D24" s="220"/>
    </row>
    <row r="25" ht="21" customHeight="1" spans="1:4">
      <c r="A25" s="219"/>
      <c r="B25" s="220"/>
      <c r="C25" s="219"/>
      <c r="D25" s="220"/>
    </row>
    <row r="26" ht="21" customHeight="1" spans="1:4">
      <c r="A26" s="219"/>
      <c r="B26" s="220"/>
      <c r="C26" s="219"/>
      <c r="D26" s="220"/>
    </row>
    <row r="27" ht="21" customHeight="1" spans="1:4">
      <c r="A27" s="219"/>
      <c r="B27" s="220"/>
      <c r="C27" s="219"/>
      <c r="D27" s="220"/>
    </row>
    <row r="28" ht="13.5" spans="1:4">
      <c r="A28" s="219"/>
      <c r="B28" s="220"/>
      <c r="C28" s="219"/>
      <c r="D28" s="220"/>
    </row>
    <row r="29" ht="14.25" spans="1:4">
      <c r="A29" s="128"/>
      <c r="B29" s="221"/>
      <c r="C29" s="128"/>
      <c r="D29" s="221"/>
    </row>
    <row r="30" ht="14.25" spans="1:4">
      <c r="A30" s="128"/>
      <c r="B30" s="221"/>
      <c r="C30" s="128"/>
      <c r="D30" s="221"/>
    </row>
    <row r="31" ht="14.25" spans="1:4">
      <c r="A31" s="128"/>
      <c r="B31" s="221"/>
      <c r="C31" s="128"/>
      <c r="D31" s="221"/>
    </row>
    <row r="32" ht="14.25" spans="1:4">
      <c r="A32" s="128"/>
      <c r="B32" s="221"/>
      <c r="C32" s="128"/>
      <c r="D32" s="221"/>
    </row>
    <row r="33" ht="14.25" spans="1:4">
      <c r="A33" s="128"/>
      <c r="B33" s="221"/>
      <c r="C33" s="128"/>
      <c r="D33" s="221"/>
    </row>
    <row r="34" ht="14.25" spans="1:4">
      <c r="A34" s="128"/>
      <c r="B34" s="221"/>
      <c r="C34" s="128"/>
      <c r="D34" s="221"/>
    </row>
    <row r="35" ht="14.25" spans="1:4">
      <c r="A35" s="128"/>
      <c r="B35" s="221"/>
      <c r="C35" s="128"/>
      <c r="D35" s="221"/>
    </row>
    <row r="36" ht="14.25" spans="1:4">
      <c r="A36" s="128"/>
      <c r="B36" s="221"/>
      <c r="C36" s="128"/>
      <c r="D36" s="221"/>
    </row>
    <row r="37" ht="14.25" spans="1:4">
      <c r="A37" s="128"/>
      <c r="B37" s="221"/>
      <c r="C37" s="128"/>
      <c r="D37" s="221"/>
    </row>
    <row r="38" ht="14.25" spans="1:4">
      <c r="A38" s="128"/>
      <c r="B38" s="221"/>
      <c r="C38" s="128"/>
      <c r="D38" s="221"/>
    </row>
    <row r="39" ht="14.25" spans="1:4">
      <c r="A39" s="128"/>
      <c r="B39" s="221"/>
      <c r="C39" s="128"/>
      <c r="D39" s="221"/>
    </row>
    <row r="40" ht="14.25" spans="1:4">
      <c r="A40" s="128"/>
      <c r="B40" s="221"/>
      <c r="C40" s="128"/>
      <c r="D40" s="221"/>
    </row>
    <row r="41" ht="14.25" spans="1:4">
      <c r="A41" s="128"/>
      <c r="B41" s="221"/>
      <c r="C41" s="128"/>
      <c r="D41" s="221"/>
    </row>
    <row r="42" ht="14.25" spans="1:4">
      <c r="A42" s="128"/>
      <c r="B42" s="221"/>
      <c r="C42" s="128"/>
      <c r="D42" s="221"/>
    </row>
    <row r="43" ht="14.25" spans="1:4">
      <c r="A43" s="128"/>
      <c r="B43" s="221"/>
      <c r="C43" s="128"/>
      <c r="D43" s="221"/>
    </row>
    <row r="44" ht="14.25" spans="1:4">
      <c r="A44" s="128"/>
      <c r="B44" s="221"/>
      <c r="C44" s="128"/>
      <c r="D44" s="221"/>
    </row>
    <row r="45" ht="14.25" spans="1:4">
      <c r="A45" s="128"/>
      <c r="B45" s="221"/>
      <c r="C45" s="128"/>
      <c r="D45" s="221"/>
    </row>
    <row r="46" ht="14.25" spans="1:4">
      <c r="A46" s="128"/>
      <c r="B46" s="221"/>
      <c r="C46" s="128"/>
      <c r="D46" s="221"/>
    </row>
    <row r="47" ht="14.25" spans="1:4">
      <c r="A47" s="128"/>
      <c r="B47" s="221"/>
      <c r="C47" s="128"/>
      <c r="D47" s="221"/>
    </row>
    <row r="48" ht="14.25" spans="1:4">
      <c r="A48" s="128"/>
      <c r="B48" s="221"/>
      <c r="C48" s="128"/>
      <c r="D48" s="221"/>
    </row>
    <row r="49" ht="14.25" spans="1:4">
      <c r="A49" s="128"/>
      <c r="B49" s="221"/>
      <c r="C49" s="128"/>
      <c r="D49" s="221"/>
    </row>
    <row r="50" ht="14.25" spans="1:4">
      <c r="A50" s="128"/>
      <c r="B50" s="221"/>
      <c r="C50" s="128"/>
      <c r="D50" s="221"/>
    </row>
    <row r="51" ht="14.25" spans="1:4">
      <c r="A51" s="128"/>
      <c r="B51" s="221"/>
      <c r="C51" s="128"/>
      <c r="D51" s="221"/>
    </row>
    <row r="52" ht="14.25" spans="1:4">
      <c r="A52" s="128"/>
      <c r="B52" s="221"/>
      <c r="C52" s="128"/>
      <c r="D52" s="221"/>
    </row>
    <row r="53" ht="14.25" spans="1:4">
      <c r="A53" s="128"/>
      <c r="B53" s="221"/>
      <c r="C53" s="128"/>
      <c r="D53" s="221"/>
    </row>
    <row r="54" ht="14.25" spans="1:4">
      <c r="A54" s="128"/>
      <c r="B54" s="221"/>
      <c r="C54" s="128"/>
      <c r="D54" s="221"/>
    </row>
    <row r="55" ht="14.25" spans="1:4">
      <c r="A55" s="128"/>
      <c r="B55" s="221"/>
      <c r="C55" s="128"/>
      <c r="D55" s="221"/>
    </row>
    <row r="56" ht="14.25" spans="1:4">
      <c r="A56" s="128"/>
      <c r="B56" s="221"/>
      <c r="C56" s="128"/>
      <c r="D56" s="221"/>
    </row>
    <row r="57" ht="14.25" spans="1:4">
      <c r="A57" s="128"/>
      <c r="B57" s="221"/>
      <c r="C57" s="128"/>
      <c r="D57" s="221"/>
    </row>
    <row r="58" ht="14.25" spans="1:4">
      <c r="A58" s="128"/>
      <c r="B58" s="221"/>
      <c r="C58" s="128"/>
      <c r="D58" s="221"/>
    </row>
    <row r="59" ht="14.25" spans="1:4">
      <c r="A59" s="128"/>
      <c r="B59" s="221"/>
      <c r="C59" s="128"/>
      <c r="D59" s="221"/>
    </row>
    <row r="60" ht="14.25" spans="1:4">
      <c r="A60" s="128"/>
      <c r="B60" s="221"/>
      <c r="C60" s="128"/>
      <c r="D60" s="221"/>
    </row>
    <row r="61" ht="14.25" spans="1:4">
      <c r="A61" s="128"/>
      <c r="B61" s="221"/>
      <c r="C61" s="128"/>
      <c r="D61" s="221"/>
    </row>
    <row r="62" ht="14.25" spans="1:4">
      <c r="A62" s="128"/>
      <c r="B62" s="221"/>
      <c r="C62" s="128"/>
      <c r="D62" s="221"/>
    </row>
    <row r="63" ht="14.25" spans="1:4">
      <c r="A63" s="128"/>
      <c r="B63" s="222"/>
      <c r="C63" s="128"/>
      <c r="D63" s="221"/>
    </row>
    <row r="64" ht="14.25" spans="1:4">
      <c r="A64" s="128"/>
      <c r="B64" s="222"/>
      <c r="C64" s="128"/>
      <c r="D64" s="222"/>
    </row>
    <row r="65" ht="14.25" spans="1:4">
      <c r="A65" s="128"/>
      <c r="B65" s="222"/>
      <c r="C65" s="128"/>
      <c r="D65" s="222"/>
    </row>
    <row r="66" ht="14.25" spans="1:4">
      <c r="A66" s="128"/>
      <c r="B66" s="222"/>
      <c r="C66" s="128"/>
      <c r="D66" s="222"/>
    </row>
    <row r="67" ht="14.25" spans="1:4">
      <c r="A67" s="128"/>
      <c r="B67" s="222"/>
      <c r="C67" s="128"/>
      <c r="D67" s="222"/>
    </row>
    <row r="68" ht="14.25" spans="1:4">
      <c r="A68" s="128"/>
      <c r="B68" s="222"/>
      <c r="C68" s="128"/>
      <c r="D68" s="222"/>
    </row>
    <row r="69" ht="14.25" spans="1:4">
      <c r="A69" s="128"/>
      <c r="B69" s="222"/>
      <c r="C69" s="128"/>
      <c r="D69" s="222"/>
    </row>
    <row r="70" ht="14.25" spans="1:4">
      <c r="A70" s="128"/>
      <c r="B70" s="222"/>
      <c r="C70" s="128"/>
      <c r="D70" s="222"/>
    </row>
    <row r="71" ht="14.25" spans="1:4">
      <c r="A71" s="128"/>
      <c r="B71" s="222"/>
      <c r="C71" s="128"/>
      <c r="D71" s="222"/>
    </row>
    <row r="72" ht="14.25" spans="1:4">
      <c r="A72" s="128"/>
      <c r="B72" s="222"/>
      <c r="C72" s="128"/>
      <c r="D72" s="222"/>
    </row>
    <row r="73" ht="14.25" spans="1:4">
      <c r="A73" s="128"/>
      <c r="B73" s="222"/>
      <c r="C73" s="128"/>
      <c r="D73" s="222"/>
    </row>
    <row r="74" ht="14.25" spans="1:4">
      <c r="A74" s="128"/>
      <c r="B74" s="222"/>
      <c r="C74" s="128"/>
      <c r="D74" s="222"/>
    </row>
    <row r="75" ht="14.25" spans="1:4">
      <c r="A75" s="128"/>
      <c r="B75" s="222"/>
      <c r="C75" s="128"/>
      <c r="D75" s="222"/>
    </row>
    <row r="76" ht="14.25" spans="1:4">
      <c r="A76" s="128"/>
      <c r="B76" s="222"/>
      <c r="C76" s="128"/>
      <c r="D76" s="222"/>
    </row>
    <row r="77" ht="14.25" spans="1:4">
      <c r="A77" s="128"/>
      <c r="B77" s="222"/>
      <c r="C77" s="128"/>
      <c r="D77" s="222"/>
    </row>
    <row r="78" ht="14.25" spans="1:4">
      <c r="A78" s="128"/>
      <c r="B78" s="222"/>
      <c r="C78" s="128"/>
      <c r="D78" s="222"/>
    </row>
    <row r="79" ht="14.25" spans="1:4">
      <c r="A79" s="128"/>
      <c r="B79" s="222"/>
      <c r="C79" s="128"/>
      <c r="D79" s="222"/>
    </row>
    <row r="80" ht="14.25" spans="1:4">
      <c r="A80" s="128"/>
      <c r="B80" s="222"/>
      <c r="C80" s="128"/>
      <c r="D80" s="222"/>
    </row>
    <row r="81" ht="14.25" spans="1:4">
      <c r="A81" s="128"/>
      <c r="B81" s="222"/>
      <c r="C81" s="128"/>
      <c r="D81" s="222"/>
    </row>
    <row r="82" ht="14.25" spans="1:4">
      <c r="A82" s="128"/>
      <c r="B82" s="222"/>
      <c r="C82" s="128"/>
      <c r="D82" s="222"/>
    </row>
    <row r="83" ht="14.25" spans="1:4">
      <c r="A83" s="128"/>
      <c r="B83" s="222"/>
      <c r="C83" s="128"/>
      <c r="D83" s="222"/>
    </row>
    <row r="84" ht="14.25" spans="1:4">
      <c r="A84" s="128"/>
      <c r="B84" s="222"/>
      <c r="C84" s="128"/>
      <c r="D84" s="222"/>
    </row>
    <row r="85" ht="14.25" spans="1:4">
      <c r="A85" s="128"/>
      <c r="B85" s="222"/>
      <c r="C85" s="128"/>
      <c r="D85" s="222"/>
    </row>
    <row r="86" ht="14.25" spans="1:4">
      <c r="A86" s="128"/>
      <c r="B86" s="222"/>
      <c r="C86" s="128"/>
      <c r="D86" s="222"/>
    </row>
    <row r="87" ht="14.25" spans="1:4">
      <c r="A87" s="128"/>
      <c r="B87" s="222"/>
      <c r="C87" s="128"/>
      <c r="D87" s="222"/>
    </row>
    <row r="88" ht="14.25" spans="1:4">
      <c r="A88" s="128"/>
      <c r="B88" s="222"/>
      <c r="C88" s="128"/>
      <c r="D88" s="222"/>
    </row>
    <row r="89" ht="14.25" spans="1:4">
      <c r="A89" s="128"/>
      <c r="B89" s="222"/>
      <c r="C89" s="128"/>
      <c r="D89" s="222"/>
    </row>
    <row r="90" ht="14.25" spans="1:4">
      <c r="A90" s="128"/>
      <c r="B90" s="222"/>
      <c r="C90" s="128"/>
      <c r="D90" s="222"/>
    </row>
    <row r="91" ht="14.25" spans="1:4">
      <c r="A91" s="128"/>
      <c r="B91" s="222"/>
      <c r="C91" s="128"/>
      <c r="D91" s="222"/>
    </row>
    <row r="92" ht="14.25" spans="1:4">
      <c r="A92" s="128"/>
      <c r="B92" s="222"/>
      <c r="C92" s="128"/>
      <c r="D92" s="222"/>
    </row>
    <row r="93" ht="14.25" spans="1:4">
      <c r="A93" s="128"/>
      <c r="B93" s="222"/>
      <c r="C93" s="128"/>
      <c r="D93" s="222"/>
    </row>
    <row r="94" ht="14.25" spans="1:4">
      <c r="A94" s="128"/>
      <c r="B94" s="222"/>
      <c r="C94" s="128"/>
      <c r="D94" s="222"/>
    </row>
    <row r="95" ht="14.25" spans="1:4">
      <c r="A95" s="128"/>
      <c r="B95" s="222"/>
      <c r="C95" s="128"/>
      <c r="D95" s="222"/>
    </row>
    <row r="96" ht="14.25" spans="1:4">
      <c r="A96" s="128"/>
      <c r="B96" s="222"/>
      <c r="C96" s="128"/>
      <c r="D96" s="222"/>
    </row>
    <row r="97" ht="14.25" spans="1:4">
      <c r="A97" s="128"/>
      <c r="B97" s="222"/>
      <c r="C97" s="128"/>
      <c r="D97" s="222"/>
    </row>
    <row r="98" ht="14.25" spans="1:4">
      <c r="A98" s="128"/>
      <c r="B98" s="222"/>
      <c r="C98" s="128"/>
      <c r="D98" s="222"/>
    </row>
    <row r="99" ht="14.25" spans="1:4">
      <c r="A99" s="128"/>
      <c r="B99" s="222"/>
      <c r="C99" s="128"/>
      <c r="D99" s="222"/>
    </row>
    <row r="100" ht="14.25" spans="1:4">
      <c r="A100" s="128"/>
      <c r="B100" s="222"/>
      <c r="C100" s="128"/>
      <c r="D100" s="222"/>
    </row>
    <row r="101" ht="14.25" spans="1:4">
      <c r="A101" s="128"/>
      <c r="B101" s="222"/>
      <c r="C101" s="128"/>
      <c r="D101" s="222"/>
    </row>
    <row r="102" ht="14.25" spans="1:4">
      <c r="A102" s="128"/>
      <c r="B102" s="222"/>
      <c r="C102" s="128"/>
      <c r="D102" s="222"/>
    </row>
    <row r="103" ht="14.25" spans="1:4">
      <c r="A103" s="128"/>
      <c r="B103" s="222"/>
      <c r="C103" s="128"/>
      <c r="D103" s="222"/>
    </row>
    <row r="104" ht="14.25" spans="1:4">
      <c r="A104" s="128"/>
      <c r="B104" s="222"/>
      <c r="C104" s="128"/>
      <c r="D104" s="222"/>
    </row>
    <row r="105" ht="14.25" spans="1:4">
      <c r="A105" s="128"/>
      <c r="B105" s="222"/>
      <c r="C105" s="128"/>
      <c r="D105" s="222"/>
    </row>
    <row r="106" ht="14.25" spans="1:4">
      <c r="A106" s="128"/>
      <c r="B106" s="222"/>
      <c r="C106" s="128"/>
      <c r="D106" s="222"/>
    </row>
    <row r="107" ht="14.25" spans="1:4">
      <c r="A107" s="128"/>
      <c r="B107" s="222"/>
      <c r="C107" s="128"/>
      <c r="D107" s="222"/>
    </row>
    <row r="108" ht="14.25" spans="1:4">
      <c r="A108" s="128"/>
      <c r="B108" s="222"/>
      <c r="C108" s="128"/>
      <c r="D108" s="222"/>
    </row>
    <row r="109" ht="14.25" spans="1:4">
      <c r="A109" s="128"/>
      <c r="B109" s="222"/>
      <c r="C109" s="128"/>
      <c r="D109" s="222"/>
    </row>
    <row r="110" ht="14.25" spans="1:4">
      <c r="A110" s="128"/>
      <c r="B110" s="222"/>
      <c r="C110" s="128"/>
      <c r="D110" s="222"/>
    </row>
    <row r="111" ht="14.25" spans="1:4">
      <c r="A111" s="128"/>
      <c r="B111" s="222"/>
      <c r="C111" s="128"/>
      <c r="D111" s="222"/>
    </row>
    <row r="112" ht="14.25" spans="1:4">
      <c r="A112" s="128"/>
      <c r="B112" s="222"/>
      <c r="C112" s="128"/>
      <c r="D112" s="222"/>
    </row>
    <row r="113" ht="14.25" spans="1:4">
      <c r="A113" s="128"/>
      <c r="B113" s="222"/>
      <c r="C113" s="128"/>
      <c r="D113" s="222"/>
    </row>
    <row r="114" ht="14.25" spans="1:4">
      <c r="A114" s="128"/>
      <c r="B114" s="222"/>
      <c r="C114" s="128"/>
      <c r="D114" s="222"/>
    </row>
    <row r="115" ht="14.25" spans="1:4">
      <c r="A115" s="128"/>
      <c r="B115" s="222"/>
      <c r="C115" s="128"/>
      <c r="D115" s="222"/>
    </row>
    <row r="116" ht="14.25" spans="1:4">
      <c r="A116" s="128"/>
      <c r="B116" s="222"/>
      <c r="C116" s="128"/>
      <c r="D116" s="222"/>
    </row>
    <row r="117" ht="14.25" spans="1:4">
      <c r="A117" s="128"/>
      <c r="B117" s="222"/>
      <c r="C117" s="128"/>
      <c r="D117" s="222"/>
    </row>
    <row r="118" ht="14.25" spans="1:4">
      <c r="A118" s="128"/>
      <c r="B118" s="222"/>
      <c r="C118" s="128"/>
      <c r="D118" s="222"/>
    </row>
    <row r="119" ht="14.25" spans="1:4">
      <c r="A119" s="128"/>
      <c r="B119" s="222"/>
      <c r="C119" s="128"/>
      <c r="D119" s="222"/>
    </row>
    <row r="120" ht="14.25" spans="1:4">
      <c r="A120" s="128"/>
      <c r="B120" s="222"/>
      <c r="C120" s="128"/>
      <c r="D120" s="222"/>
    </row>
    <row r="121" ht="14.25" spans="1:4">
      <c r="A121" s="128"/>
      <c r="B121" s="222"/>
      <c r="C121" s="128"/>
      <c r="D121" s="222"/>
    </row>
    <row r="122" ht="14.25" spans="1:4">
      <c r="A122" s="128"/>
      <c r="B122" s="222"/>
      <c r="C122" s="128"/>
      <c r="D122" s="222"/>
    </row>
    <row r="123" ht="14.25" spans="1:4">
      <c r="A123" s="128"/>
      <c r="B123" s="222"/>
      <c r="C123" s="128"/>
      <c r="D123" s="222"/>
    </row>
    <row r="124" ht="14.25" spans="1:4">
      <c r="A124" s="128"/>
      <c r="B124" s="222"/>
      <c r="C124" s="128"/>
      <c r="D124" s="222"/>
    </row>
    <row r="125" ht="14.25" spans="1:4">
      <c r="A125" s="128"/>
      <c r="B125" s="222"/>
      <c r="C125" s="128"/>
      <c r="D125" s="222"/>
    </row>
    <row r="126" ht="14.25" spans="1:4">
      <c r="A126" s="128"/>
      <c r="B126" s="222"/>
      <c r="C126" s="128"/>
      <c r="D126" s="222"/>
    </row>
    <row r="127" ht="14.25" spans="1:4">
      <c r="A127" s="128"/>
      <c r="B127" s="222"/>
      <c r="C127" s="128"/>
      <c r="D127" s="222"/>
    </row>
    <row r="128" ht="14.25" spans="1:4">
      <c r="A128" s="128"/>
      <c r="B128" s="222"/>
      <c r="C128" s="128"/>
      <c r="D128" s="222"/>
    </row>
    <row r="129" ht="14.25" spans="1:4">
      <c r="A129" s="128"/>
      <c r="B129" s="222"/>
      <c r="C129" s="128"/>
      <c r="D129" s="222"/>
    </row>
    <row r="130" ht="14.25" spans="1:4">
      <c r="A130" s="128"/>
      <c r="B130" s="222"/>
      <c r="C130" s="128"/>
      <c r="D130" s="222"/>
    </row>
    <row r="131" ht="14.25" spans="1:4">
      <c r="A131" s="128"/>
      <c r="B131" s="222"/>
      <c r="C131" s="128"/>
      <c r="D131" s="222"/>
    </row>
    <row r="132" ht="14.25" spans="1:4">
      <c r="A132" s="128"/>
      <c r="B132" s="222"/>
      <c r="C132" s="128"/>
      <c r="D132" s="222"/>
    </row>
    <row r="133" ht="14.25" spans="1:4">
      <c r="A133" s="128"/>
      <c r="B133" s="222"/>
      <c r="C133" s="128"/>
      <c r="D133" s="222"/>
    </row>
    <row r="134" ht="14.25" spans="1:4">
      <c r="A134" s="128"/>
      <c r="B134" s="222"/>
      <c r="C134" s="128"/>
      <c r="D134" s="222"/>
    </row>
    <row r="135" ht="14.25" spans="1:4">
      <c r="A135" s="128"/>
      <c r="B135" s="222"/>
      <c r="C135" s="128"/>
      <c r="D135" s="222"/>
    </row>
    <row r="136" ht="14.25" spans="1:4">
      <c r="A136" s="128"/>
      <c r="B136" s="222"/>
      <c r="C136" s="128"/>
      <c r="D136" s="222"/>
    </row>
    <row r="137" ht="14.25" spans="1:4">
      <c r="A137" s="128"/>
      <c r="B137" s="222"/>
      <c r="C137" s="128"/>
      <c r="D137" s="222"/>
    </row>
    <row r="138" ht="14.25" spans="1:4">
      <c r="A138" s="128"/>
      <c r="B138" s="222"/>
      <c r="C138" s="128"/>
      <c r="D138" s="222"/>
    </row>
    <row r="139" ht="14.25" spans="1:4">
      <c r="A139" s="128"/>
      <c r="B139" s="222"/>
      <c r="C139" s="128"/>
      <c r="D139" s="222"/>
    </row>
    <row r="140" ht="14.25" spans="1:4">
      <c r="A140" s="128"/>
      <c r="B140" s="222"/>
      <c r="C140" s="128"/>
      <c r="D140" s="222"/>
    </row>
    <row r="141" ht="14.25" spans="1:4">
      <c r="A141" s="128"/>
      <c r="B141" s="222"/>
      <c r="C141" s="128"/>
      <c r="D141" s="222"/>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027777777778" right="0.984027777777778" top="0.984027777777778" bottom="0.786805555555556" header="0.314583333333333" footer="0.314583333333333"/>
  <pageSetup paperSize="9" orientation="landscape" horizontalDpi="600"/>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12"/>
  <sheetViews>
    <sheetView workbookViewId="0">
      <selection activeCell="D38" sqref="D38"/>
    </sheetView>
  </sheetViews>
  <sheetFormatPr defaultColWidth="9" defaultRowHeight="11.25"/>
  <cols>
    <col min="1" max="1" width="14" style="159" customWidth="1"/>
    <col min="2" max="2" width="54.6666666666667" style="1" customWidth="1"/>
    <col min="3" max="3" width="17.6666666666667" style="1" customWidth="1"/>
    <col min="4" max="4" width="17" style="1" customWidth="1"/>
    <col min="5" max="5" width="10.5" style="1" customWidth="1"/>
    <col min="6" max="6" width="9.83333333333333" style="1" customWidth="1"/>
    <col min="7" max="7" width="14" style="1" customWidth="1"/>
    <col min="8" max="8" width="7" style="1" customWidth="1"/>
    <col min="9" max="9" width="9.5" style="1" customWidth="1"/>
    <col min="10" max="10" width="7.16666666666667"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27" customHeight="1" spans="1:10">
      <c r="A1" s="223" t="s">
        <v>33</v>
      </c>
      <c r="B1" s="2"/>
      <c r="C1" s="2"/>
      <c r="D1" s="2"/>
      <c r="E1" s="2"/>
      <c r="F1" s="2"/>
      <c r="G1" s="2"/>
      <c r="H1" s="2"/>
      <c r="I1" s="2"/>
      <c r="J1" s="2"/>
    </row>
    <row r="2" ht="13.5" spans="1:10">
      <c r="A2" s="3"/>
      <c r="B2" s="160"/>
      <c r="C2" s="160"/>
      <c r="D2" s="160"/>
      <c r="E2" s="160"/>
      <c r="F2" s="160"/>
      <c r="G2" s="160"/>
      <c r="H2" s="160"/>
      <c r="I2" s="160"/>
      <c r="J2" s="92" t="s">
        <v>34</v>
      </c>
    </row>
    <row r="3" ht="14.25" spans="1:10">
      <c r="A3" s="39" t="s">
        <v>3</v>
      </c>
      <c r="B3" s="39"/>
      <c r="C3" s="160"/>
      <c r="D3" s="160"/>
      <c r="E3" s="161"/>
      <c r="F3" s="160"/>
      <c r="G3" s="160"/>
      <c r="H3" s="160"/>
      <c r="I3" s="160"/>
      <c r="J3" s="92" t="s">
        <v>4</v>
      </c>
    </row>
    <row r="4" ht="19.9" customHeight="1" spans="1:10">
      <c r="A4" s="8" t="s">
        <v>7</v>
      </c>
      <c r="B4" s="8" t="s">
        <v>35</v>
      </c>
      <c r="C4" s="186" t="s">
        <v>24</v>
      </c>
      <c r="D4" s="186" t="s">
        <v>36</v>
      </c>
      <c r="E4" s="186" t="s">
        <v>37</v>
      </c>
      <c r="F4" s="186" t="s">
        <v>38</v>
      </c>
      <c r="G4" s="186"/>
      <c r="H4" s="186" t="s">
        <v>39</v>
      </c>
      <c r="I4" s="186" t="s">
        <v>40</v>
      </c>
      <c r="J4" s="186" t="s">
        <v>41</v>
      </c>
    </row>
    <row r="5" ht="9" customHeight="1" spans="1:10">
      <c r="A5" s="164" t="s">
        <v>42</v>
      </c>
      <c r="B5" s="164" t="s">
        <v>43</v>
      </c>
      <c r="C5" s="186" t="s">
        <v>35</v>
      </c>
      <c r="D5" s="186" t="s">
        <v>35</v>
      </c>
      <c r="E5" s="186" t="s">
        <v>35</v>
      </c>
      <c r="F5" s="186"/>
      <c r="G5" s="186"/>
      <c r="H5" s="186" t="s">
        <v>35</v>
      </c>
      <c r="I5" s="186" t="s">
        <v>35</v>
      </c>
      <c r="J5" s="186" t="s">
        <v>44</v>
      </c>
    </row>
    <row r="6" ht="13.9" customHeight="1" spans="1:10">
      <c r="A6" s="165" t="s">
        <v>35</v>
      </c>
      <c r="B6" s="165" t="s">
        <v>35</v>
      </c>
      <c r="C6" s="186" t="s">
        <v>35</v>
      </c>
      <c r="D6" s="186" t="s">
        <v>35</v>
      </c>
      <c r="E6" s="186" t="s">
        <v>35</v>
      </c>
      <c r="F6" s="186" t="s">
        <v>44</v>
      </c>
      <c r="G6" s="186" t="s">
        <v>45</v>
      </c>
      <c r="H6" s="186" t="s">
        <v>35</v>
      </c>
      <c r="I6" s="186" t="s">
        <v>35</v>
      </c>
      <c r="J6" s="186" t="s">
        <v>35</v>
      </c>
    </row>
    <row r="7" ht="17.45" customHeight="1" spans="1:10">
      <c r="A7" s="166" t="s">
        <v>35</v>
      </c>
      <c r="B7" s="166" t="s">
        <v>35</v>
      </c>
      <c r="C7" s="186" t="s">
        <v>35</v>
      </c>
      <c r="D7" s="186" t="s">
        <v>35</v>
      </c>
      <c r="E7" s="186" t="s">
        <v>35</v>
      </c>
      <c r="F7" s="186"/>
      <c r="G7" s="186"/>
      <c r="H7" s="186" t="s">
        <v>35</v>
      </c>
      <c r="I7" s="186" t="s">
        <v>35</v>
      </c>
      <c r="J7" s="186" t="s">
        <v>35</v>
      </c>
    </row>
    <row r="8" s="156" customFormat="1" ht="18" customHeight="1" spans="1:11">
      <c r="A8" s="167" t="s">
        <v>46</v>
      </c>
      <c r="B8" s="167"/>
      <c r="C8" s="168">
        <f>SUM(C9,C14,C23,C30,C35,C45,C48)</f>
        <v>22996.85</v>
      </c>
      <c r="D8" s="168">
        <f>SUM(D9,D14,D23,D30,D35,D45,D48)</f>
        <v>22996.85</v>
      </c>
      <c r="E8" s="170"/>
      <c r="F8" s="170"/>
      <c r="G8" s="170"/>
      <c r="H8" s="170"/>
      <c r="I8" s="170"/>
      <c r="J8" s="188"/>
      <c r="K8" s="189"/>
    </row>
    <row r="9" s="158" customFormat="1" ht="18" customHeight="1" spans="1:10">
      <c r="A9" s="9" t="s">
        <v>47</v>
      </c>
      <c r="B9" s="9" t="s">
        <v>48</v>
      </c>
      <c r="C9" s="171">
        <f>SUM(C10,C12)</f>
        <v>2.1</v>
      </c>
      <c r="D9" s="171">
        <f>SUM(D10,D12)</f>
        <v>2.1</v>
      </c>
      <c r="E9" s="14"/>
      <c r="F9" s="14"/>
      <c r="G9" s="14"/>
      <c r="H9" s="14"/>
      <c r="I9" s="14"/>
      <c r="J9" s="14"/>
    </row>
    <row r="10" s="156" customFormat="1" ht="18" customHeight="1" spans="1:10">
      <c r="A10" s="54">
        <v>20113</v>
      </c>
      <c r="B10" s="54" t="s">
        <v>49</v>
      </c>
      <c r="C10" s="172">
        <f>C11</f>
        <v>1.8</v>
      </c>
      <c r="D10" s="172">
        <f>D11</f>
        <v>1.8</v>
      </c>
      <c r="E10" s="173"/>
      <c r="F10" s="173"/>
      <c r="G10" s="173"/>
      <c r="H10" s="173"/>
      <c r="I10" s="173"/>
      <c r="J10" s="173"/>
    </row>
    <row r="11" s="156" customFormat="1" ht="18" customHeight="1" spans="1:10">
      <c r="A11" s="54">
        <v>2011308</v>
      </c>
      <c r="B11" s="54" t="s">
        <v>50</v>
      </c>
      <c r="C11" s="172">
        <f t="shared" ref="C11:C16" si="0">SUM(D11:F11,H11:J11)</f>
        <v>1.8</v>
      </c>
      <c r="D11" s="172">
        <v>1.8</v>
      </c>
      <c r="E11" s="173"/>
      <c r="F11" s="173"/>
      <c r="G11" s="173"/>
      <c r="H11" s="173"/>
      <c r="I11" s="173"/>
      <c r="J11" s="173"/>
    </row>
    <row r="12" s="156" customFormat="1" ht="18" customHeight="1" spans="1:10">
      <c r="A12" s="54">
        <v>20132</v>
      </c>
      <c r="B12" s="54" t="s">
        <v>51</v>
      </c>
      <c r="C12" s="172">
        <f>C13</f>
        <v>0.3</v>
      </c>
      <c r="D12" s="172">
        <f>D13</f>
        <v>0.3</v>
      </c>
      <c r="E12" s="173"/>
      <c r="F12" s="173"/>
      <c r="G12" s="173"/>
      <c r="H12" s="173"/>
      <c r="I12" s="173"/>
      <c r="J12" s="173"/>
    </row>
    <row r="13" s="156" customFormat="1" ht="18" customHeight="1" spans="1:10">
      <c r="A13" s="54">
        <v>2013299</v>
      </c>
      <c r="B13" s="54" t="s">
        <v>52</v>
      </c>
      <c r="C13" s="172">
        <f t="shared" si="0"/>
        <v>0.3</v>
      </c>
      <c r="D13" s="172">
        <v>0.3</v>
      </c>
      <c r="E13" s="173"/>
      <c r="F13" s="173"/>
      <c r="G13" s="173"/>
      <c r="H13" s="173"/>
      <c r="I13" s="173"/>
      <c r="J13" s="173"/>
    </row>
    <row r="14" s="156" customFormat="1" ht="18" customHeight="1" spans="1:10">
      <c r="A14" s="109" t="s">
        <v>53</v>
      </c>
      <c r="B14" s="109" t="s">
        <v>54</v>
      </c>
      <c r="C14" s="168">
        <f>SUM(C15,C21)</f>
        <v>1564.66</v>
      </c>
      <c r="D14" s="168">
        <f>SUM(D15,D21)</f>
        <v>1564.66</v>
      </c>
      <c r="E14" s="173"/>
      <c r="F14" s="173"/>
      <c r="G14" s="173"/>
      <c r="H14" s="173"/>
      <c r="I14" s="173"/>
      <c r="J14" s="173"/>
    </row>
    <row r="15" s="156" customFormat="1" ht="18" customHeight="1" spans="1:10">
      <c r="A15" s="54" t="s">
        <v>55</v>
      </c>
      <c r="B15" s="54" t="s">
        <v>56</v>
      </c>
      <c r="C15" s="172">
        <f t="shared" si="0"/>
        <v>1517.3</v>
      </c>
      <c r="D15" s="172">
        <f>SUM(D16:D20)</f>
        <v>1517.3</v>
      </c>
      <c r="E15" s="173"/>
      <c r="F15" s="173"/>
      <c r="G15" s="173"/>
      <c r="H15" s="173"/>
      <c r="I15" s="173"/>
      <c r="J15" s="173"/>
    </row>
    <row r="16" s="156" customFormat="1" ht="18" customHeight="1" spans="1:10">
      <c r="A16" s="54">
        <v>2080501</v>
      </c>
      <c r="B16" s="54" t="s">
        <v>57</v>
      </c>
      <c r="C16" s="172">
        <f t="shared" si="0"/>
        <v>28.6</v>
      </c>
      <c r="D16" s="172">
        <v>28.6</v>
      </c>
      <c r="E16" s="173"/>
      <c r="F16" s="173"/>
      <c r="G16" s="173"/>
      <c r="H16" s="173"/>
      <c r="I16" s="173"/>
      <c r="J16" s="173"/>
    </row>
    <row r="17" s="156" customFormat="1" ht="18" customHeight="1" spans="1:10">
      <c r="A17" s="54">
        <v>2080505</v>
      </c>
      <c r="B17" s="54" t="s">
        <v>58</v>
      </c>
      <c r="C17" s="172">
        <f t="shared" ref="C17:C22" si="1">SUM(D17:F17,H17:J17)</f>
        <v>413.69</v>
      </c>
      <c r="D17" s="172">
        <v>413.69</v>
      </c>
      <c r="E17" s="173"/>
      <c r="F17" s="173"/>
      <c r="G17" s="173"/>
      <c r="H17" s="173"/>
      <c r="I17" s="173"/>
      <c r="J17" s="173"/>
    </row>
    <row r="18" s="156" customFormat="1" ht="18" customHeight="1" spans="1:10">
      <c r="A18" s="54">
        <v>2080506</v>
      </c>
      <c r="B18" s="54" t="s">
        <v>59</v>
      </c>
      <c r="C18" s="172">
        <f t="shared" si="1"/>
        <v>247.68</v>
      </c>
      <c r="D18" s="174">
        <v>247.68</v>
      </c>
      <c r="E18" s="173"/>
      <c r="F18" s="173"/>
      <c r="G18" s="173"/>
      <c r="H18" s="173"/>
      <c r="I18" s="173"/>
      <c r="J18" s="173"/>
    </row>
    <row r="19" s="156" customFormat="1" ht="18" customHeight="1" spans="1:10">
      <c r="A19" s="54">
        <v>2080508</v>
      </c>
      <c r="B19" s="54" t="s">
        <v>60</v>
      </c>
      <c r="C19" s="174">
        <f t="shared" si="1"/>
        <v>4.97</v>
      </c>
      <c r="D19" s="174">
        <v>4.97</v>
      </c>
      <c r="E19" s="173"/>
      <c r="F19" s="173"/>
      <c r="G19" s="173"/>
      <c r="H19" s="173"/>
      <c r="I19" s="173"/>
      <c r="J19" s="173"/>
    </row>
    <row r="20" s="156" customFormat="1" ht="18" customHeight="1" spans="1:10">
      <c r="A20" s="54">
        <v>2080599</v>
      </c>
      <c r="B20" s="54" t="s">
        <v>61</v>
      </c>
      <c r="C20" s="172">
        <f t="shared" si="1"/>
        <v>822.36</v>
      </c>
      <c r="D20" s="174">
        <v>822.36</v>
      </c>
      <c r="E20" s="173"/>
      <c r="F20" s="173"/>
      <c r="G20" s="173"/>
      <c r="H20" s="173"/>
      <c r="I20" s="173"/>
      <c r="J20" s="173"/>
    </row>
    <row r="21" s="156" customFormat="1" ht="18" customHeight="1" spans="1:10">
      <c r="A21" s="54">
        <v>20808</v>
      </c>
      <c r="B21" s="54" t="s">
        <v>62</v>
      </c>
      <c r="C21" s="174">
        <f>SUM(C22)</f>
        <v>47.36</v>
      </c>
      <c r="D21" s="174">
        <f>SUM(D22)</f>
        <v>47.36</v>
      </c>
      <c r="E21" s="173"/>
      <c r="F21" s="173"/>
      <c r="G21" s="173"/>
      <c r="H21" s="173"/>
      <c r="I21" s="173"/>
      <c r="J21" s="173"/>
    </row>
    <row r="22" s="156" customFormat="1" ht="18" customHeight="1" spans="1:10">
      <c r="A22" s="54">
        <v>2080801</v>
      </c>
      <c r="B22" s="54" t="s">
        <v>63</v>
      </c>
      <c r="C22" s="174">
        <f t="shared" si="1"/>
        <v>47.36</v>
      </c>
      <c r="D22" s="174">
        <v>47.36</v>
      </c>
      <c r="E22" s="173"/>
      <c r="F22" s="173"/>
      <c r="G22" s="173"/>
      <c r="H22" s="173"/>
      <c r="I22" s="173"/>
      <c r="J22" s="173"/>
    </row>
    <row r="23" s="156" customFormat="1" ht="18" customHeight="1" spans="1:10">
      <c r="A23" s="109" t="s">
        <v>64</v>
      </c>
      <c r="B23" s="109" t="s">
        <v>65</v>
      </c>
      <c r="C23" s="168">
        <f>SUM(C24,C26)</f>
        <v>647.73</v>
      </c>
      <c r="D23" s="168">
        <f>SUM(D24,D26)</f>
        <v>647.73</v>
      </c>
      <c r="E23" s="173"/>
      <c r="F23" s="173"/>
      <c r="G23" s="173"/>
      <c r="H23" s="173"/>
      <c r="I23" s="173"/>
      <c r="J23" s="173"/>
    </row>
    <row r="24" s="156" customFormat="1" ht="18" customHeight="1" spans="1:10">
      <c r="A24" s="54">
        <v>21004</v>
      </c>
      <c r="B24" s="54" t="s">
        <v>66</v>
      </c>
      <c r="C24" s="177">
        <f>C25</f>
        <v>328</v>
      </c>
      <c r="D24" s="177">
        <f>D25</f>
        <v>328</v>
      </c>
      <c r="E24" s="173"/>
      <c r="F24" s="173"/>
      <c r="G24" s="173"/>
      <c r="H24" s="173"/>
      <c r="I24" s="173"/>
      <c r="J24" s="173"/>
    </row>
    <row r="25" s="156" customFormat="1" ht="18" customHeight="1" spans="1:10">
      <c r="A25" s="54">
        <v>2100499</v>
      </c>
      <c r="B25" s="54" t="s">
        <v>67</v>
      </c>
      <c r="C25" s="177">
        <f>SUM(D25:F25,H25:J25)</f>
        <v>328</v>
      </c>
      <c r="D25" s="177">
        <v>328</v>
      </c>
      <c r="E25" s="173"/>
      <c r="F25" s="173"/>
      <c r="G25" s="173"/>
      <c r="H25" s="173"/>
      <c r="I25" s="173"/>
      <c r="J25" s="173"/>
    </row>
    <row r="26" s="156" customFormat="1" ht="18" customHeight="1" spans="1:10">
      <c r="A26" s="54">
        <v>21011</v>
      </c>
      <c r="B26" s="54" t="s">
        <v>68</v>
      </c>
      <c r="C26" s="174">
        <f>SUM(C27:C29)</f>
        <v>319.73</v>
      </c>
      <c r="D26" s="174">
        <f>SUM(D27:D29)</f>
        <v>319.73</v>
      </c>
      <c r="E26" s="173"/>
      <c r="F26" s="173"/>
      <c r="G26" s="173"/>
      <c r="H26" s="173"/>
      <c r="I26" s="173"/>
      <c r="J26" s="173"/>
    </row>
    <row r="27" s="156" customFormat="1" ht="18" customHeight="1" spans="1:10">
      <c r="A27" s="54">
        <v>2101101</v>
      </c>
      <c r="B27" s="54" t="s">
        <v>69</v>
      </c>
      <c r="C27" s="112">
        <f>SUM(D27:F27,H27:J27)</f>
        <v>80.12</v>
      </c>
      <c r="D27" s="112">
        <v>80.12</v>
      </c>
      <c r="E27" s="173"/>
      <c r="F27" s="173"/>
      <c r="G27" s="173"/>
      <c r="H27" s="173"/>
      <c r="I27" s="173"/>
      <c r="J27" s="173"/>
    </row>
    <row r="28" s="156" customFormat="1" ht="18" customHeight="1" spans="1:10">
      <c r="A28" s="54">
        <v>2101102</v>
      </c>
      <c r="B28" s="54" t="s">
        <v>70</v>
      </c>
      <c r="C28" s="112">
        <f>SUM(D28:F28,H28:J28)</f>
        <v>145.89</v>
      </c>
      <c r="D28" s="112">
        <v>145.89</v>
      </c>
      <c r="E28" s="173"/>
      <c r="F28" s="173"/>
      <c r="G28" s="173"/>
      <c r="H28" s="173"/>
      <c r="I28" s="173"/>
      <c r="J28" s="173"/>
    </row>
    <row r="29" s="156" customFormat="1" ht="18" customHeight="1" spans="1:10">
      <c r="A29" s="54">
        <v>2101199</v>
      </c>
      <c r="B29" s="54" t="s">
        <v>71</v>
      </c>
      <c r="C29" s="112">
        <f>SUM(D29:F29,H29:J29)</f>
        <v>93.72</v>
      </c>
      <c r="D29" s="112">
        <v>93.72</v>
      </c>
      <c r="E29" s="173"/>
      <c r="F29" s="173"/>
      <c r="G29" s="173"/>
      <c r="H29" s="173"/>
      <c r="I29" s="173"/>
      <c r="J29" s="173"/>
    </row>
    <row r="30" s="156" customFormat="1" ht="18" customHeight="1" spans="1:10">
      <c r="A30" s="109">
        <v>212</v>
      </c>
      <c r="B30" s="109" t="s">
        <v>72</v>
      </c>
      <c r="C30" s="168">
        <f>SUM(C31,C33)</f>
        <v>2464.34</v>
      </c>
      <c r="D30" s="168">
        <f>SUM(D31,D33)</f>
        <v>2464.34</v>
      </c>
      <c r="E30" s="173"/>
      <c r="F30" s="173"/>
      <c r="G30" s="173"/>
      <c r="H30" s="173"/>
      <c r="I30" s="173"/>
      <c r="J30" s="173"/>
    </row>
    <row r="31" s="156" customFormat="1" ht="18" customHeight="1" spans="1:10">
      <c r="A31" s="54">
        <v>21203</v>
      </c>
      <c r="B31" s="116" t="s">
        <v>73</v>
      </c>
      <c r="C31" s="174">
        <f>C32</f>
        <v>172.34</v>
      </c>
      <c r="D31" s="174">
        <f>D32</f>
        <v>172.34</v>
      </c>
      <c r="E31" s="173"/>
      <c r="F31" s="173"/>
      <c r="G31" s="173"/>
      <c r="H31" s="173"/>
      <c r="I31" s="173"/>
      <c r="J31" s="173"/>
    </row>
    <row r="32" s="156" customFormat="1" ht="18" customHeight="1" spans="1:10">
      <c r="A32" s="54">
        <v>2120399</v>
      </c>
      <c r="B32" s="116" t="s">
        <v>74</v>
      </c>
      <c r="C32" s="174">
        <f>SUM(D32:F32,H32:J32)</f>
        <v>172.34</v>
      </c>
      <c r="D32" s="174">
        <v>172.34</v>
      </c>
      <c r="E32" s="173"/>
      <c r="F32" s="173"/>
      <c r="G32" s="173"/>
      <c r="H32" s="173"/>
      <c r="I32" s="173"/>
      <c r="J32" s="173"/>
    </row>
    <row r="33" s="156" customFormat="1" ht="18" customHeight="1" spans="1:10">
      <c r="A33" s="54">
        <v>21208</v>
      </c>
      <c r="B33" s="179" t="s">
        <v>75</v>
      </c>
      <c r="C33" s="177">
        <f>C34</f>
        <v>2292</v>
      </c>
      <c r="D33" s="177">
        <f>D34</f>
        <v>2292</v>
      </c>
      <c r="E33" s="173"/>
      <c r="F33" s="173"/>
      <c r="G33" s="173"/>
      <c r="H33" s="173"/>
      <c r="I33" s="173"/>
      <c r="J33" s="173"/>
    </row>
    <row r="34" s="156" customFormat="1" ht="18" customHeight="1" spans="1:10">
      <c r="A34" s="54">
        <v>2120899</v>
      </c>
      <c r="B34" s="179" t="s">
        <v>76</v>
      </c>
      <c r="C34" s="177">
        <f>SUM(D34:F34,H34:J34)</f>
        <v>2292</v>
      </c>
      <c r="D34" s="177">
        <v>2292</v>
      </c>
      <c r="E34" s="173"/>
      <c r="F34" s="173"/>
      <c r="G34" s="173"/>
      <c r="H34" s="173"/>
      <c r="I34" s="173"/>
      <c r="J34" s="173"/>
    </row>
    <row r="35" s="156" customFormat="1" ht="18" customHeight="1" spans="1:10">
      <c r="A35" s="109" t="s">
        <v>77</v>
      </c>
      <c r="B35" s="109" t="s">
        <v>78</v>
      </c>
      <c r="C35" s="169">
        <f>SUM(C36,C41,C43)</f>
        <v>18040.4</v>
      </c>
      <c r="D35" s="169">
        <f>SUM(D36,D41,D43)</f>
        <v>18040.4</v>
      </c>
      <c r="E35" s="168"/>
      <c r="F35" s="168"/>
      <c r="G35" s="168"/>
      <c r="H35" s="168"/>
      <c r="I35" s="168"/>
      <c r="J35" s="168"/>
    </row>
    <row r="36" s="156" customFormat="1" ht="18" customHeight="1" spans="1:10">
      <c r="A36" s="54" t="s">
        <v>79</v>
      </c>
      <c r="B36" s="54" t="s">
        <v>80</v>
      </c>
      <c r="C36" s="174">
        <f>SUM(C37:C40)</f>
        <v>12071.52</v>
      </c>
      <c r="D36" s="174">
        <f>SUM(D37:D40)</f>
        <v>12071.52</v>
      </c>
      <c r="E36" s="172"/>
      <c r="F36" s="172"/>
      <c r="G36" s="172"/>
      <c r="H36" s="172"/>
      <c r="I36" s="172"/>
      <c r="J36" s="174"/>
    </row>
    <row r="37" s="156" customFormat="1" ht="18" customHeight="1" spans="1:10">
      <c r="A37" s="54" t="s">
        <v>81</v>
      </c>
      <c r="B37" s="54" t="s">
        <v>82</v>
      </c>
      <c r="C37" s="112">
        <f>SUM(D37:F37,H37:J37)</f>
        <v>1579.76</v>
      </c>
      <c r="D37" s="112">
        <v>1579.76</v>
      </c>
      <c r="E37" s="173"/>
      <c r="F37" s="173"/>
      <c r="G37" s="173"/>
      <c r="H37" s="173"/>
      <c r="I37" s="173"/>
      <c r="J37" s="173"/>
    </row>
    <row r="38" s="156" customFormat="1" ht="18" customHeight="1" spans="1:10">
      <c r="A38" s="54">
        <v>2140104</v>
      </c>
      <c r="B38" s="54" t="s">
        <v>83</v>
      </c>
      <c r="C38" s="112">
        <f>SUM(D38:F38,H38:J38)</f>
        <v>1473.18</v>
      </c>
      <c r="D38" s="112">
        <v>1473.18</v>
      </c>
      <c r="E38" s="173"/>
      <c r="F38" s="173"/>
      <c r="G38" s="173"/>
      <c r="H38" s="173"/>
      <c r="I38" s="173"/>
      <c r="J38" s="173"/>
    </row>
    <row r="39" s="156" customFormat="1" ht="18" customHeight="1" spans="1:10">
      <c r="A39" s="13" t="s">
        <v>84</v>
      </c>
      <c r="B39" s="13" t="s">
        <v>85</v>
      </c>
      <c r="C39" s="112">
        <f>SUM(D39:F39,H39:J39)</f>
        <v>7362.77</v>
      </c>
      <c r="D39" s="112">
        <v>7362.77</v>
      </c>
      <c r="E39" s="173"/>
      <c r="F39" s="173"/>
      <c r="G39" s="173"/>
      <c r="H39" s="173"/>
      <c r="I39" s="173"/>
      <c r="J39" s="173"/>
    </row>
    <row r="40" s="158" customFormat="1" ht="18" customHeight="1" spans="1:10">
      <c r="A40" s="13">
        <v>2140112</v>
      </c>
      <c r="B40" s="13" t="s">
        <v>86</v>
      </c>
      <c r="C40" s="112">
        <f>SUM(D40:F40,H40:J40)</f>
        <v>1655.81</v>
      </c>
      <c r="D40" s="118">
        <v>1655.81</v>
      </c>
      <c r="E40" s="14"/>
      <c r="F40" s="14"/>
      <c r="G40" s="14"/>
      <c r="H40" s="14"/>
      <c r="I40" s="14"/>
      <c r="J40" s="190"/>
    </row>
    <row r="41" s="156" customFormat="1" ht="18" customHeight="1" spans="1:10">
      <c r="A41" s="54" t="s">
        <v>87</v>
      </c>
      <c r="B41" s="54" t="s">
        <v>88</v>
      </c>
      <c r="C41" s="115">
        <f>C42</f>
        <v>5524</v>
      </c>
      <c r="D41" s="115">
        <f>D42</f>
        <v>5524</v>
      </c>
      <c r="E41" s="173"/>
      <c r="F41" s="173"/>
      <c r="G41" s="173"/>
      <c r="H41" s="173"/>
      <c r="I41" s="173"/>
      <c r="J41" s="173"/>
    </row>
    <row r="42" s="156" customFormat="1" ht="18" customHeight="1" spans="1:10">
      <c r="A42" s="54">
        <v>2140601</v>
      </c>
      <c r="B42" s="119" t="s">
        <v>89</v>
      </c>
      <c r="C42" s="115">
        <f>SUM(D42:F42,H42:J42)</f>
        <v>5524</v>
      </c>
      <c r="D42" s="115">
        <v>5524</v>
      </c>
      <c r="E42" s="173"/>
      <c r="F42" s="173"/>
      <c r="G42" s="173"/>
      <c r="H42" s="173"/>
      <c r="I42" s="173"/>
      <c r="J42" s="173"/>
    </row>
    <row r="43" s="156" customFormat="1" ht="18" customHeight="1" spans="1:10">
      <c r="A43" s="54">
        <v>21499</v>
      </c>
      <c r="B43" s="121" t="s">
        <v>90</v>
      </c>
      <c r="C43" s="112">
        <f>C44</f>
        <v>444.88</v>
      </c>
      <c r="D43" s="112">
        <f>D44</f>
        <v>444.88</v>
      </c>
      <c r="E43" s="173"/>
      <c r="F43" s="173"/>
      <c r="G43" s="173"/>
      <c r="H43" s="173"/>
      <c r="I43" s="173"/>
      <c r="J43" s="173"/>
    </row>
    <row r="44" s="156" customFormat="1" ht="18" customHeight="1" spans="1:10">
      <c r="A44" s="54">
        <v>2149999</v>
      </c>
      <c r="B44" s="121" t="s">
        <v>91</v>
      </c>
      <c r="C44" s="112">
        <f>SUM(D44:F44,H44:J44)</f>
        <v>444.88</v>
      </c>
      <c r="D44" s="112">
        <v>444.88</v>
      </c>
      <c r="E44" s="173"/>
      <c r="F44" s="173"/>
      <c r="G44" s="173"/>
      <c r="H44" s="173"/>
      <c r="I44" s="173"/>
      <c r="J44" s="173"/>
    </row>
    <row r="45" s="156" customFormat="1" ht="18" customHeight="1" spans="1:10">
      <c r="A45" s="109">
        <v>216</v>
      </c>
      <c r="B45" s="109" t="s">
        <v>92</v>
      </c>
      <c r="C45" s="169">
        <f>C46</f>
        <v>7.5</v>
      </c>
      <c r="D45" s="169">
        <f>D46</f>
        <v>7.5</v>
      </c>
      <c r="E45" s="173"/>
      <c r="F45" s="173"/>
      <c r="G45" s="173"/>
      <c r="H45" s="173"/>
      <c r="I45" s="173"/>
      <c r="J45" s="173"/>
    </row>
    <row r="46" s="156" customFormat="1" ht="18" customHeight="1" spans="1:10">
      <c r="A46" s="54">
        <v>21606</v>
      </c>
      <c r="B46" s="54" t="s">
        <v>93</v>
      </c>
      <c r="C46" s="172">
        <f>SUM(C47)</f>
        <v>7.5</v>
      </c>
      <c r="D46" s="172">
        <f>SUM(D47)</f>
        <v>7.5</v>
      </c>
      <c r="E46" s="173"/>
      <c r="F46" s="173"/>
      <c r="G46" s="173"/>
      <c r="H46" s="173"/>
      <c r="I46" s="173"/>
      <c r="J46" s="173"/>
    </row>
    <row r="47" s="156" customFormat="1" ht="18" customHeight="1" spans="1:10">
      <c r="A47" s="54">
        <v>2160699</v>
      </c>
      <c r="B47" s="54" t="s">
        <v>94</v>
      </c>
      <c r="C47" s="172">
        <f>SUM(D47:F47,H47:J47)</f>
        <v>7.5</v>
      </c>
      <c r="D47" s="172">
        <v>7.5</v>
      </c>
      <c r="E47" s="173"/>
      <c r="F47" s="173"/>
      <c r="G47" s="173"/>
      <c r="H47" s="173"/>
      <c r="I47" s="173"/>
      <c r="J47" s="173"/>
    </row>
    <row r="48" s="156" customFormat="1" ht="18" customHeight="1" spans="1:10">
      <c r="A48" s="109" t="s">
        <v>95</v>
      </c>
      <c r="B48" s="109" t="s">
        <v>96</v>
      </c>
      <c r="C48" s="168">
        <f>C49</f>
        <v>270.12</v>
      </c>
      <c r="D48" s="168">
        <f>D49</f>
        <v>270.12</v>
      </c>
      <c r="E48" s="173"/>
      <c r="F48" s="173"/>
      <c r="G48" s="173"/>
      <c r="H48" s="173"/>
      <c r="I48" s="173"/>
      <c r="J48" s="173"/>
    </row>
    <row r="49" s="156" customFormat="1" ht="18" customHeight="1" spans="1:10">
      <c r="A49" s="54" t="s">
        <v>97</v>
      </c>
      <c r="B49" s="54" t="s">
        <v>98</v>
      </c>
      <c r="C49" s="174">
        <f>C50</f>
        <v>270.12</v>
      </c>
      <c r="D49" s="174">
        <f>D50</f>
        <v>270.12</v>
      </c>
      <c r="E49" s="173"/>
      <c r="F49" s="173"/>
      <c r="G49" s="173"/>
      <c r="H49" s="173"/>
      <c r="I49" s="173"/>
      <c r="J49" s="173"/>
    </row>
    <row r="50" s="156" customFormat="1" ht="18" customHeight="1" spans="1:10">
      <c r="A50" s="54" t="s">
        <v>99</v>
      </c>
      <c r="B50" s="54" t="s">
        <v>100</v>
      </c>
      <c r="C50" s="174">
        <f>SUM(D50:F50,H50:J50)</f>
        <v>270.12</v>
      </c>
      <c r="D50" s="187">
        <v>270.12</v>
      </c>
      <c r="E50" s="173"/>
      <c r="F50" s="173"/>
      <c r="G50" s="173"/>
      <c r="H50" s="173"/>
      <c r="I50" s="173"/>
      <c r="J50" s="173"/>
    </row>
    <row r="51" ht="16" customHeight="1" spans="1:10">
      <c r="A51" s="57" t="s">
        <v>101</v>
      </c>
      <c r="C51" s="91"/>
      <c r="D51" s="91"/>
      <c r="E51" s="91"/>
      <c r="F51" s="91"/>
      <c r="G51" s="91"/>
      <c r="H51" s="91"/>
      <c r="I51" s="91"/>
      <c r="J51" s="91"/>
    </row>
    <row r="52" ht="21" customHeight="1" spans="3:10">
      <c r="C52" s="91"/>
      <c r="D52" s="91"/>
      <c r="E52" s="91"/>
      <c r="F52" s="91"/>
      <c r="G52" s="91"/>
      <c r="H52" s="91"/>
      <c r="I52" s="91"/>
      <c r="J52" s="91"/>
    </row>
    <row r="53" ht="21" customHeight="1" spans="3:10">
      <c r="C53" s="91"/>
      <c r="D53" s="91"/>
      <c r="E53" s="91"/>
      <c r="F53" s="91"/>
      <c r="G53" s="91"/>
      <c r="H53" s="91"/>
      <c r="I53" s="91"/>
      <c r="J53" s="91"/>
    </row>
    <row r="54" ht="21" customHeight="1" spans="3:10">
      <c r="C54" s="91"/>
      <c r="D54" s="91"/>
      <c r="E54" s="91"/>
      <c r="F54" s="91"/>
      <c r="G54" s="91"/>
      <c r="H54" s="91"/>
      <c r="I54" s="91"/>
      <c r="J54" s="91"/>
    </row>
    <row r="55" ht="21" customHeight="1" spans="3:10">
      <c r="C55" s="91"/>
      <c r="D55" s="91"/>
      <c r="E55" s="91"/>
      <c r="F55" s="91"/>
      <c r="G55" s="91"/>
      <c r="H55" s="91"/>
      <c r="I55" s="91"/>
      <c r="J55" s="91"/>
    </row>
    <row r="56" ht="21" customHeight="1" spans="3:10">
      <c r="C56" s="91"/>
      <c r="D56" s="91"/>
      <c r="E56" s="91"/>
      <c r="F56" s="91"/>
      <c r="G56" s="91"/>
      <c r="H56" s="91"/>
      <c r="I56" s="91"/>
      <c r="J56" s="91"/>
    </row>
    <row r="57" ht="21" customHeight="1" spans="3:10">
      <c r="C57" s="91"/>
      <c r="D57" s="91"/>
      <c r="E57" s="91"/>
      <c r="F57" s="91"/>
      <c r="G57" s="91"/>
      <c r="H57" s="91"/>
      <c r="I57" s="91"/>
      <c r="J57" s="91"/>
    </row>
    <row r="58" ht="21" customHeight="1" spans="3:10">
      <c r="C58" s="91"/>
      <c r="D58" s="91"/>
      <c r="E58" s="91"/>
      <c r="F58" s="91"/>
      <c r="G58" s="91"/>
      <c r="H58" s="91"/>
      <c r="I58" s="91"/>
      <c r="J58" s="91"/>
    </row>
    <row r="59" ht="21" customHeight="1" spans="3:10">
      <c r="C59" s="91"/>
      <c r="D59" s="91"/>
      <c r="E59" s="91"/>
      <c r="F59" s="91"/>
      <c r="G59" s="91"/>
      <c r="H59" s="91"/>
      <c r="I59" s="91"/>
      <c r="J59" s="91"/>
    </row>
    <row r="60" ht="21" customHeight="1" spans="3:10">
      <c r="C60" s="91"/>
      <c r="D60" s="91"/>
      <c r="E60" s="91"/>
      <c r="F60" s="91"/>
      <c r="G60" s="91"/>
      <c r="H60" s="91"/>
      <c r="I60" s="91"/>
      <c r="J60" s="91"/>
    </row>
    <row r="61" ht="21" customHeight="1" spans="3:10">
      <c r="C61" s="91"/>
      <c r="D61" s="91"/>
      <c r="E61" s="91"/>
      <c r="F61" s="91"/>
      <c r="G61" s="91"/>
      <c r="H61" s="91"/>
      <c r="I61" s="91"/>
      <c r="J61" s="91"/>
    </row>
    <row r="62" ht="21" customHeight="1" spans="3:10">
      <c r="C62" s="91"/>
      <c r="D62" s="91"/>
      <c r="E62" s="91"/>
      <c r="F62" s="91"/>
      <c r="G62" s="91"/>
      <c r="H62" s="91"/>
      <c r="I62" s="91"/>
      <c r="J62" s="91"/>
    </row>
    <row r="63" ht="21" customHeight="1" spans="3:10">
      <c r="C63" s="91"/>
      <c r="D63" s="91"/>
      <c r="E63" s="91"/>
      <c r="F63" s="91"/>
      <c r="G63" s="91"/>
      <c r="H63" s="91"/>
      <c r="I63" s="91"/>
      <c r="J63" s="91"/>
    </row>
    <row r="64" spans="3:10">
      <c r="C64" s="91"/>
      <c r="D64" s="91"/>
      <c r="E64" s="91"/>
      <c r="F64" s="91"/>
      <c r="G64" s="91"/>
      <c r="H64" s="91"/>
      <c r="I64" s="91"/>
      <c r="J64" s="91"/>
    </row>
    <row r="65" spans="3:10">
      <c r="C65" s="91"/>
      <c r="D65" s="91"/>
      <c r="E65" s="91"/>
      <c r="F65" s="91"/>
      <c r="G65" s="91"/>
      <c r="H65" s="91"/>
      <c r="I65" s="91"/>
      <c r="J65" s="91"/>
    </row>
    <row r="66" spans="3:10">
      <c r="C66" s="91"/>
      <c r="D66" s="91"/>
      <c r="E66" s="91"/>
      <c r="F66" s="91"/>
      <c r="G66" s="91"/>
      <c r="H66" s="91"/>
      <c r="I66" s="91"/>
      <c r="J66" s="91"/>
    </row>
    <row r="67" spans="3:10">
      <c r="C67" s="91"/>
      <c r="D67" s="91"/>
      <c r="E67" s="91"/>
      <c r="F67" s="91"/>
      <c r="G67" s="91"/>
      <c r="H67" s="91"/>
      <c r="I67" s="91"/>
      <c r="J67" s="91"/>
    </row>
    <row r="68" spans="3:10">
      <c r="C68" s="91"/>
      <c r="D68" s="91"/>
      <c r="E68" s="91"/>
      <c r="F68" s="91"/>
      <c r="G68" s="91"/>
      <c r="H68" s="91"/>
      <c r="I68" s="91"/>
      <c r="J68" s="91"/>
    </row>
    <row r="69" spans="3:10">
      <c r="C69" s="91"/>
      <c r="D69" s="91"/>
      <c r="E69" s="91"/>
      <c r="F69" s="91"/>
      <c r="G69" s="91"/>
      <c r="H69" s="91"/>
      <c r="I69" s="91"/>
      <c r="J69" s="91"/>
    </row>
    <row r="70" spans="3:10">
      <c r="C70" s="91"/>
      <c r="D70" s="91"/>
      <c r="E70" s="91"/>
      <c r="F70" s="91"/>
      <c r="G70" s="91"/>
      <c r="H70" s="91"/>
      <c r="I70" s="91"/>
      <c r="J70" s="91"/>
    </row>
    <row r="71" spans="3:10">
      <c r="C71" s="91"/>
      <c r="D71" s="91"/>
      <c r="E71" s="91"/>
      <c r="F71" s="91"/>
      <c r="G71" s="91"/>
      <c r="H71" s="91"/>
      <c r="I71" s="91"/>
      <c r="J71" s="91"/>
    </row>
    <row r="72" spans="3:10">
      <c r="C72" s="91"/>
      <c r="D72" s="91"/>
      <c r="E72" s="91"/>
      <c r="F72" s="91"/>
      <c r="G72" s="91"/>
      <c r="H72" s="91"/>
      <c r="I72" s="91"/>
      <c r="J72" s="91"/>
    </row>
    <row r="73" spans="3:10">
      <c r="C73" s="91"/>
      <c r="D73" s="91"/>
      <c r="E73" s="91"/>
      <c r="F73" s="91"/>
      <c r="G73" s="91"/>
      <c r="H73" s="91"/>
      <c r="I73" s="91"/>
      <c r="J73" s="91"/>
    </row>
    <row r="74" spans="3:10">
      <c r="C74" s="91"/>
      <c r="D74" s="91"/>
      <c r="E74" s="91"/>
      <c r="F74" s="91"/>
      <c r="G74" s="91"/>
      <c r="H74" s="91"/>
      <c r="I74" s="91"/>
      <c r="J74" s="91"/>
    </row>
    <row r="75" spans="3:10">
      <c r="C75" s="91"/>
      <c r="D75" s="91"/>
      <c r="E75" s="91"/>
      <c r="F75" s="91"/>
      <c r="G75" s="91"/>
      <c r="H75" s="91"/>
      <c r="I75" s="91"/>
      <c r="J75" s="91"/>
    </row>
    <row r="76" spans="3:10">
      <c r="C76" s="91"/>
      <c r="D76" s="91"/>
      <c r="E76" s="91"/>
      <c r="F76" s="91"/>
      <c r="G76" s="91"/>
      <c r="H76" s="91"/>
      <c r="I76" s="91"/>
      <c r="J76" s="91"/>
    </row>
    <row r="77" spans="3:10">
      <c r="C77" s="91"/>
      <c r="D77" s="91"/>
      <c r="E77" s="91"/>
      <c r="F77" s="91"/>
      <c r="G77" s="91"/>
      <c r="H77" s="91"/>
      <c r="I77" s="91"/>
      <c r="J77" s="91"/>
    </row>
    <row r="78" spans="3:10">
      <c r="C78" s="91"/>
      <c r="D78" s="91"/>
      <c r="E78" s="91"/>
      <c r="F78" s="91"/>
      <c r="G78" s="91"/>
      <c r="H78" s="91"/>
      <c r="I78" s="91"/>
      <c r="J78" s="91"/>
    </row>
    <row r="79" spans="3:10">
      <c r="C79" s="91"/>
      <c r="D79" s="91"/>
      <c r="E79" s="91"/>
      <c r="F79" s="91"/>
      <c r="G79" s="91"/>
      <c r="H79" s="91"/>
      <c r="I79" s="91"/>
      <c r="J79" s="91"/>
    </row>
    <row r="80" spans="3:10">
      <c r="C80" s="91"/>
      <c r="D80" s="91"/>
      <c r="E80" s="91"/>
      <c r="F80" s="91"/>
      <c r="G80" s="91"/>
      <c r="H80" s="91"/>
      <c r="I80" s="91"/>
      <c r="J80" s="91"/>
    </row>
    <row r="81" spans="3:10">
      <c r="C81" s="91"/>
      <c r="D81" s="91"/>
      <c r="E81" s="91"/>
      <c r="F81" s="91"/>
      <c r="G81" s="91"/>
      <c r="H81" s="91"/>
      <c r="I81" s="91"/>
      <c r="J81" s="91"/>
    </row>
    <row r="82" spans="3:10">
      <c r="C82" s="91"/>
      <c r="D82" s="91"/>
      <c r="E82" s="91"/>
      <c r="F82" s="91"/>
      <c r="G82" s="91"/>
      <c r="H82" s="91"/>
      <c r="I82" s="91"/>
      <c r="J82" s="91"/>
    </row>
    <row r="83" spans="3:10">
      <c r="C83" s="91"/>
      <c r="D83" s="91"/>
      <c r="E83" s="91"/>
      <c r="F83" s="91"/>
      <c r="G83" s="91"/>
      <c r="H83" s="91"/>
      <c r="I83" s="91"/>
      <c r="J83" s="91"/>
    </row>
    <row r="84" spans="3:10">
      <c r="C84" s="91"/>
      <c r="D84" s="91"/>
      <c r="E84" s="91"/>
      <c r="F84" s="91"/>
      <c r="G84" s="91"/>
      <c r="H84" s="91"/>
      <c r="I84" s="91"/>
      <c r="J84" s="91"/>
    </row>
    <row r="85" spans="3:10">
      <c r="C85" s="91"/>
      <c r="D85" s="91"/>
      <c r="E85" s="91"/>
      <c r="F85" s="91"/>
      <c r="G85" s="91"/>
      <c r="H85" s="91"/>
      <c r="I85" s="91"/>
      <c r="J85" s="91"/>
    </row>
    <row r="86" spans="3:10">
      <c r="C86" s="91"/>
      <c r="D86" s="91"/>
      <c r="E86" s="91"/>
      <c r="F86" s="91"/>
      <c r="G86" s="91"/>
      <c r="H86" s="91"/>
      <c r="I86" s="91"/>
      <c r="J86" s="91"/>
    </row>
    <row r="87" spans="3:10">
      <c r="C87" s="91"/>
      <c r="D87" s="91"/>
      <c r="E87" s="91"/>
      <c r="F87" s="91"/>
      <c r="G87" s="91"/>
      <c r="H87" s="91"/>
      <c r="I87" s="91"/>
      <c r="J87" s="91"/>
    </row>
    <row r="88" spans="3:10">
      <c r="C88" s="91"/>
      <c r="D88" s="91"/>
      <c r="E88" s="91"/>
      <c r="F88" s="91"/>
      <c r="G88" s="91"/>
      <c r="H88" s="91"/>
      <c r="I88" s="91"/>
      <c r="J88" s="91"/>
    </row>
    <row r="89" spans="3:10">
      <c r="C89" s="91"/>
      <c r="D89" s="91"/>
      <c r="E89" s="91"/>
      <c r="F89" s="91"/>
      <c r="G89" s="91"/>
      <c r="H89" s="91"/>
      <c r="I89" s="91"/>
      <c r="J89" s="91"/>
    </row>
    <row r="90" spans="3:10">
      <c r="C90" s="91"/>
      <c r="D90" s="91"/>
      <c r="E90" s="91"/>
      <c r="F90" s="91"/>
      <c r="G90" s="91"/>
      <c r="H90" s="91"/>
      <c r="I90" s="91"/>
      <c r="J90" s="91"/>
    </row>
    <row r="91" spans="3:10">
      <c r="C91" s="91"/>
      <c r="D91" s="91"/>
      <c r="E91" s="91"/>
      <c r="F91" s="91"/>
      <c r="G91" s="91"/>
      <c r="H91" s="91"/>
      <c r="I91" s="91"/>
      <c r="J91" s="91"/>
    </row>
    <row r="92" spans="3:10">
      <c r="C92" s="91"/>
      <c r="D92" s="91"/>
      <c r="E92" s="91"/>
      <c r="F92" s="91"/>
      <c r="G92" s="91"/>
      <c r="H92" s="91"/>
      <c r="I92" s="91"/>
      <c r="J92" s="91"/>
    </row>
    <row r="93" spans="3:10">
      <c r="C93" s="91"/>
      <c r="D93" s="91"/>
      <c r="E93" s="91"/>
      <c r="F93" s="91"/>
      <c r="G93" s="91"/>
      <c r="H93" s="91"/>
      <c r="I93" s="91"/>
      <c r="J93" s="91"/>
    </row>
    <row r="94" spans="3:10">
      <c r="C94" s="91"/>
      <c r="D94" s="91"/>
      <c r="E94" s="91"/>
      <c r="F94" s="91"/>
      <c r="G94" s="91"/>
      <c r="H94" s="91"/>
      <c r="I94" s="91"/>
      <c r="J94" s="91"/>
    </row>
    <row r="95" spans="3:10">
      <c r="C95" s="91"/>
      <c r="D95" s="91"/>
      <c r="E95" s="91"/>
      <c r="F95" s="91"/>
      <c r="G95" s="91"/>
      <c r="H95" s="91"/>
      <c r="I95" s="91"/>
      <c r="J95" s="91"/>
    </row>
    <row r="96" spans="3:10">
      <c r="C96" s="91"/>
      <c r="D96" s="91"/>
      <c r="E96" s="91"/>
      <c r="F96" s="91"/>
      <c r="G96" s="91"/>
      <c r="H96" s="91"/>
      <c r="I96" s="91"/>
      <c r="J96" s="91"/>
    </row>
    <row r="97" spans="3:10">
      <c r="C97" s="91"/>
      <c r="D97" s="91"/>
      <c r="E97" s="91"/>
      <c r="F97" s="91"/>
      <c r="G97" s="91"/>
      <c r="H97" s="91"/>
      <c r="I97" s="91"/>
      <c r="J97" s="91"/>
    </row>
    <row r="98" spans="3:10">
      <c r="C98" s="91"/>
      <c r="D98" s="91"/>
      <c r="E98" s="91"/>
      <c r="F98" s="91"/>
      <c r="G98" s="91"/>
      <c r="H98" s="91"/>
      <c r="I98" s="91"/>
      <c r="J98" s="91"/>
    </row>
    <row r="99" spans="3:10">
      <c r="C99" s="91"/>
      <c r="D99" s="91"/>
      <c r="E99" s="91"/>
      <c r="F99" s="91"/>
      <c r="G99" s="91"/>
      <c r="H99" s="91"/>
      <c r="I99" s="91"/>
      <c r="J99" s="91"/>
    </row>
    <row r="100" spans="3:10">
      <c r="C100" s="91"/>
      <c r="D100" s="91"/>
      <c r="E100" s="91"/>
      <c r="F100" s="91"/>
      <c r="G100" s="91"/>
      <c r="H100" s="91"/>
      <c r="I100" s="91"/>
      <c r="J100" s="91"/>
    </row>
    <row r="101" spans="3:10">
      <c r="C101" s="91"/>
      <c r="D101" s="91"/>
      <c r="E101" s="91"/>
      <c r="F101" s="91"/>
      <c r="G101" s="91"/>
      <c r="H101" s="91"/>
      <c r="I101" s="91"/>
      <c r="J101" s="91"/>
    </row>
    <row r="102" spans="3:10">
      <c r="C102" s="91"/>
      <c r="D102" s="91"/>
      <c r="E102" s="91"/>
      <c r="F102" s="91"/>
      <c r="G102" s="91"/>
      <c r="H102" s="91"/>
      <c r="I102" s="91"/>
      <c r="J102" s="91"/>
    </row>
    <row r="103" spans="3:10">
      <c r="C103" s="91"/>
      <c r="D103" s="91"/>
      <c r="E103" s="91"/>
      <c r="F103" s="91"/>
      <c r="G103" s="91"/>
      <c r="H103" s="91"/>
      <c r="I103" s="91"/>
      <c r="J103" s="91"/>
    </row>
    <row r="104" spans="3:10">
      <c r="C104" s="91"/>
      <c r="D104" s="91"/>
      <c r="E104" s="91"/>
      <c r="F104" s="91"/>
      <c r="G104" s="91"/>
      <c r="H104" s="91"/>
      <c r="I104" s="91"/>
      <c r="J104" s="91"/>
    </row>
    <row r="105" spans="3:10">
      <c r="C105" s="91"/>
      <c r="D105" s="91"/>
      <c r="E105" s="91"/>
      <c r="F105" s="91"/>
      <c r="G105" s="91"/>
      <c r="H105" s="91"/>
      <c r="I105" s="91"/>
      <c r="J105" s="91"/>
    </row>
    <row r="106" spans="3:10">
      <c r="C106" s="91"/>
      <c r="D106" s="91"/>
      <c r="E106" s="91"/>
      <c r="F106" s="91"/>
      <c r="G106" s="91"/>
      <c r="H106" s="91"/>
      <c r="I106" s="91"/>
      <c r="J106" s="91"/>
    </row>
    <row r="107" spans="3:10">
      <c r="C107" s="91"/>
      <c r="D107" s="91"/>
      <c r="E107" s="91"/>
      <c r="F107" s="91"/>
      <c r="G107" s="91"/>
      <c r="H107" s="91"/>
      <c r="I107" s="91"/>
      <c r="J107" s="91"/>
    </row>
    <row r="108" spans="3:10">
      <c r="C108" s="91"/>
      <c r="D108" s="91"/>
      <c r="E108" s="91"/>
      <c r="F108" s="91"/>
      <c r="G108" s="91"/>
      <c r="H108" s="91"/>
      <c r="I108" s="91"/>
      <c r="J108" s="91"/>
    </row>
    <row r="109" spans="3:10">
      <c r="C109" s="91"/>
      <c r="D109" s="91"/>
      <c r="E109" s="91"/>
      <c r="F109" s="91"/>
      <c r="G109" s="91"/>
      <c r="H109" s="91"/>
      <c r="I109" s="91"/>
      <c r="J109" s="91"/>
    </row>
    <row r="110" spans="3:10">
      <c r="C110" s="91"/>
      <c r="D110" s="91"/>
      <c r="E110" s="91"/>
      <c r="F110" s="91"/>
      <c r="G110" s="91"/>
      <c r="H110" s="91"/>
      <c r="I110" s="91"/>
      <c r="J110" s="91"/>
    </row>
    <row r="111" spans="3:10">
      <c r="C111" s="91"/>
      <c r="D111" s="91"/>
      <c r="E111" s="91"/>
      <c r="F111" s="91"/>
      <c r="G111" s="91"/>
      <c r="H111" s="91"/>
      <c r="I111" s="91"/>
      <c r="J111" s="91"/>
    </row>
    <row r="112" spans="3:10">
      <c r="C112" s="91"/>
      <c r="D112" s="91"/>
      <c r="E112" s="91"/>
      <c r="F112" s="91"/>
      <c r="G112" s="91"/>
      <c r="H112" s="91"/>
      <c r="I112" s="91"/>
      <c r="J112" s="91"/>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786805555555556" right="0.590277777777778" top="0.590277777777778" bottom="0.393055555555556" header="0.118055555555556" footer="0.118055555555556"/>
  <pageSetup paperSize="9" orientation="landscape" horizontalDpi="600"/>
  <headerFooter alignWithMargins="0">
    <oddFooter>&amp;C第 &amp;P 页，共 &amp;N 页</oddFooter>
  </headerFooter>
  <ignoredErrors>
    <ignoredError sqref="C48:D49" formulaRange="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3"/>
  <sheetViews>
    <sheetView topLeftCell="A28" workbookViewId="0">
      <selection activeCell="B48" sqref="B48"/>
    </sheetView>
  </sheetViews>
  <sheetFormatPr defaultColWidth="9" defaultRowHeight="11.25" outlineLevelCol="7"/>
  <cols>
    <col min="1" max="1" width="14" style="159" customWidth="1"/>
    <col min="2" max="2" width="51.8333333333333" style="1" customWidth="1"/>
    <col min="3" max="3" width="19.3333333333333" style="1" customWidth="1"/>
    <col min="4" max="4" width="17.6666666666667" style="1" customWidth="1"/>
    <col min="5" max="5" width="17" style="1" customWidth="1"/>
    <col min="6" max="6" width="13.8333333333333" style="1" customWidth="1"/>
    <col min="7" max="8" width="13.3333333333333" style="1" customWidth="1"/>
    <col min="9" max="240" width="9.33333333333333" style="1"/>
    <col min="241" max="243" width="3.66666666666667" style="1" customWidth="1"/>
    <col min="244" max="244" width="43.6666666666667" style="1" customWidth="1"/>
    <col min="245" max="251" width="20" style="1" customWidth="1"/>
    <col min="252" max="252" width="11.3333333333333" style="1" customWidth="1"/>
    <col min="253" max="496" width="9.33333333333333" style="1"/>
    <col min="497" max="499" width="3.66666666666667" style="1" customWidth="1"/>
    <col min="500" max="500" width="43.6666666666667" style="1" customWidth="1"/>
    <col min="501" max="507" width="20" style="1" customWidth="1"/>
    <col min="508" max="508" width="11.3333333333333" style="1" customWidth="1"/>
    <col min="509" max="752" width="9.33333333333333" style="1"/>
    <col min="753" max="755" width="3.66666666666667" style="1" customWidth="1"/>
    <col min="756" max="756" width="43.6666666666667" style="1" customWidth="1"/>
    <col min="757" max="763" width="20" style="1" customWidth="1"/>
    <col min="764" max="764" width="11.3333333333333" style="1" customWidth="1"/>
    <col min="765" max="1008" width="9.33333333333333" style="1"/>
    <col min="1009" max="1011" width="3.66666666666667" style="1" customWidth="1"/>
    <col min="1012" max="1012" width="43.6666666666667" style="1" customWidth="1"/>
    <col min="1013" max="1019" width="20" style="1" customWidth="1"/>
    <col min="1020" max="1020" width="11.3333333333333" style="1" customWidth="1"/>
    <col min="1021" max="1264" width="9.33333333333333" style="1"/>
    <col min="1265" max="1267" width="3.66666666666667" style="1" customWidth="1"/>
    <col min="1268" max="1268" width="43.6666666666667" style="1" customWidth="1"/>
    <col min="1269" max="1275" width="20" style="1" customWidth="1"/>
    <col min="1276" max="1276" width="11.3333333333333" style="1" customWidth="1"/>
    <col min="1277" max="1520" width="9.33333333333333" style="1"/>
    <col min="1521" max="1523" width="3.66666666666667" style="1" customWidth="1"/>
    <col min="1524" max="1524" width="43.6666666666667" style="1" customWidth="1"/>
    <col min="1525" max="1531" width="20" style="1" customWidth="1"/>
    <col min="1532" max="1532" width="11.3333333333333" style="1" customWidth="1"/>
    <col min="1533" max="1776" width="9.33333333333333" style="1"/>
    <col min="1777" max="1779" width="3.66666666666667" style="1" customWidth="1"/>
    <col min="1780" max="1780" width="43.6666666666667" style="1" customWidth="1"/>
    <col min="1781" max="1787" width="20" style="1" customWidth="1"/>
    <col min="1788" max="1788" width="11.3333333333333" style="1" customWidth="1"/>
    <col min="1789" max="2032" width="9.33333333333333" style="1"/>
    <col min="2033" max="2035" width="3.66666666666667" style="1" customWidth="1"/>
    <col min="2036" max="2036" width="43.6666666666667" style="1" customWidth="1"/>
    <col min="2037" max="2043" width="20" style="1" customWidth="1"/>
    <col min="2044" max="2044" width="11.3333333333333" style="1" customWidth="1"/>
    <col min="2045" max="2288" width="9.33333333333333" style="1"/>
    <col min="2289" max="2291" width="3.66666666666667" style="1" customWidth="1"/>
    <col min="2292" max="2292" width="43.6666666666667" style="1" customWidth="1"/>
    <col min="2293" max="2299" width="20" style="1" customWidth="1"/>
    <col min="2300" max="2300" width="11.3333333333333" style="1" customWidth="1"/>
    <col min="2301" max="2544" width="9.33333333333333" style="1"/>
    <col min="2545" max="2547" width="3.66666666666667" style="1" customWidth="1"/>
    <col min="2548" max="2548" width="43.6666666666667" style="1" customWidth="1"/>
    <col min="2549" max="2555" width="20" style="1" customWidth="1"/>
    <col min="2556" max="2556" width="11.3333333333333" style="1" customWidth="1"/>
    <col min="2557" max="2800" width="9.33333333333333" style="1"/>
    <col min="2801" max="2803" width="3.66666666666667" style="1" customWidth="1"/>
    <col min="2804" max="2804" width="43.6666666666667" style="1" customWidth="1"/>
    <col min="2805" max="2811" width="20" style="1" customWidth="1"/>
    <col min="2812" max="2812" width="11.3333333333333" style="1" customWidth="1"/>
    <col min="2813" max="3056" width="9.33333333333333" style="1"/>
    <col min="3057" max="3059" width="3.66666666666667" style="1" customWidth="1"/>
    <col min="3060" max="3060" width="43.6666666666667" style="1" customWidth="1"/>
    <col min="3061" max="3067" width="20" style="1" customWidth="1"/>
    <col min="3068" max="3068" width="11.3333333333333" style="1" customWidth="1"/>
    <col min="3069" max="3312" width="9.33333333333333" style="1"/>
    <col min="3313" max="3315" width="3.66666666666667" style="1" customWidth="1"/>
    <col min="3316" max="3316" width="43.6666666666667" style="1" customWidth="1"/>
    <col min="3317" max="3323" width="20" style="1" customWidth="1"/>
    <col min="3324" max="3324" width="11.3333333333333" style="1" customWidth="1"/>
    <col min="3325" max="3568" width="9.33333333333333" style="1"/>
    <col min="3569" max="3571" width="3.66666666666667" style="1" customWidth="1"/>
    <col min="3572" max="3572" width="43.6666666666667" style="1" customWidth="1"/>
    <col min="3573" max="3579" width="20" style="1" customWidth="1"/>
    <col min="3580" max="3580" width="11.3333333333333" style="1" customWidth="1"/>
    <col min="3581" max="3824" width="9.33333333333333" style="1"/>
    <col min="3825" max="3827" width="3.66666666666667" style="1" customWidth="1"/>
    <col min="3828" max="3828" width="43.6666666666667" style="1" customWidth="1"/>
    <col min="3829" max="3835" width="20" style="1" customWidth="1"/>
    <col min="3836" max="3836" width="11.3333333333333" style="1" customWidth="1"/>
    <col min="3837" max="4080" width="9.33333333333333" style="1"/>
    <col min="4081" max="4083" width="3.66666666666667" style="1" customWidth="1"/>
    <col min="4084" max="4084" width="43.6666666666667" style="1" customWidth="1"/>
    <col min="4085" max="4091" width="20" style="1" customWidth="1"/>
    <col min="4092" max="4092" width="11.3333333333333" style="1" customWidth="1"/>
    <col min="4093" max="4336" width="9.33333333333333" style="1"/>
    <col min="4337" max="4339" width="3.66666666666667" style="1" customWidth="1"/>
    <col min="4340" max="4340" width="43.6666666666667" style="1" customWidth="1"/>
    <col min="4341" max="4347" width="20" style="1" customWidth="1"/>
    <col min="4348" max="4348" width="11.3333333333333" style="1" customWidth="1"/>
    <col min="4349" max="4592" width="9.33333333333333" style="1"/>
    <col min="4593" max="4595" width="3.66666666666667" style="1" customWidth="1"/>
    <col min="4596" max="4596" width="43.6666666666667" style="1" customWidth="1"/>
    <col min="4597" max="4603" width="20" style="1" customWidth="1"/>
    <col min="4604" max="4604" width="11.3333333333333" style="1" customWidth="1"/>
    <col min="4605" max="4848" width="9.33333333333333" style="1"/>
    <col min="4849" max="4851" width="3.66666666666667" style="1" customWidth="1"/>
    <col min="4852" max="4852" width="43.6666666666667" style="1" customWidth="1"/>
    <col min="4853" max="4859" width="20" style="1" customWidth="1"/>
    <col min="4860" max="4860" width="11.3333333333333" style="1" customWidth="1"/>
    <col min="4861" max="5104" width="9.33333333333333" style="1"/>
    <col min="5105" max="5107" width="3.66666666666667" style="1" customWidth="1"/>
    <col min="5108" max="5108" width="43.6666666666667" style="1" customWidth="1"/>
    <col min="5109" max="5115" width="20" style="1" customWidth="1"/>
    <col min="5116" max="5116" width="11.3333333333333" style="1" customWidth="1"/>
    <col min="5117" max="5360" width="9.33333333333333" style="1"/>
    <col min="5361" max="5363" width="3.66666666666667" style="1" customWidth="1"/>
    <col min="5364" max="5364" width="43.6666666666667" style="1" customWidth="1"/>
    <col min="5365" max="5371" width="20" style="1" customWidth="1"/>
    <col min="5372" max="5372" width="11.3333333333333" style="1" customWidth="1"/>
    <col min="5373" max="5616" width="9.33333333333333" style="1"/>
    <col min="5617" max="5619" width="3.66666666666667" style="1" customWidth="1"/>
    <col min="5620" max="5620" width="43.6666666666667" style="1" customWidth="1"/>
    <col min="5621" max="5627" width="20" style="1" customWidth="1"/>
    <col min="5628" max="5628" width="11.3333333333333" style="1" customWidth="1"/>
    <col min="5629" max="5872" width="9.33333333333333" style="1"/>
    <col min="5873" max="5875" width="3.66666666666667" style="1" customWidth="1"/>
    <col min="5876" max="5876" width="43.6666666666667" style="1" customWidth="1"/>
    <col min="5877" max="5883" width="20" style="1" customWidth="1"/>
    <col min="5884" max="5884" width="11.3333333333333" style="1" customWidth="1"/>
    <col min="5885" max="6128" width="9.33333333333333" style="1"/>
    <col min="6129" max="6131" width="3.66666666666667" style="1" customWidth="1"/>
    <col min="6132" max="6132" width="43.6666666666667" style="1" customWidth="1"/>
    <col min="6133" max="6139" width="20" style="1" customWidth="1"/>
    <col min="6140" max="6140" width="11.3333333333333" style="1" customWidth="1"/>
    <col min="6141" max="6384" width="9.33333333333333" style="1"/>
    <col min="6385" max="6387" width="3.66666666666667" style="1" customWidth="1"/>
    <col min="6388" max="6388" width="43.6666666666667" style="1" customWidth="1"/>
    <col min="6389" max="6395" width="20" style="1" customWidth="1"/>
    <col min="6396" max="6396" width="11.3333333333333" style="1" customWidth="1"/>
    <col min="6397" max="6640" width="9.33333333333333" style="1"/>
    <col min="6641" max="6643" width="3.66666666666667" style="1" customWidth="1"/>
    <col min="6644" max="6644" width="43.6666666666667" style="1" customWidth="1"/>
    <col min="6645" max="6651" width="20" style="1" customWidth="1"/>
    <col min="6652" max="6652" width="11.3333333333333" style="1" customWidth="1"/>
    <col min="6653" max="6896" width="9.33333333333333" style="1"/>
    <col min="6897" max="6899" width="3.66666666666667" style="1" customWidth="1"/>
    <col min="6900" max="6900" width="43.6666666666667" style="1" customWidth="1"/>
    <col min="6901" max="6907" width="20" style="1" customWidth="1"/>
    <col min="6908" max="6908" width="11.3333333333333" style="1" customWidth="1"/>
    <col min="6909" max="7152" width="9.33333333333333" style="1"/>
    <col min="7153" max="7155" width="3.66666666666667" style="1" customWidth="1"/>
    <col min="7156" max="7156" width="43.6666666666667" style="1" customWidth="1"/>
    <col min="7157" max="7163" width="20" style="1" customWidth="1"/>
    <col min="7164" max="7164" width="11.3333333333333" style="1" customWidth="1"/>
    <col min="7165" max="7408" width="9.33333333333333" style="1"/>
    <col min="7409" max="7411" width="3.66666666666667" style="1" customWidth="1"/>
    <col min="7412" max="7412" width="43.6666666666667" style="1" customWidth="1"/>
    <col min="7413" max="7419" width="20" style="1" customWidth="1"/>
    <col min="7420" max="7420" width="11.3333333333333" style="1" customWidth="1"/>
    <col min="7421" max="7664" width="9.33333333333333" style="1"/>
    <col min="7665" max="7667" width="3.66666666666667" style="1" customWidth="1"/>
    <col min="7668" max="7668" width="43.6666666666667" style="1" customWidth="1"/>
    <col min="7669" max="7675" width="20" style="1" customWidth="1"/>
    <col min="7676" max="7676" width="11.3333333333333" style="1" customWidth="1"/>
    <col min="7677" max="7920" width="9.33333333333333" style="1"/>
    <col min="7921" max="7923" width="3.66666666666667" style="1" customWidth="1"/>
    <col min="7924" max="7924" width="43.6666666666667" style="1" customWidth="1"/>
    <col min="7925" max="7931" width="20" style="1" customWidth="1"/>
    <col min="7932" max="7932" width="11.3333333333333" style="1" customWidth="1"/>
    <col min="7933" max="8176" width="9.33333333333333" style="1"/>
    <col min="8177" max="8179" width="3.66666666666667" style="1" customWidth="1"/>
    <col min="8180" max="8180" width="43.6666666666667" style="1" customWidth="1"/>
    <col min="8181" max="8187" width="20" style="1" customWidth="1"/>
    <col min="8188" max="8188" width="11.3333333333333" style="1" customWidth="1"/>
    <col min="8189" max="8432" width="9.33333333333333" style="1"/>
    <col min="8433" max="8435" width="3.66666666666667" style="1" customWidth="1"/>
    <col min="8436" max="8436" width="43.6666666666667" style="1" customWidth="1"/>
    <col min="8437" max="8443" width="20" style="1" customWidth="1"/>
    <col min="8444" max="8444" width="11.3333333333333" style="1" customWidth="1"/>
    <col min="8445" max="8688" width="9.33333333333333" style="1"/>
    <col min="8689" max="8691" width="3.66666666666667" style="1" customWidth="1"/>
    <col min="8692" max="8692" width="43.6666666666667" style="1" customWidth="1"/>
    <col min="8693" max="8699" width="20" style="1" customWidth="1"/>
    <col min="8700" max="8700" width="11.3333333333333" style="1" customWidth="1"/>
    <col min="8701" max="8944" width="9.33333333333333" style="1"/>
    <col min="8945" max="8947" width="3.66666666666667" style="1" customWidth="1"/>
    <col min="8948" max="8948" width="43.6666666666667" style="1" customWidth="1"/>
    <col min="8949" max="8955" width="20" style="1" customWidth="1"/>
    <col min="8956" max="8956" width="11.3333333333333" style="1" customWidth="1"/>
    <col min="8957" max="9200" width="9.33333333333333" style="1"/>
    <col min="9201" max="9203" width="3.66666666666667" style="1" customWidth="1"/>
    <col min="9204" max="9204" width="43.6666666666667" style="1" customWidth="1"/>
    <col min="9205" max="9211" width="20" style="1" customWidth="1"/>
    <col min="9212" max="9212" width="11.3333333333333" style="1" customWidth="1"/>
    <col min="9213" max="9456" width="9.33333333333333" style="1"/>
    <col min="9457" max="9459" width="3.66666666666667" style="1" customWidth="1"/>
    <col min="9460" max="9460" width="43.6666666666667" style="1" customWidth="1"/>
    <col min="9461" max="9467" width="20" style="1" customWidth="1"/>
    <col min="9468" max="9468" width="11.3333333333333" style="1" customWidth="1"/>
    <col min="9469" max="9712" width="9.33333333333333" style="1"/>
    <col min="9713" max="9715" width="3.66666666666667" style="1" customWidth="1"/>
    <col min="9716" max="9716" width="43.6666666666667" style="1" customWidth="1"/>
    <col min="9717" max="9723" width="20" style="1" customWidth="1"/>
    <col min="9724" max="9724" width="11.3333333333333" style="1" customWidth="1"/>
    <col min="9725" max="9968" width="9.33333333333333" style="1"/>
    <col min="9969" max="9971" width="3.66666666666667" style="1" customWidth="1"/>
    <col min="9972" max="9972" width="43.6666666666667" style="1" customWidth="1"/>
    <col min="9973" max="9979" width="20" style="1" customWidth="1"/>
    <col min="9980" max="9980" width="11.3333333333333" style="1" customWidth="1"/>
    <col min="9981" max="10224" width="9.33333333333333" style="1"/>
    <col min="10225" max="10227" width="3.66666666666667" style="1" customWidth="1"/>
    <col min="10228" max="10228" width="43.6666666666667" style="1" customWidth="1"/>
    <col min="10229" max="10235" width="20" style="1" customWidth="1"/>
    <col min="10236" max="10236" width="11.3333333333333" style="1" customWidth="1"/>
    <col min="10237" max="10480" width="9.33333333333333" style="1"/>
    <col min="10481" max="10483" width="3.66666666666667" style="1" customWidth="1"/>
    <col min="10484" max="10484" width="43.6666666666667" style="1" customWidth="1"/>
    <col min="10485" max="10491" width="20" style="1" customWidth="1"/>
    <col min="10492" max="10492" width="11.3333333333333" style="1" customWidth="1"/>
    <col min="10493" max="10736" width="9.33333333333333" style="1"/>
    <col min="10737" max="10739" width="3.66666666666667" style="1" customWidth="1"/>
    <col min="10740" max="10740" width="43.6666666666667" style="1" customWidth="1"/>
    <col min="10741" max="10747" width="20" style="1" customWidth="1"/>
    <col min="10748" max="10748" width="11.3333333333333" style="1" customWidth="1"/>
    <col min="10749" max="10992" width="9.33333333333333" style="1"/>
    <col min="10993" max="10995" width="3.66666666666667" style="1" customWidth="1"/>
    <col min="10996" max="10996" width="43.6666666666667" style="1" customWidth="1"/>
    <col min="10997" max="11003" width="20" style="1" customWidth="1"/>
    <col min="11004" max="11004" width="11.3333333333333" style="1" customWidth="1"/>
    <col min="11005" max="11248" width="9.33333333333333" style="1"/>
    <col min="11249" max="11251" width="3.66666666666667" style="1" customWidth="1"/>
    <col min="11252" max="11252" width="43.6666666666667" style="1" customWidth="1"/>
    <col min="11253" max="11259" width="20" style="1" customWidth="1"/>
    <col min="11260" max="11260" width="11.3333333333333" style="1" customWidth="1"/>
    <col min="11261" max="11504" width="9.33333333333333" style="1"/>
    <col min="11505" max="11507" width="3.66666666666667" style="1" customWidth="1"/>
    <col min="11508" max="11508" width="43.6666666666667" style="1" customWidth="1"/>
    <col min="11509" max="11515" width="20" style="1" customWidth="1"/>
    <col min="11516" max="11516" width="11.3333333333333" style="1" customWidth="1"/>
    <col min="11517" max="11760" width="9.33333333333333" style="1"/>
    <col min="11761" max="11763" width="3.66666666666667" style="1" customWidth="1"/>
    <col min="11764" max="11764" width="43.6666666666667" style="1" customWidth="1"/>
    <col min="11765" max="11771" width="20" style="1" customWidth="1"/>
    <col min="11772" max="11772" width="11.3333333333333" style="1" customWidth="1"/>
    <col min="11773" max="12016" width="9.33333333333333" style="1"/>
    <col min="12017" max="12019" width="3.66666666666667" style="1" customWidth="1"/>
    <col min="12020" max="12020" width="43.6666666666667" style="1" customWidth="1"/>
    <col min="12021" max="12027" width="20" style="1" customWidth="1"/>
    <col min="12028" max="12028" width="11.3333333333333" style="1" customWidth="1"/>
    <col min="12029" max="12272" width="9.33333333333333" style="1"/>
    <col min="12273" max="12275" width="3.66666666666667" style="1" customWidth="1"/>
    <col min="12276" max="12276" width="43.6666666666667" style="1" customWidth="1"/>
    <col min="12277" max="12283" width="20" style="1" customWidth="1"/>
    <col min="12284" max="12284" width="11.3333333333333" style="1" customWidth="1"/>
    <col min="12285" max="12528" width="9.33333333333333" style="1"/>
    <col min="12529" max="12531" width="3.66666666666667" style="1" customWidth="1"/>
    <col min="12532" max="12532" width="43.6666666666667" style="1" customWidth="1"/>
    <col min="12533" max="12539" width="20" style="1" customWidth="1"/>
    <col min="12540" max="12540" width="11.3333333333333" style="1" customWidth="1"/>
    <col min="12541" max="12784" width="9.33333333333333" style="1"/>
    <col min="12785" max="12787" width="3.66666666666667" style="1" customWidth="1"/>
    <col min="12788" max="12788" width="43.6666666666667" style="1" customWidth="1"/>
    <col min="12789" max="12795" width="20" style="1" customWidth="1"/>
    <col min="12796" max="12796" width="11.3333333333333" style="1" customWidth="1"/>
    <col min="12797" max="13040" width="9.33333333333333" style="1"/>
    <col min="13041" max="13043" width="3.66666666666667" style="1" customWidth="1"/>
    <col min="13044" max="13044" width="43.6666666666667" style="1" customWidth="1"/>
    <col min="13045" max="13051" width="20" style="1" customWidth="1"/>
    <col min="13052" max="13052" width="11.3333333333333" style="1" customWidth="1"/>
    <col min="13053" max="13296" width="9.33333333333333" style="1"/>
    <col min="13297" max="13299" width="3.66666666666667" style="1" customWidth="1"/>
    <col min="13300" max="13300" width="43.6666666666667" style="1" customWidth="1"/>
    <col min="13301" max="13307" width="20" style="1" customWidth="1"/>
    <col min="13308" max="13308" width="11.3333333333333" style="1" customWidth="1"/>
    <col min="13309" max="13552" width="9.33333333333333" style="1"/>
    <col min="13553" max="13555" width="3.66666666666667" style="1" customWidth="1"/>
    <col min="13556" max="13556" width="43.6666666666667" style="1" customWidth="1"/>
    <col min="13557" max="13563" width="20" style="1" customWidth="1"/>
    <col min="13564" max="13564" width="11.3333333333333" style="1" customWidth="1"/>
    <col min="13565" max="13808" width="9.33333333333333" style="1"/>
    <col min="13809" max="13811" width="3.66666666666667" style="1" customWidth="1"/>
    <col min="13812" max="13812" width="43.6666666666667" style="1" customWidth="1"/>
    <col min="13813" max="13819" width="20" style="1" customWidth="1"/>
    <col min="13820" max="13820" width="11.3333333333333" style="1" customWidth="1"/>
    <col min="13821" max="14064" width="9.33333333333333" style="1"/>
    <col min="14065" max="14067" width="3.66666666666667" style="1" customWidth="1"/>
    <col min="14068" max="14068" width="43.6666666666667" style="1" customWidth="1"/>
    <col min="14069" max="14075" width="20" style="1" customWidth="1"/>
    <col min="14076" max="14076" width="11.3333333333333" style="1" customWidth="1"/>
    <col min="14077" max="14320" width="9.33333333333333" style="1"/>
    <col min="14321" max="14323" width="3.66666666666667" style="1" customWidth="1"/>
    <col min="14324" max="14324" width="43.6666666666667" style="1" customWidth="1"/>
    <col min="14325" max="14331" width="20" style="1" customWidth="1"/>
    <col min="14332" max="14332" width="11.3333333333333" style="1" customWidth="1"/>
    <col min="14333" max="14576" width="9.33333333333333" style="1"/>
    <col min="14577" max="14579" width="3.66666666666667" style="1" customWidth="1"/>
    <col min="14580" max="14580" width="43.6666666666667" style="1" customWidth="1"/>
    <col min="14581" max="14587" width="20" style="1" customWidth="1"/>
    <col min="14588" max="14588" width="11.3333333333333" style="1" customWidth="1"/>
    <col min="14589" max="14832" width="9.33333333333333" style="1"/>
    <col min="14833" max="14835" width="3.66666666666667" style="1" customWidth="1"/>
    <col min="14836" max="14836" width="43.6666666666667" style="1" customWidth="1"/>
    <col min="14837" max="14843" width="20" style="1" customWidth="1"/>
    <col min="14844" max="14844" width="11.3333333333333" style="1" customWidth="1"/>
    <col min="14845" max="15088" width="9.33333333333333" style="1"/>
    <col min="15089" max="15091" width="3.66666666666667" style="1" customWidth="1"/>
    <col min="15092" max="15092" width="43.6666666666667" style="1" customWidth="1"/>
    <col min="15093" max="15099" width="20" style="1" customWidth="1"/>
    <col min="15100" max="15100" width="11.3333333333333" style="1" customWidth="1"/>
    <col min="15101" max="15344" width="9.33333333333333" style="1"/>
    <col min="15345" max="15347" width="3.66666666666667" style="1" customWidth="1"/>
    <col min="15348" max="15348" width="43.6666666666667" style="1" customWidth="1"/>
    <col min="15349" max="15355" width="20" style="1" customWidth="1"/>
    <col min="15356" max="15356" width="11.3333333333333" style="1" customWidth="1"/>
    <col min="15357" max="15600" width="9.33333333333333" style="1"/>
    <col min="15601" max="15603" width="3.66666666666667" style="1" customWidth="1"/>
    <col min="15604" max="15604" width="43.6666666666667" style="1" customWidth="1"/>
    <col min="15605" max="15611" width="20" style="1" customWidth="1"/>
    <col min="15612" max="15612" width="11.3333333333333" style="1" customWidth="1"/>
    <col min="15613" max="15856" width="9.33333333333333" style="1"/>
    <col min="15857" max="15859" width="3.66666666666667" style="1" customWidth="1"/>
    <col min="15860" max="15860" width="43.6666666666667" style="1" customWidth="1"/>
    <col min="15861" max="15867" width="20" style="1" customWidth="1"/>
    <col min="15868" max="15868" width="11.3333333333333" style="1" customWidth="1"/>
    <col min="15869" max="16112" width="9.33333333333333" style="1"/>
    <col min="16113" max="16115" width="3.66666666666667" style="1" customWidth="1"/>
    <col min="16116" max="16116" width="43.6666666666667" style="1" customWidth="1"/>
    <col min="16117" max="16123" width="20" style="1" customWidth="1"/>
    <col min="16124" max="16124" width="11.3333333333333" style="1" customWidth="1"/>
    <col min="16125" max="16383" width="9.33333333333333" style="1"/>
    <col min="16384" max="16384" width="9" style="1"/>
  </cols>
  <sheetData>
    <row r="1" ht="27" customHeight="1" spans="1:8">
      <c r="A1" s="223" t="s">
        <v>102</v>
      </c>
      <c r="B1" s="2"/>
      <c r="C1" s="2"/>
      <c r="D1" s="2"/>
      <c r="E1" s="2"/>
      <c r="F1" s="2"/>
      <c r="G1" s="2"/>
      <c r="H1" s="2"/>
    </row>
    <row r="2" ht="13.5" spans="1:8">
      <c r="A2" s="3"/>
      <c r="B2" s="160"/>
      <c r="C2" s="160"/>
      <c r="D2" s="160"/>
      <c r="E2" s="160"/>
      <c r="F2" s="160"/>
      <c r="G2" s="160"/>
      <c r="H2" s="92" t="s">
        <v>103</v>
      </c>
    </row>
    <row r="3" ht="14.25" spans="1:8">
      <c r="A3" s="39" t="s">
        <v>3</v>
      </c>
      <c r="B3" s="39"/>
      <c r="C3" s="160"/>
      <c r="D3" s="160"/>
      <c r="E3" s="161"/>
      <c r="F3" s="160"/>
      <c r="G3" s="160"/>
      <c r="H3" s="92" t="s">
        <v>4</v>
      </c>
    </row>
    <row r="4" ht="19.9" customHeight="1" spans="1:8">
      <c r="A4" s="162" t="s">
        <v>7</v>
      </c>
      <c r="B4" s="163" t="s">
        <v>35</v>
      </c>
      <c r="C4" s="164" t="s">
        <v>25</v>
      </c>
      <c r="D4" s="164" t="s">
        <v>104</v>
      </c>
      <c r="E4" s="164" t="s">
        <v>105</v>
      </c>
      <c r="F4" s="164" t="s">
        <v>106</v>
      </c>
      <c r="G4" s="164" t="s">
        <v>107</v>
      </c>
      <c r="H4" s="164" t="s">
        <v>108</v>
      </c>
    </row>
    <row r="5" ht="12" customHeight="1" spans="1:8">
      <c r="A5" s="164" t="s">
        <v>42</v>
      </c>
      <c r="B5" s="164" t="s">
        <v>43</v>
      </c>
      <c r="C5" s="165"/>
      <c r="D5" s="165"/>
      <c r="E5" s="165"/>
      <c r="F5" s="165"/>
      <c r="G5" s="165"/>
      <c r="H5" s="165"/>
    </row>
    <row r="6" ht="12" customHeight="1" spans="1:8">
      <c r="A6" s="165"/>
      <c r="B6" s="165" t="s">
        <v>35</v>
      </c>
      <c r="C6" s="165"/>
      <c r="D6" s="165"/>
      <c r="E6" s="165"/>
      <c r="F6" s="165"/>
      <c r="G6" s="165"/>
      <c r="H6" s="165"/>
    </row>
    <row r="7" ht="12" customHeight="1" spans="1:8">
      <c r="A7" s="166"/>
      <c r="B7" s="166" t="s">
        <v>35</v>
      </c>
      <c r="C7" s="166"/>
      <c r="D7" s="166"/>
      <c r="E7" s="166"/>
      <c r="F7" s="166"/>
      <c r="G7" s="166"/>
      <c r="H7" s="166"/>
    </row>
    <row r="8" ht="18" customHeight="1" spans="1:8">
      <c r="A8" s="167" t="s">
        <v>46</v>
      </c>
      <c r="B8" s="167"/>
      <c r="C8" s="168">
        <f>SUM(C9,C14,C23,C30,C35,C45,C48)</f>
        <v>23959.05</v>
      </c>
      <c r="D8" s="168">
        <f>SUM(D9,D14,D23,D30,D35,D45,D48)</f>
        <v>6997.15</v>
      </c>
      <c r="E8" s="169">
        <f>SUM(E9,E14,E23,E30,E35,E45,E48)</f>
        <v>16961.9</v>
      </c>
      <c r="F8" s="170"/>
      <c r="G8" s="170"/>
      <c r="H8" s="170"/>
    </row>
    <row r="9" ht="18" customHeight="1" spans="1:8">
      <c r="A9" s="9" t="s">
        <v>47</v>
      </c>
      <c r="B9" s="9" t="s">
        <v>48</v>
      </c>
      <c r="C9" s="171">
        <f>SUM(C10,C12)</f>
        <v>2.1</v>
      </c>
      <c r="D9" s="171">
        <f>SUM(D10,D12)</f>
        <v>0.3</v>
      </c>
      <c r="E9" s="171">
        <f>SUM(E10,E12)</f>
        <v>1.8</v>
      </c>
      <c r="F9" s="14"/>
      <c r="G9" s="14"/>
      <c r="H9" s="14"/>
    </row>
    <row r="10" ht="18" customHeight="1" spans="1:8">
      <c r="A10" s="54">
        <v>20113</v>
      </c>
      <c r="B10" s="54" t="s">
        <v>49</v>
      </c>
      <c r="C10" s="172">
        <f>C11</f>
        <v>1.8</v>
      </c>
      <c r="D10" s="172"/>
      <c r="E10" s="172">
        <f>E11</f>
        <v>1.8</v>
      </c>
      <c r="F10" s="173"/>
      <c r="G10" s="173"/>
      <c r="H10" s="173"/>
    </row>
    <row r="11" ht="18" customHeight="1" spans="1:8">
      <c r="A11" s="54">
        <v>2011308</v>
      </c>
      <c r="B11" s="54" t="s">
        <v>50</v>
      </c>
      <c r="C11" s="172">
        <f t="shared" ref="C11:C22" si="0">SUM(D11:H11)</f>
        <v>1.8</v>
      </c>
      <c r="D11" s="172"/>
      <c r="E11" s="172">
        <v>1.8</v>
      </c>
      <c r="F11" s="173"/>
      <c r="G11" s="173"/>
      <c r="H11" s="173"/>
    </row>
    <row r="12" ht="18" customHeight="1" spans="1:8">
      <c r="A12" s="54">
        <v>20132</v>
      </c>
      <c r="B12" s="54" t="s">
        <v>51</v>
      </c>
      <c r="C12" s="172">
        <f>C13</f>
        <v>0.3</v>
      </c>
      <c r="D12" s="172">
        <f>D13</f>
        <v>0.3</v>
      </c>
      <c r="E12" s="172"/>
      <c r="F12" s="173"/>
      <c r="G12" s="173"/>
      <c r="H12" s="173"/>
    </row>
    <row r="13" ht="18" customHeight="1" spans="1:8">
      <c r="A13" s="54">
        <v>2013299</v>
      </c>
      <c r="B13" s="54" t="s">
        <v>52</v>
      </c>
      <c r="C13" s="172">
        <f t="shared" si="0"/>
        <v>0.3</v>
      </c>
      <c r="D13" s="172">
        <v>0.3</v>
      </c>
      <c r="E13" s="172"/>
      <c r="F13" s="173"/>
      <c r="G13" s="173"/>
      <c r="H13" s="173"/>
    </row>
    <row r="14" s="155" customFormat="1" ht="18" customHeight="1" spans="1:8">
      <c r="A14" s="109" t="s">
        <v>53</v>
      </c>
      <c r="B14" s="109" t="s">
        <v>54</v>
      </c>
      <c r="C14" s="168">
        <f>SUM(C15,C21)</f>
        <v>1564.66</v>
      </c>
      <c r="D14" s="168">
        <f>SUM(D15,D21)</f>
        <v>1564.66</v>
      </c>
      <c r="E14" s="168"/>
      <c r="F14" s="173"/>
      <c r="G14" s="173"/>
      <c r="H14" s="173"/>
    </row>
    <row r="15" s="156" customFormat="1" ht="18" customHeight="1" spans="1:8">
      <c r="A15" s="54" t="s">
        <v>55</v>
      </c>
      <c r="B15" s="54" t="s">
        <v>56</v>
      </c>
      <c r="C15" s="172">
        <f>SUM(C16:C20)</f>
        <v>1517.3</v>
      </c>
      <c r="D15" s="172">
        <f>SUM(D16:D20)</f>
        <v>1517.3</v>
      </c>
      <c r="E15" s="174"/>
      <c r="F15" s="173"/>
      <c r="G15" s="173"/>
      <c r="H15" s="173"/>
    </row>
    <row r="16" s="156" customFormat="1" ht="18" customHeight="1" spans="1:8">
      <c r="A16" s="54">
        <v>2080501</v>
      </c>
      <c r="B16" s="54" t="s">
        <v>57</v>
      </c>
      <c r="C16" s="172">
        <f t="shared" si="0"/>
        <v>28.6</v>
      </c>
      <c r="D16" s="172">
        <v>28.6</v>
      </c>
      <c r="E16" s="175"/>
      <c r="F16" s="173"/>
      <c r="G16" s="173"/>
      <c r="H16" s="173"/>
    </row>
    <row r="17" s="156" customFormat="1" ht="18" customHeight="1" spans="1:8">
      <c r="A17" s="54">
        <v>2080505</v>
      </c>
      <c r="B17" s="54" t="s">
        <v>58</v>
      </c>
      <c r="C17" s="112">
        <f t="shared" si="0"/>
        <v>413.69</v>
      </c>
      <c r="D17" s="112">
        <v>413.69</v>
      </c>
      <c r="E17" s="175"/>
      <c r="F17" s="173"/>
      <c r="G17" s="173"/>
      <c r="H17" s="173"/>
    </row>
    <row r="18" s="156" customFormat="1" ht="18" customHeight="1" spans="1:8">
      <c r="A18" s="54">
        <v>2080506</v>
      </c>
      <c r="B18" s="54" t="s">
        <v>59</v>
      </c>
      <c r="C18" s="112">
        <f t="shared" si="0"/>
        <v>247.68</v>
      </c>
      <c r="D18" s="112">
        <v>247.68</v>
      </c>
      <c r="E18" s="175"/>
      <c r="F18" s="173"/>
      <c r="G18" s="173"/>
      <c r="H18" s="173"/>
    </row>
    <row r="19" s="156" customFormat="1" ht="18" customHeight="1" spans="1:8">
      <c r="A19" s="54">
        <v>2080508</v>
      </c>
      <c r="B19" s="54" t="s">
        <v>60</v>
      </c>
      <c r="C19" s="112">
        <f t="shared" si="0"/>
        <v>4.97</v>
      </c>
      <c r="D19" s="112">
        <v>4.97</v>
      </c>
      <c r="E19" s="175"/>
      <c r="F19" s="173"/>
      <c r="G19" s="173"/>
      <c r="H19" s="173"/>
    </row>
    <row r="20" s="156" customFormat="1" ht="18" customHeight="1" spans="1:8">
      <c r="A20" s="54">
        <v>2080599</v>
      </c>
      <c r="B20" s="54" t="s">
        <v>61</v>
      </c>
      <c r="C20" s="112">
        <f t="shared" si="0"/>
        <v>822.36</v>
      </c>
      <c r="D20" s="112">
        <v>822.36</v>
      </c>
      <c r="E20" s="175"/>
      <c r="F20" s="173"/>
      <c r="G20" s="173"/>
      <c r="H20" s="173"/>
    </row>
    <row r="21" s="156" customFormat="1" ht="18" customHeight="1" spans="1:8">
      <c r="A21" s="54">
        <v>20808</v>
      </c>
      <c r="B21" s="54" t="s">
        <v>62</v>
      </c>
      <c r="C21" s="172">
        <f t="shared" si="0"/>
        <v>47.36</v>
      </c>
      <c r="D21" s="174">
        <f>D22</f>
        <v>47.36</v>
      </c>
      <c r="E21" s="174"/>
      <c r="F21" s="173"/>
      <c r="G21" s="173"/>
      <c r="H21" s="173"/>
    </row>
    <row r="22" s="156" customFormat="1" ht="18" customHeight="1" spans="1:8">
      <c r="A22" s="54">
        <v>2080801</v>
      </c>
      <c r="B22" s="54" t="s">
        <v>63</v>
      </c>
      <c r="C22" s="172">
        <f t="shared" si="0"/>
        <v>47.36</v>
      </c>
      <c r="D22" s="174">
        <v>47.36</v>
      </c>
      <c r="E22" s="175"/>
      <c r="F22" s="173"/>
      <c r="G22" s="173"/>
      <c r="H22" s="173"/>
    </row>
    <row r="23" s="155" customFormat="1" ht="18" customHeight="1" spans="1:8">
      <c r="A23" s="109" t="s">
        <v>64</v>
      </c>
      <c r="B23" s="109" t="s">
        <v>65</v>
      </c>
      <c r="C23" s="168">
        <f>SUM(C24,C26)</f>
        <v>647.73</v>
      </c>
      <c r="D23" s="168">
        <f>SUM(D24,D26)</f>
        <v>319.73</v>
      </c>
      <c r="E23" s="176">
        <f>SUM(E24,E26)</f>
        <v>328</v>
      </c>
      <c r="F23" s="173"/>
      <c r="G23" s="173"/>
      <c r="H23" s="173"/>
    </row>
    <row r="24" s="156" customFormat="1" ht="18" customHeight="1" spans="1:8">
      <c r="A24" s="54">
        <v>21004</v>
      </c>
      <c r="B24" s="54" t="s">
        <v>66</v>
      </c>
      <c r="C24" s="177">
        <f>C25</f>
        <v>328</v>
      </c>
      <c r="D24" s="177"/>
      <c r="E24" s="177">
        <f>E25</f>
        <v>328</v>
      </c>
      <c r="F24" s="173"/>
      <c r="G24" s="173"/>
      <c r="H24" s="173"/>
    </row>
    <row r="25" s="156" customFormat="1" ht="18" customHeight="1" spans="1:8">
      <c r="A25" s="54">
        <v>2100499</v>
      </c>
      <c r="B25" s="54" t="s">
        <v>67</v>
      </c>
      <c r="C25" s="177">
        <f>SUM(D25:H25)</f>
        <v>328</v>
      </c>
      <c r="D25" s="174"/>
      <c r="E25" s="178">
        <v>328</v>
      </c>
      <c r="F25" s="173"/>
      <c r="G25" s="173"/>
      <c r="H25" s="173"/>
    </row>
    <row r="26" s="155" customFormat="1" ht="18" customHeight="1" spans="1:8">
      <c r="A26" s="54">
        <v>21011</v>
      </c>
      <c r="B26" s="54" t="s">
        <v>68</v>
      </c>
      <c r="C26" s="112">
        <f>SUM(C27:C29)</f>
        <v>319.73</v>
      </c>
      <c r="D26" s="174">
        <f>SUM(D27:D29)</f>
        <v>319.73</v>
      </c>
      <c r="E26" s="174"/>
      <c r="F26" s="173"/>
      <c r="G26" s="173"/>
      <c r="H26" s="173"/>
    </row>
    <row r="27" s="155" customFormat="1" ht="18" customHeight="1" spans="1:8">
      <c r="A27" s="54">
        <v>2101101</v>
      </c>
      <c r="B27" s="54" t="s">
        <v>69</v>
      </c>
      <c r="C27" s="112">
        <f>SUM(D27:H27)</f>
        <v>80.12</v>
      </c>
      <c r="D27" s="174">
        <v>80.12</v>
      </c>
      <c r="E27" s="175"/>
      <c r="F27" s="173"/>
      <c r="G27" s="173"/>
      <c r="H27" s="173"/>
    </row>
    <row r="28" s="156" customFormat="1" ht="18" customHeight="1" spans="1:8">
      <c r="A28" s="54">
        <v>2101102</v>
      </c>
      <c r="B28" s="54" t="s">
        <v>70</v>
      </c>
      <c r="C28" s="112">
        <f>SUM(D28:H28)</f>
        <v>145.89</v>
      </c>
      <c r="D28" s="174">
        <v>145.89</v>
      </c>
      <c r="E28" s="175"/>
      <c r="F28" s="173"/>
      <c r="G28" s="173"/>
      <c r="H28" s="173"/>
    </row>
    <row r="29" s="156" customFormat="1" ht="18" customHeight="1" spans="1:8">
      <c r="A29" s="54">
        <v>2101199</v>
      </c>
      <c r="B29" s="54" t="s">
        <v>71</v>
      </c>
      <c r="C29" s="112">
        <f>SUM(D29:H29)</f>
        <v>93.72</v>
      </c>
      <c r="D29" s="174">
        <v>93.72</v>
      </c>
      <c r="E29" s="175"/>
      <c r="F29" s="173"/>
      <c r="G29" s="173"/>
      <c r="H29" s="173"/>
    </row>
    <row r="30" s="156" customFormat="1" ht="18" customHeight="1" spans="1:8">
      <c r="A30" s="109">
        <v>212</v>
      </c>
      <c r="B30" s="109" t="s">
        <v>72</v>
      </c>
      <c r="C30" s="168">
        <f>SUM(C31,C33)</f>
        <v>2464.34</v>
      </c>
      <c r="D30" s="168"/>
      <c r="E30" s="168">
        <f>SUM(E31,E33)</f>
        <v>2464.34</v>
      </c>
      <c r="F30" s="173"/>
      <c r="G30" s="173"/>
      <c r="H30" s="173"/>
    </row>
    <row r="31" s="156" customFormat="1" ht="18" customHeight="1" spans="1:8">
      <c r="A31" s="54">
        <v>21203</v>
      </c>
      <c r="B31" s="116" t="s">
        <v>73</v>
      </c>
      <c r="C31" s="174">
        <f>C32</f>
        <v>172.34</v>
      </c>
      <c r="D31" s="174"/>
      <c r="E31" s="175">
        <f>E32</f>
        <v>172.34</v>
      </c>
      <c r="F31" s="173"/>
      <c r="G31" s="173"/>
      <c r="H31" s="173"/>
    </row>
    <row r="32" s="157" customFormat="1" ht="18" customHeight="1" spans="1:8">
      <c r="A32" s="54">
        <v>2120399</v>
      </c>
      <c r="B32" s="116" t="s">
        <v>74</v>
      </c>
      <c r="C32" s="174">
        <f>SUM(D32:H32)</f>
        <v>172.34</v>
      </c>
      <c r="D32" s="174"/>
      <c r="E32" s="175">
        <v>172.34</v>
      </c>
      <c r="F32" s="173"/>
      <c r="G32" s="173"/>
      <c r="H32" s="173"/>
    </row>
    <row r="33" s="156" customFormat="1" ht="18" customHeight="1" spans="1:8">
      <c r="A33" s="54">
        <v>21208</v>
      </c>
      <c r="B33" s="179" t="s">
        <v>75</v>
      </c>
      <c r="C33" s="177">
        <f>C34</f>
        <v>2292</v>
      </c>
      <c r="D33" s="177"/>
      <c r="E33" s="177">
        <f>E34</f>
        <v>2292</v>
      </c>
      <c r="F33" s="173"/>
      <c r="G33" s="173"/>
      <c r="H33" s="173"/>
    </row>
    <row r="34" s="156" customFormat="1" ht="18" customHeight="1" spans="1:8">
      <c r="A34" s="54">
        <v>2120899</v>
      </c>
      <c r="B34" s="179" t="s">
        <v>76</v>
      </c>
      <c r="C34" s="177">
        <f>SUM(D34:H34)</f>
        <v>2292</v>
      </c>
      <c r="D34" s="177"/>
      <c r="E34" s="177">
        <v>2292</v>
      </c>
      <c r="F34" s="173"/>
      <c r="G34" s="173"/>
      <c r="H34" s="173"/>
    </row>
    <row r="35" s="156" customFormat="1" ht="18" customHeight="1" spans="1:8">
      <c r="A35" s="109" t="s">
        <v>77</v>
      </c>
      <c r="B35" s="109" t="s">
        <v>78</v>
      </c>
      <c r="C35" s="169">
        <f>SUM(C36,C41,C43)</f>
        <v>19002.6</v>
      </c>
      <c r="D35" s="168">
        <f>SUM(D36,D41,D43)</f>
        <v>4842.34</v>
      </c>
      <c r="E35" s="168">
        <f>SUM(E36,E41,E43)</f>
        <v>14160.26</v>
      </c>
      <c r="F35" s="168"/>
      <c r="G35" s="168"/>
      <c r="H35" s="168"/>
    </row>
    <row r="36" s="156" customFormat="1" ht="18" customHeight="1" spans="1:8">
      <c r="A36" s="54" t="s">
        <v>79</v>
      </c>
      <c r="B36" s="54" t="s">
        <v>80</v>
      </c>
      <c r="C36" s="174">
        <f>SUM(C37:C40)</f>
        <v>12681.42</v>
      </c>
      <c r="D36" s="174">
        <f>SUM(D37:D40)</f>
        <v>4842.34</v>
      </c>
      <c r="E36" s="174">
        <f>SUM(E37:E40)</f>
        <v>7839.08</v>
      </c>
      <c r="F36" s="172"/>
      <c r="G36" s="172"/>
      <c r="H36" s="172"/>
    </row>
    <row r="37" s="156" customFormat="1" ht="18" customHeight="1" spans="1:8">
      <c r="A37" s="54" t="s">
        <v>81</v>
      </c>
      <c r="B37" s="54" t="s">
        <v>82</v>
      </c>
      <c r="C37" s="112">
        <f>SUM(D37:H37)</f>
        <v>1579.76</v>
      </c>
      <c r="D37" s="112">
        <v>1579.76</v>
      </c>
      <c r="E37" s="112"/>
      <c r="F37" s="173"/>
      <c r="G37" s="173"/>
      <c r="H37" s="173"/>
    </row>
    <row r="38" s="158" customFormat="1" ht="18" customHeight="1" spans="1:8">
      <c r="A38" s="54">
        <v>2140104</v>
      </c>
      <c r="B38" s="54" t="s">
        <v>83</v>
      </c>
      <c r="C38" s="112">
        <f t="shared" ref="C38:C47" si="1">SUM(D38:H38)</f>
        <v>1473.18</v>
      </c>
      <c r="D38" s="112"/>
      <c r="E38" s="72">
        <v>1473.18</v>
      </c>
      <c r="F38" s="173"/>
      <c r="G38" s="173"/>
      <c r="H38" s="173"/>
    </row>
    <row r="39" s="158" customFormat="1" ht="18" customHeight="1" spans="1:8">
      <c r="A39" s="13" t="s">
        <v>84</v>
      </c>
      <c r="B39" s="13" t="s">
        <v>85</v>
      </c>
      <c r="C39" s="112">
        <f t="shared" si="1"/>
        <v>7972.67</v>
      </c>
      <c r="D39" s="118">
        <v>2854.84</v>
      </c>
      <c r="E39" s="72">
        <v>5117.83</v>
      </c>
      <c r="F39" s="14"/>
      <c r="G39" s="14"/>
      <c r="H39" s="14"/>
    </row>
    <row r="40" s="158" customFormat="1" ht="18" customHeight="1" spans="1:8">
      <c r="A40" s="13">
        <v>2140112</v>
      </c>
      <c r="B40" s="13" t="s">
        <v>86</v>
      </c>
      <c r="C40" s="112">
        <f t="shared" si="1"/>
        <v>1655.81</v>
      </c>
      <c r="D40" s="112">
        <v>407.74</v>
      </c>
      <c r="E40" s="112">
        <v>1248.07</v>
      </c>
      <c r="F40" s="173"/>
      <c r="G40" s="173"/>
      <c r="H40" s="173"/>
    </row>
    <row r="41" s="158" customFormat="1" ht="18" customHeight="1" spans="1:8">
      <c r="A41" s="54" t="s">
        <v>87</v>
      </c>
      <c r="B41" s="54" t="s">
        <v>88</v>
      </c>
      <c r="C41" s="172">
        <f>SUM(C42)</f>
        <v>5876.3</v>
      </c>
      <c r="D41" s="172"/>
      <c r="E41" s="172">
        <f>SUM(E42)</f>
        <v>5876.3</v>
      </c>
      <c r="F41" s="173"/>
      <c r="G41" s="173"/>
      <c r="H41" s="173"/>
    </row>
    <row r="42" s="158" customFormat="1" ht="18" customHeight="1" spans="1:8">
      <c r="A42" s="54">
        <v>2140601</v>
      </c>
      <c r="B42" s="119" t="s">
        <v>89</v>
      </c>
      <c r="C42" s="172">
        <f t="shared" si="1"/>
        <v>5876.3</v>
      </c>
      <c r="D42" s="174"/>
      <c r="E42" s="180">
        <v>5876.3</v>
      </c>
      <c r="F42" s="173"/>
      <c r="G42" s="173"/>
      <c r="H42" s="173"/>
    </row>
    <row r="43" s="158" customFormat="1" ht="18" customHeight="1" spans="1:8">
      <c r="A43" s="54">
        <v>21499</v>
      </c>
      <c r="B43" s="121" t="s">
        <v>90</v>
      </c>
      <c r="C43" s="174">
        <f t="shared" si="1"/>
        <v>444.88</v>
      </c>
      <c r="D43" s="174"/>
      <c r="E43" s="174">
        <f>E44</f>
        <v>444.88</v>
      </c>
      <c r="F43" s="173"/>
      <c r="G43" s="173"/>
      <c r="H43" s="173"/>
    </row>
    <row r="44" s="158" customFormat="1" ht="18" customHeight="1" spans="1:8">
      <c r="A44" s="54">
        <v>2149999</v>
      </c>
      <c r="B44" s="121" t="s">
        <v>91</v>
      </c>
      <c r="C44" s="174">
        <f t="shared" si="1"/>
        <v>444.88</v>
      </c>
      <c r="D44" s="174"/>
      <c r="E44" s="181">
        <v>444.88</v>
      </c>
      <c r="F44" s="173"/>
      <c r="G44" s="173"/>
      <c r="H44" s="173"/>
    </row>
    <row r="45" s="157" customFormat="1" ht="18" customHeight="1" spans="1:8">
      <c r="A45" s="109">
        <v>216</v>
      </c>
      <c r="B45" s="109" t="s">
        <v>92</v>
      </c>
      <c r="C45" s="169">
        <f t="shared" si="1"/>
        <v>7.5</v>
      </c>
      <c r="D45" s="168"/>
      <c r="E45" s="182">
        <f>E46</f>
        <v>7.5</v>
      </c>
      <c r="F45" s="183"/>
      <c r="G45" s="183"/>
      <c r="H45" s="183"/>
    </row>
    <row r="46" s="158" customFormat="1" ht="18" customHeight="1" spans="1:8">
      <c r="A46" s="54">
        <v>21606</v>
      </c>
      <c r="B46" s="54" t="s">
        <v>93</v>
      </c>
      <c r="C46" s="172">
        <f t="shared" si="1"/>
        <v>7.5</v>
      </c>
      <c r="D46" s="174"/>
      <c r="E46" s="184">
        <f>E47</f>
        <v>7.5</v>
      </c>
      <c r="F46" s="173"/>
      <c r="G46" s="173"/>
      <c r="H46" s="173"/>
    </row>
    <row r="47" s="158" customFormat="1" ht="18" customHeight="1" spans="1:8">
      <c r="A47" s="54">
        <v>2160699</v>
      </c>
      <c r="B47" s="54" t="s">
        <v>94</v>
      </c>
      <c r="C47" s="172">
        <f t="shared" si="1"/>
        <v>7.5</v>
      </c>
      <c r="D47" s="174"/>
      <c r="E47" s="185">
        <v>7.5</v>
      </c>
      <c r="F47" s="173"/>
      <c r="G47" s="173"/>
      <c r="H47" s="173"/>
    </row>
    <row r="48" s="158" customFormat="1" ht="18" customHeight="1" spans="1:8">
      <c r="A48" s="109" t="s">
        <v>95</v>
      </c>
      <c r="B48" s="109" t="s">
        <v>96</v>
      </c>
      <c r="C48" s="168">
        <f>C49</f>
        <v>270.12</v>
      </c>
      <c r="D48" s="168">
        <f>D49</f>
        <v>270.12</v>
      </c>
      <c r="E48" s="168"/>
      <c r="F48" s="173"/>
      <c r="G48" s="173"/>
      <c r="H48" s="173"/>
    </row>
    <row r="49" s="158" customFormat="1" ht="18" customHeight="1" spans="1:8">
      <c r="A49" s="54" t="s">
        <v>97</v>
      </c>
      <c r="B49" s="54" t="s">
        <v>98</v>
      </c>
      <c r="C49" s="174">
        <f>C50</f>
        <v>270.12</v>
      </c>
      <c r="D49" s="174">
        <f>D50</f>
        <v>270.12</v>
      </c>
      <c r="E49" s="174"/>
      <c r="F49" s="173"/>
      <c r="G49" s="173"/>
      <c r="H49" s="173"/>
    </row>
    <row r="50" s="155" customFormat="1" ht="18" customHeight="1" spans="1:8">
      <c r="A50" s="54" t="s">
        <v>99</v>
      </c>
      <c r="B50" s="54" t="s">
        <v>100</v>
      </c>
      <c r="C50" s="174">
        <f>SUM(D50:H50)</f>
        <v>270.12</v>
      </c>
      <c r="D50" s="174">
        <v>270.12</v>
      </c>
      <c r="E50" s="175"/>
      <c r="F50" s="173"/>
      <c r="G50" s="173"/>
      <c r="H50" s="173"/>
    </row>
    <row r="51" s="156" customFormat="1" ht="16" customHeight="1" spans="1:8">
      <c r="A51" s="57" t="s">
        <v>101</v>
      </c>
      <c r="B51" s="1"/>
      <c r="C51" s="91"/>
      <c r="D51" s="91"/>
      <c r="E51" s="91"/>
      <c r="F51" s="91"/>
      <c r="G51" s="91"/>
      <c r="H51" s="91"/>
    </row>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590277777777778" right="0.590277777777778" top="0.590277777777778" bottom="0.393055555555556" header="0.118055555555556" footer="0.118055555555556"/>
  <pageSetup paperSize="9" orientation="landscape" horizontalDpi="600"/>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workbookViewId="0">
      <selection activeCell="D5" sqref="D5:G5"/>
    </sheetView>
  </sheetViews>
  <sheetFormatPr defaultColWidth="9" defaultRowHeight="11.25" outlineLevelCol="6"/>
  <cols>
    <col min="1" max="1" width="41.6666666666667" style="1" customWidth="1"/>
    <col min="2" max="2" width="18" style="1" customWidth="1"/>
    <col min="3" max="3" width="41.6666666666667" style="1" customWidth="1"/>
    <col min="4" max="5" width="17.8333333333333" style="1" customWidth="1"/>
    <col min="6"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223" t="s">
        <v>109</v>
      </c>
      <c r="B1" s="2"/>
      <c r="C1" s="2"/>
      <c r="D1" s="2"/>
      <c r="E1" s="2"/>
      <c r="F1" s="2"/>
    </row>
    <row r="2" ht="14.25" customHeight="1" spans="1:7">
      <c r="A2" s="3"/>
      <c r="G2" s="92" t="s">
        <v>110</v>
      </c>
    </row>
    <row r="3" ht="16.15" customHeight="1" spans="1:7">
      <c r="A3" s="39" t="s">
        <v>3</v>
      </c>
      <c r="B3" s="39"/>
      <c r="D3" s="129"/>
      <c r="G3" s="92" t="s">
        <v>4</v>
      </c>
    </row>
    <row r="4" ht="22" customHeight="1" spans="1:7">
      <c r="A4" s="130" t="s">
        <v>111</v>
      </c>
      <c r="B4" s="131"/>
      <c r="C4" s="131" t="s">
        <v>112</v>
      </c>
      <c r="D4" s="131"/>
      <c r="E4" s="131" t="s">
        <v>35</v>
      </c>
      <c r="F4" s="131" t="s">
        <v>35</v>
      </c>
      <c r="G4" s="131" t="s">
        <v>35</v>
      </c>
    </row>
    <row r="5" ht="42.6" customHeight="1" spans="1:7">
      <c r="A5" s="132" t="s">
        <v>113</v>
      </c>
      <c r="B5" s="133" t="s">
        <v>8</v>
      </c>
      <c r="C5" s="133" t="s">
        <v>114</v>
      </c>
      <c r="D5" s="134" t="s">
        <v>8</v>
      </c>
      <c r="E5" s="134"/>
      <c r="F5" s="134" t="s">
        <v>35</v>
      </c>
      <c r="G5" s="134" t="s">
        <v>35</v>
      </c>
    </row>
    <row r="6" ht="48" customHeight="1" spans="1:7">
      <c r="A6" s="132"/>
      <c r="B6" s="133" t="s">
        <v>35</v>
      </c>
      <c r="C6" s="133" t="s">
        <v>35</v>
      </c>
      <c r="D6" s="134" t="s">
        <v>44</v>
      </c>
      <c r="E6" s="133" t="s">
        <v>115</v>
      </c>
      <c r="F6" s="133" t="s">
        <v>116</v>
      </c>
      <c r="G6" s="133" t="s">
        <v>117</v>
      </c>
    </row>
    <row r="7" ht="21" customHeight="1" spans="1:7">
      <c r="A7" s="135" t="s">
        <v>118</v>
      </c>
      <c r="B7" s="136">
        <v>20704.85</v>
      </c>
      <c r="C7" s="137" t="s">
        <v>10</v>
      </c>
      <c r="D7" s="138">
        <f t="shared" ref="D7:D13" si="0">SUM(E7:G7)</f>
        <v>2.1</v>
      </c>
      <c r="E7" s="138">
        <v>2.1</v>
      </c>
      <c r="F7" s="136"/>
      <c r="G7" s="94" t="s">
        <v>35</v>
      </c>
    </row>
    <row r="8" ht="21" customHeight="1" spans="1:7">
      <c r="A8" s="135" t="s">
        <v>119</v>
      </c>
      <c r="B8" s="139">
        <v>2292</v>
      </c>
      <c r="C8" s="13" t="s">
        <v>12</v>
      </c>
      <c r="D8" s="136">
        <f t="shared" si="0"/>
        <v>1564.66</v>
      </c>
      <c r="E8" s="136">
        <v>1564.66</v>
      </c>
      <c r="F8" s="136"/>
      <c r="G8" s="94" t="s">
        <v>35</v>
      </c>
    </row>
    <row r="9" ht="21" customHeight="1" spans="1:7">
      <c r="A9" s="135" t="s">
        <v>120</v>
      </c>
      <c r="B9" s="136" t="s">
        <v>35</v>
      </c>
      <c r="C9" s="13" t="s">
        <v>14</v>
      </c>
      <c r="D9" s="136">
        <f t="shared" si="0"/>
        <v>647.73</v>
      </c>
      <c r="E9" s="136">
        <v>647.73</v>
      </c>
      <c r="F9" s="136"/>
      <c r="G9" s="94" t="s">
        <v>35</v>
      </c>
    </row>
    <row r="10" ht="21" customHeight="1" spans="1:7">
      <c r="A10" s="135" t="s">
        <v>35</v>
      </c>
      <c r="B10" s="136" t="s">
        <v>35</v>
      </c>
      <c r="C10" s="13" t="s">
        <v>16</v>
      </c>
      <c r="D10" s="140">
        <f t="shared" si="0"/>
        <v>2464.34</v>
      </c>
      <c r="E10" s="140">
        <v>172.34</v>
      </c>
      <c r="F10" s="139">
        <v>2292</v>
      </c>
      <c r="G10" s="94" t="s">
        <v>35</v>
      </c>
    </row>
    <row r="11" ht="21" customHeight="1" spans="1:7">
      <c r="A11" s="135" t="s">
        <v>35</v>
      </c>
      <c r="B11" s="136" t="s">
        <v>35</v>
      </c>
      <c r="C11" s="13" t="s">
        <v>18</v>
      </c>
      <c r="D11" s="141">
        <f t="shared" si="0"/>
        <v>18392.7</v>
      </c>
      <c r="E11" s="141">
        <v>18392.7</v>
      </c>
      <c r="F11" s="136"/>
      <c r="G11" s="94" t="s">
        <v>35</v>
      </c>
    </row>
    <row r="12" ht="21" customHeight="1" spans="1:7">
      <c r="A12" s="135"/>
      <c r="B12" s="136"/>
      <c r="C12" s="142" t="s">
        <v>20</v>
      </c>
      <c r="D12" s="141">
        <f t="shared" si="0"/>
        <v>7.5</v>
      </c>
      <c r="E12" s="141">
        <v>7.5</v>
      </c>
      <c r="F12" s="136"/>
      <c r="G12" s="94"/>
    </row>
    <row r="13" ht="21" customHeight="1" spans="1:7">
      <c r="A13" s="135" t="s">
        <v>35</v>
      </c>
      <c r="B13" s="136" t="s">
        <v>35</v>
      </c>
      <c r="C13" s="142" t="s">
        <v>22</v>
      </c>
      <c r="D13" s="143">
        <f t="shared" si="0"/>
        <v>270.12</v>
      </c>
      <c r="E13" s="143">
        <v>270.12</v>
      </c>
      <c r="F13" s="136"/>
      <c r="G13" s="94" t="s">
        <v>35</v>
      </c>
    </row>
    <row r="14" ht="21" customHeight="1" spans="1:7">
      <c r="A14" s="135" t="s">
        <v>35</v>
      </c>
      <c r="B14" s="144" t="s">
        <v>35</v>
      </c>
      <c r="C14" s="145"/>
      <c r="D14" s="145"/>
      <c r="E14" s="145"/>
      <c r="F14" s="136" t="s">
        <v>35</v>
      </c>
      <c r="G14" s="94" t="s">
        <v>35</v>
      </c>
    </row>
    <row r="15" ht="21" customHeight="1" spans="1:7">
      <c r="A15" s="146" t="s">
        <v>24</v>
      </c>
      <c r="B15" s="147">
        <f>SUM(B7:B14)</f>
        <v>22996.85</v>
      </c>
      <c r="C15" s="148" t="s">
        <v>25</v>
      </c>
      <c r="D15" s="147">
        <f>SUM(D7:D13)</f>
        <v>23349.15</v>
      </c>
      <c r="E15" s="147">
        <f>SUM(E7:E13)</f>
        <v>21057.15</v>
      </c>
      <c r="F15" s="149">
        <f>SUM(F7:F14)</f>
        <v>2292</v>
      </c>
      <c r="G15" s="94"/>
    </row>
    <row r="16" ht="19.9" customHeight="1" spans="1:7">
      <c r="A16" s="135" t="s">
        <v>121</v>
      </c>
      <c r="B16" s="138">
        <f>B17</f>
        <v>352.3</v>
      </c>
      <c r="C16" s="150" t="s">
        <v>122</v>
      </c>
      <c r="D16" s="136"/>
      <c r="E16" s="136"/>
      <c r="F16" s="136"/>
      <c r="G16" s="94"/>
    </row>
    <row r="17" ht="19.9" customHeight="1" spans="1:7">
      <c r="A17" s="135" t="s">
        <v>118</v>
      </c>
      <c r="B17" s="151">
        <v>352.3</v>
      </c>
      <c r="C17" s="145"/>
      <c r="D17" s="136" t="s">
        <v>35</v>
      </c>
      <c r="E17" s="136" t="s">
        <v>35</v>
      </c>
      <c r="F17" s="136" t="s">
        <v>35</v>
      </c>
      <c r="G17" s="94" t="s">
        <v>35</v>
      </c>
    </row>
    <row r="18" ht="19.9" customHeight="1" spans="1:7">
      <c r="A18" s="135" t="s">
        <v>119</v>
      </c>
      <c r="B18" s="144" t="s">
        <v>35</v>
      </c>
      <c r="C18" s="145"/>
      <c r="D18" s="136" t="s">
        <v>35</v>
      </c>
      <c r="E18" s="136" t="s">
        <v>35</v>
      </c>
      <c r="F18" s="136" t="s">
        <v>35</v>
      </c>
      <c r="G18" s="94" t="s">
        <v>35</v>
      </c>
    </row>
    <row r="19" ht="19.9" customHeight="1" spans="1:7">
      <c r="A19" s="135" t="s">
        <v>120</v>
      </c>
      <c r="B19" s="144" t="s">
        <v>35</v>
      </c>
      <c r="C19" s="152" t="s">
        <v>35</v>
      </c>
      <c r="D19" s="153" t="s">
        <v>35</v>
      </c>
      <c r="E19" s="153" t="s">
        <v>35</v>
      </c>
      <c r="F19" s="153" t="s">
        <v>35</v>
      </c>
      <c r="G19" s="94" t="s">
        <v>35</v>
      </c>
    </row>
    <row r="20" ht="21" customHeight="1" spans="1:7">
      <c r="A20" s="146" t="s">
        <v>30</v>
      </c>
      <c r="B20" s="147">
        <f>SUM(B15:B16)</f>
        <v>23349.15</v>
      </c>
      <c r="C20" s="148" t="s">
        <v>30</v>
      </c>
      <c r="D20" s="147">
        <f>SUM(E20:F20)</f>
        <v>23349.15</v>
      </c>
      <c r="E20" s="147">
        <f>SUM(E15:E16)</f>
        <v>21057.15</v>
      </c>
      <c r="F20" s="149">
        <f>SUM(F15:F16)</f>
        <v>2292</v>
      </c>
      <c r="G20" s="94" t="s">
        <v>35</v>
      </c>
    </row>
    <row r="21" ht="21" customHeight="1" spans="1:7">
      <c r="A21" s="154" t="s">
        <v>123</v>
      </c>
      <c r="B21" s="154"/>
      <c r="C21" s="154"/>
      <c r="D21" s="154"/>
      <c r="E21" s="154"/>
      <c r="F21" s="154"/>
      <c r="G21" s="154"/>
    </row>
  </sheetData>
  <mergeCells count="9">
    <mergeCell ref="A1:F1"/>
    <mergeCell ref="A3:B3"/>
    <mergeCell ref="A4:B4"/>
    <mergeCell ref="C4:G4"/>
    <mergeCell ref="D5:G5"/>
    <mergeCell ref="A21:G21"/>
    <mergeCell ref="A5:A6"/>
    <mergeCell ref="B5:B6"/>
    <mergeCell ref="C5:C6"/>
  </mergeCells>
  <conditionalFormatting sqref="B3">
    <cfRule type="expression" dxfId="0" priority="1" stopIfTrue="1">
      <formula>含公式的单元格</formula>
    </cfRule>
  </conditionalFormatting>
  <printOptions horizontalCentered="1"/>
  <pageMargins left="0.590277777777778" right="0.590277777777778" top="0.786805555555556" bottom="0.786805555555556" header="0.314583333333333" footer="0.314583333333333"/>
  <pageSetup paperSize="9" scale="96" orientation="landscape" horizontalDpi="600"/>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44"/>
  <sheetViews>
    <sheetView workbookViewId="0">
      <selection activeCell="B45" sqref="B45"/>
    </sheetView>
  </sheetViews>
  <sheetFormatPr defaultColWidth="7.83333333333333" defaultRowHeight="15" outlineLevelCol="4"/>
  <cols>
    <col min="1" max="1" width="14.1666666666667" style="98" customWidth="1"/>
    <col min="2" max="2" width="47" style="99" customWidth="1"/>
    <col min="3" max="3" width="19.1666666666667" style="100" customWidth="1"/>
    <col min="4" max="5" width="17.1666666666667" style="100" customWidth="1"/>
    <col min="6" max="248" width="10.3333333333333" style="100" customWidth="1"/>
    <col min="249" max="16384" width="7.83333333333333" style="100"/>
  </cols>
  <sheetData>
    <row r="1" ht="30" customHeight="1" spans="1:5">
      <c r="A1" s="223" t="s">
        <v>124</v>
      </c>
      <c r="B1" s="2"/>
      <c r="C1" s="2"/>
      <c r="D1" s="2"/>
      <c r="E1" s="2"/>
    </row>
    <row r="2" s="1" customFormat="1" customHeight="1" spans="1:5">
      <c r="A2" s="3"/>
      <c r="E2" s="92" t="s">
        <v>125</v>
      </c>
    </row>
    <row r="3" s="1" customFormat="1" ht="18" customHeight="1" spans="1:5">
      <c r="A3" s="101" t="s">
        <v>3</v>
      </c>
      <c r="B3" s="101"/>
      <c r="E3" s="92" t="s">
        <v>4</v>
      </c>
    </row>
    <row r="4" ht="21.6" customHeight="1" spans="1:5">
      <c r="A4" s="43" t="s">
        <v>42</v>
      </c>
      <c r="B4" s="43" t="s">
        <v>43</v>
      </c>
      <c r="C4" s="229" t="s">
        <v>8</v>
      </c>
      <c r="D4" s="102"/>
      <c r="E4" s="102"/>
    </row>
    <row r="5" ht="21.6" customHeight="1" spans="1:5">
      <c r="A5" s="43"/>
      <c r="B5" s="43"/>
      <c r="C5" s="103" t="s">
        <v>126</v>
      </c>
      <c r="D5" s="103" t="s">
        <v>104</v>
      </c>
      <c r="E5" s="103" t="s">
        <v>105</v>
      </c>
    </row>
    <row r="6" s="97" customFormat="1" ht="23" customHeight="1" spans="1:5">
      <c r="A6" s="104" t="s">
        <v>127</v>
      </c>
      <c r="B6" s="104"/>
      <c r="C6" s="105">
        <f>SUM(C7,C12,C21,C28,C31,C41,C44)</f>
        <v>21057.15</v>
      </c>
      <c r="D6" s="105">
        <f>SUM(D7,D12,D21,D28,D31,D41,D44)</f>
        <v>6997.15</v>
      </c>
      <c r="E6" s="106">
        <f>SUM(E7,E12,E21,E28,E31,E41,E44)</f>
        <v>14060</v>
      </c>
    </row>
    <row r="7" ht="23" customHeight="1" spans="1:5">
      <c r="A7" s="9" t="s">
        <v>47</v>
      </c>
      <c r="B7" s="9" t="s">
        <v>48</v>
      </c>
      <c r="C7" s="107">
        <f>SUM(C8,C10)</f>
        <v>2.1</v>
      </c>
      <c r="D7" s="107">
        <f>SUM(D8,D10)</f>
        <v>0.3</v>
      </c>
      <c r="E7" s="107">
        <f>E8+E10</f>
        <v>1.8</v>
      </c>
    </row>
    <row r="8" ht="23" customHeight="1" spans="1:5">
      <c r="A8" s="54">
        <v>20113</v>
      </c>
      <c r="B8" s="54" t="s">
        <v>49</v>
      </c>
      <c r="C8" s="108">
        <f>C9</f>
        <v>1.8</v>
      </c>
      <c r="D8" s="108"/>
      <c r="E8" s="108">
        <f>E9</f>
        <v>1.8</v>
      </c>
    </row>
    <row r="9" ht="23" customHeight="1" spans="1:5">
      <c r="A9" s="54">
        <v>2011308</v>
      </c>
      <c r="B9" s="54" t="s">
        <v>50</v>
      </c>
      <c r="C9" s="108">
        <f>SUM(D9:E9)</f>
        <v>1.8</v>
      </c>
      <c r="D9" s="108"/>
      <c r="E9" s="108">
        <v>1.8</v>
      </c>
    </row>
    <row r="10" ht="23" customHeight="1" spans="1:5">
      <c r="A10" s="54">
        <v>20132</v>
      </c>
      <c r="B10" s="54" t="s">
        <v>51</v>
      </c>
      <c r="C10" s="108">
        <f>C11</f>
        <v>0.3</v>
      </c>
      <c r="D10" s="108">
        <f>D11</f>
        <v>0.3</v>
      </c>
      <c r="E10" s="108"/>
    </row>
    <row r="11" ht="23" customHeight="1" spans="1:5">
      <c r="A11" s="54">
        <v>2013299</v>
      </c>
      <c r="B11" s="54" t="s">
        <v>52</v>
      </c>
      <c r="C11" s="108">
        <f>SUM(D11:E11)</f>
        <v>0.3</v>
      </c>
      <c r="D11" s="108">
        <v>0.3</v>
      </c>
      <c r="E11" s="108"/>
    </row>
    <row r="12" ht="23" customHeight="1" spans="1:5">
      <c r="A12" s="109" t="s">
        <v>53</v>
      </c>
      <c r="B12" s="109" t="s">
        <v>54</v>
      </c>
      <c r="C12" s="110">
        <f>SUM(C13,C19)</f>
        <v>1564.66</v>
      </c>
      <c r="D12" s="110">
        <f>SUM(D13,D19)</f>
        <v>1564.66</v>
      </c>
      <c r="E12" s="110"/>
    </row>
    <row r="13" ht="23" customHeight="1" spans="1:5">
      <c r="A13" s="54" t="s">
        <v>55</v>
      </c>
      <c r="B13" s="54" t="s">
        <v>56</v>
      </c>
      <c r="C13" s="108">
        <f>SUM(C14:C18)</f>
        <v>1517.3</v>
      </c>
      <c r="D13" s="108">
        <f>SUM(D14:D18)</f>
        <v>1517.3</v>
      </c>
      <c r="E13" s="111"/>
    </row>
    <row r="14" ht="23" customHeight="1" spans="1:5">
      <c r="A14" s="54">
        <v>2080501</v>
      </c>
      <c r="B14" s="54" t="s">
        <v>57</v>
      </c>
      <c r="C14" s="108">
        <f>SUM(D14:E14)</f>
        <v>28.6</v>
      </c>
      <c r="D14" s="108">
        <v>28.6</v>
      </c>
      <c r="E14" s="111"/>
    </row>
    <row r="15" ht="23" customHeight="1" spans="1:5">
      <c r="A15" s="54">
        <v>2080505</v>
      </c>
      <c r="B15" s="54" t="s">
        <v>58</v>
      </c>
      <c r="C15" s="111">
        <f t="shared" ref="C15:C20" si="0">SUM(D15:E15)</f>
        <v>413.69</v>
      </c>
      <c r="D15" s="111">
        <v>413.69</v>
      </c>
      <c r="E15" s="111"/>
    </row>
    <row r="16" ht="23" customHeight="1" spans="1:5">
      <c r="A16" s="54">
        <v>2080506</v>
      </c>
      <c r="B16" s="54" t="s">
        <v>59</v>
      </c>
      <c r="C16" s="111">
        <f t="shared" si="0"/>
        <v>247.68</v>
      </c>
      <c r="D16" s="111">
        <v>247.68</v>
      </c>
      <c r="E16" s="111"/>
    </row>
    <row r="17" ht="23" customHeight="1" spans="1:5">
      <c r="A17" s="54">
        <v>2080508</v>
      </c>
      <c r="B17" s="54" t="s">
        <v>60</v>
      </c>
      <c r="C17" s="111">
        <f t="shared" si="0"/>
        <v>4.97</v>
      </c>
      <c r="D17" s="111">
        <v>4.97</v>
      </c>
      <c r="E17" s="111"/>
    </row>
    <row r="18" ht="23" customHeight="1" spans="1:5">
      <c r="A18" s="54">
        <v>2080599</v>
      </c>
      <c r="B18" s="54" t="s">
        <v>61</v>
      </c>
      <c r="C18" s="111">
        <f t="shared" si="0"/>
        <v>822.36</v>
      </c>
      <c r="D18" s="111">
        <v>822.36</v>
      </c>
      <c r="E18" s="111"/>
    </row>
    <row r="19" ht="23" customHeight="1" spans="1:5">
      <c r="A19" s="54">
        <v>20808</v>
      </c>
      <c r="B19" s="54" t="s">
        <v>62</v>
      </c>
      <c r="C19" s="112">
        <f>SUM(C20)</f>
        <v>47.36</v>
      </c>
      <c r="D19" s="112">
        <f>SUM(D20)</f>
        <v>47.36</v>
      </c>
      <c r="E19" s="108"/>
    </row>
    <row r="20" ht="23" customHeight="1" spans="1:5">
      <c r="A20" s="54">
        <v>2080801</v>
      </c>
      <c r="B20" s="54" t="s">
        <v>63</v>
      </c>
      <c r="C20" s="112">
        <f t="shared" si="0"/>
        <v>47.36</v>
      </c>
      <c r="D20" s="112">
        <v>47.36</v>
      </c>
      <c r="E20" s="111"/>
    </row>
    <row r="21" ht="23" customHeight="1" spans="1:5">
      <c r="A21" s="109" t="s">
        <v>64</v>
      </c>
      <c r="B21" s="109" t="s">
        <v>65</v>
      </c>
      <c r="C21" s="113">
        <f>SUM(C22,C24)</f>
        <v>647.73</v>
      </c>
      <c r="D21" s="113">
        <f>SUM(D22,D24)</f>
        <v>319.73</v>
      </c>
      <c r="E21" s="114">
        <f>SUM(E22,E24)</f>
        <v>328</v>
      </c>
    </row>
    <row r="22" ht="23" customHeight="1" spans="1:5">
      <c r="A22" s="54">
        <v>21004</v>
      </c>
      <c r="B22" s="54" t="s">
        <v>66</v>
      </c>
      <c r="C22" s="115">
        <f>C23</f>
        <v>328</v>
      </c>
      <c r="D22" s="115"/>
      <c r="E22" s="115">
        <f>E23</f>
        <v>328</v>
      </c>
    </row>
    <row r="23" ht="23" customHeight="1" spans="1:5">
      <c r="A23" s="54">
        <v>2100499</v>
      </c>
      <c r="B23" s="54" t="s">
        <v>67</v>
      </c>
      <c r="C23" s="115">
        <f>SUM(D23:E23)</f>
        <v>328</v>
      </c>
      <c r="D23" s="115"/>
      <c r="E23" s="115">
        <v>328</v>
      </c>
    </row>
    <row r="24" ht="23" customHeight="1" spans="1:5">
      <c r="A24" s="54">
        <v>21011</v>
      </c>
      <c r="B24" s="54" t="s">
        <v>68</v>
      </c>
      <c r="C24" s="111">
        <f>SUM(C25:C27)</f>
        <v>319.73</v>
      </c>
      <c r="D24" s="111">
        <f>SUM(D25:D27)</f>
        <v>319.73</v>
      </c>
      <c r="E24" s="111"/>
    </row>
    <row r="25" ht="23" customHeight="1" spans="1:5">
      <c r="A25" s="54">
        <v>2101101</v>
      </c>
      <c r="B25" s="54" t="s">
        <v>69</v>
      </c>
      <c r="C25" s="111">
        <f>SUM(D25:E25)</f>
        <v>80.12</v>
      </c>
      <c r="D25" s="111">
        <v>80.12</v>
      </c>
      <c r="E25" s="111"/>
    </row>
    <row r="26" ht="23" customHeight="1" spans="1:5">
      <c r="A26" s="54">
        <v>2101102</v>
      </c>
      <c r="B26" s="54" t="s">
        <v>70</v>
      </c>
      <c r="C26" s="111">
        <f>SUM(D26:E26)</f>
        <v>145.89</v>
      </c>
      <c r="D26" s="111">
        <v>145.89</v>
      </c>
      <c r="E26" s="111"/>
    </row>
    <row r="27" ht="23" customHeight="1" spans="1:5">
      <c r="A27" s="54">
        <v>2101199</v>
      </c>
      <c r="B27" s="54" t="s">
        <v>71</v>
      </c>
      <c r="C27" s="111">
        <f>SUM(D27:E27)</f>
        <v>93.72</v>
      </c>
      <c r="D27" s="111">
        <v>93.72</v>
      </c>
      <c r="E27" s="111"/>
    </row>
    <row r="28" ht="23" customHeight="1" spans="1:5">
      <c r="A28" s="109">
        <v>212</v>
      </c>
      <c r="B28" s="109" t="s">
        <v>72</v>
      </c>
      <c r="C28" s="110">
        <f>C29</f>
        <v>172.34</v>
      </c>
      <c r="D28" s="110"/>
      <c r="E28" s="110">
        <f>E29</f>
        <v>172.34</v>
      </c>
    </row>
    <row r="29" ht="23" customHeight="1" spans="1:5">
      <c r="A29" s="54">
        <v>21203</v>
      </c>
      <c r="B29" s="116" t="s">
        <v>73</v>
      </c>
      <c r="C29" s="111">
        <f>C30</f>
        <v>172.34</v>
      </c>
      <c r="D29" s="111"/>
      <c r="E29" s="111">
        <f>E30</f>
        <v>172.34</v>
      </c>
    </row>
    <row r="30" ht="23" customHeight="1" spans="1:5">
      <c r="A30" s="54">
        <v>2120399</v>
      </c>
      <c r="B30" s="116" t="s">
        <v>74</v>
      </c>
      <c r="C30" s="111">
        <f>SUM(D30:E30)</f>
        <v>172.34</v>
      </c>
      <c r="D30" s="111"/>
      <c r="E30" s="111">
        <v>172.34</v>
      </c>
    </row>
    <row r="31" ht="23" customHeight="1" spans="1:5">
      <c r="A31" s="109" t="s">
        <v>77</v>
      </c>
      <c r="B31" s="109" t="s">
        <v>78</v>
      </c>
      <c r="C31" s="117">
        <f>SUM(C32,C37,C39)</f>
        <v>18392.7</v>
      </c>
      <c r="D31" s="110">
        <f>SUM(D32,D37,D39)</f>
        <v>4842.34</v>
      </c>
      <c r="E31" s="110">
        <f>SUM(E32,E37,E39)</f>
        <v>13550.36</v>
      </c>
    </row>
    <row r="32" ht="23" customHeight="1" spans="1:5">
      <c r="A32" s="54" t="s">
        <v>79</v>
      </c>
      <c r="B32" s="54" t="s">
        <v>80</v>
      </c>
      <c r="C32" s="112">
        <f>SUM(C33:C36)</f>
        <v>12071.52</v>
      </c>
      <c r="D32" s="112">
        <f>SUM(D33:D36)</f>
        <v>4842.34</v>
      </c>
      <c r="E32" s="112">
        <f>SUM(E33:E36)</f>
        <v>7229.18</v>
      </c>
    </row>
    <row r="33" ht="23" customHeight="1" spans="1:5">
      <c r="A33" s="54" t="s">
        <v>81</v>
      </c>
      <c r="B33" s="54" t="s">
        <v>82</v>
      </c>
      <c r="C33" s="112">
        <f>SUM(D33:E33)</f>
        <v>1579.76</v>
      </c>
      <c r="D33" s="112">
        <v>1579.76</v>
      </c>
      <c r="E33" s="112"/>
    </row>
    <row r="34" ht="23" customHeight="1" spans="1:5">
      <c r="A34" s="54">
        <v>2140104</v>
      </c>
      <c r="B34" s="54" t="s">
        <v>83</v>
      </c>
      <c r="C34" s="112">
        <f>SUM(D34:E34)</f>
        <v>1473.18</v>
      </c>
      <c r="D34" s="112"/>
      <c r="E34" s="72">
        <v>1473.18</v>
      </c>
    </row>
    <row r="35" ht="23" customHeight="1" spans="1:5">
      <c r="A35" s="13" t="s">
        <v>84</v>
      </c>
      <c r="B35" s="13" t="s">
        <v>85</v>
      </c>
      <c r="C35" s="112">
        <f>SUM(D35:E35)</f>
        <v>7362.77</v>
      </c>
      <c r="D35" s="118">
        <v>2854.84</v>
      </c>
      <c r="E35" s="118">
        <v>4507.93</v>
      </c>
    </row>
    <row r="36" ht="23" customHeight="1" spans="1:5">
      <c r="A36" s="13">
        <v>2140112</v>
      </c>
      <c r="B36" s="13" t="s">
        <v>86</v>
      </c>
      <c r="C36" s="112">
        <f>SUM(D36:E36)</f>
        <v>1655.81</v>
      </c>
      <c r="D36" s="112">
        <v>407.74</v>
      </c>
      <c r="E36" s="112">
        <v>1248.07</v>
      </c>
    </row>
    <row r="37" ht="23" customHeight="1" spans="1:5">
      <c r="A37" s="54" t="s">
        <v>87</v>
      </c>
      <c r="B37" s="54" t="s">
        <v>88</v>
      </c>
      <c r="C37" s="108">
        <f>SUM(C38)</f>
        <v>5876.3</v>
      </c>
      <c r="D37" s="108"/>
      <c r="E37" s="108">
        <f>SUM(E38)</f>
        <v>5876.3</v>
      </c>
    </row>
    <row r="38" ht="23" customHeight="1" spans="1:5">
      <c r="A38" s="54">
        <v>2140601</v>
      </c>
      <c r="B38" s="119" t="s">
        <v>89</v>
      </c>
      <c r="C38" s="108">
        <f>SUM(D38:E38)</f>
        <v>5876.3</v>
      </c>
      <c r="D38" s="111"/>
      <c r="E38" s="120">
        <v>5876.3</v>
      </c>
    </row>
    <row r="39" ht="23" customHeight="1" spans="1:5">
      <c r="A39" s="54">
        <v>21499</v>
      </c>
      <c r="B39" s="121" t="s">
        <v>90</v>
      </c>
      <c r="C39" s="112">
        <f>SUM(C40)</f>
        <v>444.88</v>
      </c>
      <c r="D39" s="112"/>
      <c r="E39" s="112">
        <f>SUM(E40)</f>
        <v>444.88</v>
      </c>
    </row>
    <row r="40" ht="23" customHeight="1" spans="1:5">
      <c r="A40" s="54">
        <v>2149999</v>
      </c>
      <c r="B40" s="121" t="s">
        <v>91</v>
      </c>
      <c r="C40" s="112">
        <f>SUM(D40:E40)</f>
        <v>444.88</v>
      </c>
      <c r="D40" s="112"/>
      <c r="E40" s="122">
        <v>444.88</v>
      </c>
    </row>
    <row r="41" ht="23" customHeight="1" spans="1:5">
      <c r="A41" s="109">
        <v>216</v>
      </c>
      <c r="B41" s="109" t="s">
        <v>92</v>
      </c>
      <c r="C41" s="117">
        <f>SUM(C42)</f>
        <v>7.5</v>
      </c>
      <c r="D41" s="117"/>
      <c r="E41" s="117">
        <f>SUM(E42)</f>
        <v>7.5</v>
      </c>
    </row>
    <row r="42" ht="23" customHeight="1" spans="1:5">
      <c r="A42" s="54">
        <v>21606</v>
      </c>
      <c r="B42" s="54" t="s">
        <v>93</v>
      </c>
      <c r="C42" s="108">
        <f>SUM(C43)</f>
        <v>7.5</v>
      </c>
      <c r="D42" s="108"/>
      <c r="E42" s="108">
        <f>SUM(E43)</f>
        <v>7.5</v>
      </c>
    </row>
    <row r="43" ht="23" customHeight="1" spans="1:5">
      <c r="A43" s="54">
        <v>2160699</v>
      </c>
      <c r="B43" s="54" t="s">
        <v>94</v>
      </c>
      <c r="C43" s="108">
        <f>SUM(D43:E43)</f>
        <v>7.5</v>
      </c>
      <c r="D43" s="111"/>
      <c r="E43" s="120">
        <v>7.5</v>
      </c>
    </row>
    <row r="44" ht="23" customHeight="1" spans="1:5">
      <c r="A44" s="109" t="s">
        <v>95</v>
      </c>
      <c r="B44" s="109" t="s">
        <v>96</v>
      </c>
      <c r="C44" s="110">
        <f>C45</f>
        <v>270.12</v>
      </c>
      <c r="D44" s="110">
        <f>D45</f>
        <v>270.12</v>
      </c>
      <c r="E44" s="111"/>
    </row>
    <row r="45" ht="23" customHeight="1" spans="1:5">
      <c r="A45" s="54" t="s">
        <v>97</v>
      </c>
      <c r="B45" s="54" t="s">
        <v>98</v>
      </c>
      <c r="C45" s="111">
        <f>C46</f>
        <v>270.12</v>
      </c>
      <c r="D45" s="111">
        <f>D46</f>
        <v>270.12</v>
      </c>
      <c r="E45" s="111"/>
    </row>
    <row r="46" ht="23" customHeight="1" spans="1:5">
      <c r="A46" s="54" t="s">
        <v>99</v>
      </c>
      <c r="B46" s="54" t="s">
        <v>100</v>
      </c>
      <c r="C46" s="111">
        <f>SUM(D46:E46)</f>
        <v>270.12</v>
      </c>
      <c r="D46" s="111">
        <v>270.12</v>
      </c>
      <c r="E46" s="111"/>
    </row>
    <row r="47" ht="26" customHeight="1" spans="1:5">
      <c r="A47" s="57" t="s">
        <v>101</v>
      </c>
      <c r="B47" s="1"/>
      <c r="C47" s="91"/>
      <c r="D47" s="91"/>
      <c r="E47" s="91"/>
    </row>
    <row r="48" ht="21" customHeight="1" spans="1:5">
      <c r="A48" s="59"/>
      <c r="B48" s="123"/>
      <c r="C48" s="124"/>
      <c r="D48" s="124"/>
      <c r="E48" s="124"/>
    </row>
    <row r="49" ht="21" customHeight="1" spans="1:5">
      <c r="A49" s="59"/>
      <c r="B49" s="123"/>
      <c r="C49" s="124"/>
      <c r="D49" s="124"/>
      <c r="E49" s="124"/>
    </row>
    <row r="50" ht="21" customHeight="1" spans="1:5">
      <c r="A50" s="59"/>
      <c r="B50" s="123"/>
      <c r="C50" s="124"/>
      <c r="D50" s="124"/>
      <c r="E50" s="124"/>
    </row>
    <row r="51" ht="21" customHeight="1" spans="1:5">
      <c r="A51" s="59"/>
      <c r="B51" s="123"/>
      <c r="C51" s="124"/>
      <c r="D51" s="124"/>
      <c r="E51" s="124"/>
    </row>
    <row r="52" ht="21" customHeight="1" spans="1:5">
      <c r="A52" s="59"/>
      <c r="B52" s="123"/>
      <c r="C52" s="124"/>
      <c r="D52" s="124"/>
      <c r="E52" s="124"/>
    </row>
    <row r="53" ht="21" customHeight="1" spans="1:5">
      <c r="A53" s="59"/>
      <c r="B53" s="123"/>
      <c r="C53" s="124"/>
      <c r="D53" s="124"/>
      <c r="E53" s="124"/>
    </row>
    <row r="54" ht="21" customHeight="1" spans="1:5">
      <c r="A54" s="59"/>
      <c r="B54" s="123"/>
      <c r="C54" s="124"/>
      <c r="D54" s="124"/>
      <c r="E54" s="124"/>
    </row>
    <row r="55" ht="21" customHeight="1" spans="1:5">
      <c r="A55" s="59"/>
      <c r="B55" s="123"/>
      <c r="C55" s="124"/>
      <c r="D55" s="124"/>
      <c r="E55" s="124"/>
    </row>
    <row r="56" ht="21" customHeight="1" spans="1:5">
      <c r="A56" s="59"/>
      <c r="B56" s="123"/>
      <c r="C56" s="124"/>
      <c r="D56" s="124"/>
      <c r="E56" s="124"/>
    </row>
    <row r="57" ht="21" customHeight="1" spans="1:5">
      <c r="A57" s="59"/>
      <c r="B57" s="123"/>
      <c r="C57" s="124"/>
      <c r="D57" s="124"/>
      <c r="E57" s="124"/>
    </row>
    <row r="58" ht="21" customHeight="1" spans="1:5">
      <c r="A58" s="125"/>
      <c r="B58" s="126"/>
      <c r="C58" s="127"/>
      <c r="D58" s="127"/>
      <c r="E58" s="127"/>
    </row>
    <row r="59" ht="21" customHeight="1" spans="1:5">
      <c r="A59" s="125"/>
      <c r="B59" s="126"/>
      <c r="C59" s="127"/>
      <c r="D59" s="127"/>
      <c r="E59" s="127"/>
    </row>
    <row r="60" ht="21" customHeight="1" spans="1:5">
      <c r="A60" s="125"/>
      <c r="B60" s="126"/>
      <c r="C60" s="127"/>
      <c r="D60" s="127"/>
      <c r="E60" s="127"/>
    </row>
    <row r="61" ht="21" customHeight="1" spans="1:5">
      <c r="A61" s="125"/>
      <c r="B61" s="126"/>
      <c r="C61" s="127"/>
      <c r="D61" s="127"/>
      <c r="E61" s="127"/>
    </row>
    <row r="62" ht="21" customHeight="1" spans="1:5">
      <c r="A62" s="125"/>
      <c r="B62" s="126"/>
      <c r="C62" s="127"/>
      <c r="D62" s="127"/>
      <c r="E62" s="127"/>
    </row>
    <row r="63" ht="14.25" spans="1:5">
      <c r="A63" s="125"/>
      <c r="B63" s="126"/>
      <c r="C63" s="127"/>
      <c r="D63" s="127"/>
      <c r="E63" s="127"/>
    </row>
    <row r="64" ht="14.25" spans="1:5">
      <c r="A64" s="125"/>
      <c r="B64" s="126"/>
      <c r="C64" s="127"/>
      <c r="D64" s="127"/>
      <c r="E64" s="127"/>
    </row>
    <row r="65" ht="14.25" spans="1:5">
      <c r="A65" s="125"/>
      <c r="B65" s="126"/>
      <c r="C65" s="127"/>
      <c r="D65" s="127"/>
      <c r="E65" s="127"/>
    </row>
    <row r="66" ht="14.25" spans="1:5">
      <c r="A66" s="125"/>
      <c r="B66" s="126"/>
      <c r="C66" s="127"/>
      <c r="D66" s="127"/>
      <c r="E66" s="127"/>
    </row>
    <row r="67" ht="14.25" spans="1:5">
      <c r="A67" s="125"/>
      <c r="B67" s="126"/>
      <c r="C67" s="127"/>
      <c r="D67" s="127"/>
      <c r="E67" s="127"/>
    </row>
    <row r="68" ht="14.25" spans="1:5">
      <c r="A68" s="125"/>
      <c r="B68" s="126"/>
      <c r="C68" s="127"/>
      <c r="D68" s="127"/>
      <c r="E68" s="127"/>
    </row>
    <row r="69" ht="14.25" spans="1:5">
      <c r="A69" s="125"/>
      <c r="B69" s="126"/>
      <c r="C69" s="127"/>
      <c r="D69" s="127"/>
      <c r="E69" s="127"/>
    </row>
    <row r="70" ht="14.25" spans="1:5">
      <c r="A70" s="125"/>
      <c r="B70" s="126"/>
      <c r="C70" s="127"/>
      <c r="D70" s="127"/>
      <c r="E70" s="127"/>
    </row>
    <row r="71" ht="14.25" spans="1:5">
      <c r="A71" s="125"/>
      <c r="B71" s="126"/>
      <c r="C71" s="127"/>
      <c r="D71" s="127"/>
      <c r="E71" s="127"/>
    </row>
    <row r="72" ht="14.25" spans="1:5">
      <c r="A72" s="125"/>
      <c r="B72" s="126"/>
      <c r="C72" s="127"/>
      <c r="D72" s="127"/>
      <c r="E72" s="127"/>
    </row>
    <row r="73" ht="14.25" spans="1:5">
      <c r="A73" s="125"/>
      <c r="B73" s="126"/>
      <c r="C73" s="127"/>
      <c r="D73" s="127"/>
      <c r="E73" s="127"/>
    </row>
    <row r="74" ht="14.25" spans="1:5">
      <c r="A74" s="125"/>
      <c r="B74" s="126"/>
      <c r="C74" s="127"/>
      <c r="D74" s="127"/>
      <c r="E74" s="127"/>
    </row>
    <row r="75" ht="14.25" spans="1:5">
      <c r="A75" s="125"/>
      <c r="B75" s="126"/>
      <c r="C75" s="127"/>
      <c r="D75" s="127"/>
      <c r="E75" s="127"/>
    </row>
    <row r="76" ht="14.25" spans="1:5">
      <c r="A76" s="125"/>
      <c r="B76" s="126"/>
      <c r="C76" s="127"/>
      <c r="D76" s="127"/>
      <c r="E76" s="127"/>
    </row>
    <row r="77" ht="14.25" spans="1:5">
      <c r="A77" s="125"/>
      <c r="B77" s="126"/>
      <c r="C77" s="127"/>
      <c r="D77" s="127"/>
      <c r="E77" s="127"/>
    </row>
    <row r="78" ht="14.25" spans="1:5">
      <c r="A78" s="125"/>
      <c r="B78" s="126"/>
      <c r="C78" s="127"/>
      <c r="D78" s="127"/>
      <c r="E78" s="127"/>
    </row>
    <row r="79" ht="14.25" spans="1:5">
      <c r="A79" s="125"/>
      <c r="B79" s="126"/>
      <c r="C79" s="127"/>
      <c r="D79" s="127"/>
      <c r="E79" s="127"/>
    </row>
    <row r="80" ht="14.25" spans="1:5">
      <c r="A80" s="125"/>
      <c r="B80" s="126"/>
      <c r="C80" s="127"/>
      <c r="D80" s="127"/>
      <c r="E80" s="127"/>
    </row>
    <row r="81" ht="14.25" spans="1:5">
      <c r="A81" s="125"/>
      <c r="B81" s="126"/>
      <c r="C81" s="127"/>
      <c r="D81" s="127"/>
      <c r="E81" s="127"/>
    </row>
    <row r="82" ht="14.25" spans="1:5">
      <c r="A82" s="125"/>
      <c r="B82" s="126"/>
      <c r="C82" s="128"/>
      <c r="D82" s="128"/>
      <c r="E82" s="128"/>
    </row>
    <row r="83" ht="14.25" spans="1:5">
      <c r="A83" s="125"/>
      <c r="B83" s="126"/>
      <c r="C83" s="128"/>
      <c r="D83" s="128"/>
      <c r="E83" s="128"/>
    </row>
    <row r="84" ht="14.25" spans="1:5">
      <c r="A84" s="125"/>
      <c r="B84" s="126"/>
      <c r="C84" s="128"/>
      <c r="D84" s="128"/>
      <c r="E84" s="128"/>
    </row>
    <row r="85" ht="14.25" spans="1:5">
      <c r="A85" s="125"/>
      <c r="B85" s="126"/>
      <c r="C85" s="128"/>
      <c r="D85" s="128"/>
      <c r="E85" s="128"/>
    </row>
    <row r="86" ht="14.25" spans="1:5">
      <c r="A86" s="125"/>
      <c r="B86" s="126"/>
      <c r="C86" s="128"/>
      <c r="D86" s="128"/>
      <c r="E86" s="128"/>
    </row>
    <row r="87" ht="14.25" spans="1:5">
      <c r="A87" s="125"/>
      <c r="B87" s="126"/>
      <c r="C87" s="128"/>
      <c r="D87" s="128"/>
      <c r="E87" s="128"/>
    </row>
    <row r="88" ht="14.25" spans="1:5">
      <c r="A88" s="125"/>
      <c r="B88" s="126"/>
      <c r="C88" s="128"/>
      <c r="D88" s="128"/>
      <c r="E88" s="128"/>
    </row>
    <row r="89" ht="14.25" spans="1:5">
      <c r="A89" s="125"/>
      <c r="B89" s="126"/>
      <c r="C89" s="128"/>
      <c r="D89" s="128"/>
      <c r="E89" s="128"/>
    </row>
    <row r="90" ht="14.25" spans="1:5">
      <c r="A90" s="125"/>
      <c r="B90" s="126"/>
      <c r="C90" s="128"/>
      <c r="D90" s="128"/>
      <c r="E90" s="128"/>
    </row>
    <row r="91" ht="14.25" spans="1:5">
      <c r="A91" s="125"/>
      <c r="B91" s="126"/>
      <c r="C91" s="128"/>
      <c r="D91" s="128"/>
      <c r="E91" s="128"/>
    </row>
    <row r="92" ht="14.25" spans="1:5">
      <c r="A92" s="125"/>
      <c r="B92" s="126"/>
      <c r="C92" s="128"/>
      <c r="D92" s="128"/>
      <c r="E92" s="128"/>
    </row>
    <row r="93" ht="14.25" spans="1:5">
      <c r="A93" s="125"/>
      <c r="B93" s="126"/>
      <c r="C93" s="128"/>
      <c r="D93" s="128"/>
      <c r="E93" s="128"/>
    </row>
    <row r="94" ht="14.25" spans="1:5">
      <c r="A94" s="125"/>
      <c r="B94" s="126"/>
      <c r="C94" s="128"/>
      <c r="D94" s="128"/>
      <c r="E94" s="128"/>
    </row>
    <row r="95" ht="14.25" spans="1:5">
      <c r="A95" s="125"/>
      <c r="B95" s="126"/>
      <c r="C95" s="128"/>
      <c r="D95" s="128"/>
      <c r="E95" s="128"/>
    </row>
    <row r="96" ht="14.25" spans="1:5">
      <c r="A96" s="125"/>
      <c r="B96" s="126"/>
      <c r="C96" s="128"/>
      <c r="D96" s="128"/>
      <c r="E96" s="128"/>
    </row>
    <row r="97" ht="14.25" spans="1:5">
      <c r="A97" s="125"/>
      <c r="B97" s="126"/>
      <c r="C97" s="128"/>
      <c r="D97" s="128"/>
      <c r="E97" s="128"/>
    </row>
    <row r="98" ht="14.25" spans="1:5">
      <c r="A98" s="125"/>
      <c r="B98" s="126"/>
      <c r="C98" s="128"/>
      <c r="D98" s="128"/>
      <c r="E98" s="128"/>
    </row>
    <row r="99" ht="14.25" spans="1:5">
      <c r="A99" s="125"/>
      <c r="B99" s="126"/>
      <c r="C99" s="128"/>
      <c r="D99" s="128"/>
      <c r="E99" s="128"/>
    </row>
    <row r="100" ht="14.25" spans="1:5">
      <c r="A100" s="125"/>
      <c r="B100" s="126"/>
      <c r="C100" s="128"/>
      <c r="D100" s="128"/>
      <c r="E100" s="128"/>
    </row>
    <row r="101" ht="14.25" spans="1:5">
      <c r="A101" s="125"/>
      <c r="B101" s="126"/>
      <c r="C101" s="128"/>
      <c r="D101" s="128"/>
      <c r="E101" s="128"/>
    </row>
    <row r="102" ht="14.25" spans="1:5">
      <c r="A102" s="125"/>
      <c r="B102" s="126"/>
      <c r="C102" s="128"/>
      <c r="D102" s="128"/>
      <c r="E102" s="128"/>
    </row>
    <row r="103" ht="14.25" spans="1:5">
      <c r="A103" s="125"/>
      <c r="B103" s="126"/>
      <c r="C103" s="128"/>
      <c r="D103" s="128"/>
      <c r="E103" s="128"/>
    </row>
    <row r="104" ht="14.25" spans="1:5">
      <c r="A104" s="125"/>
      <c r="B104" s="126"/>
      <c r="C104" s="128"/>
      <c r="D104" s="128"/>
      <c r="E104" s="128"/>
    </row>
    <row r="105" ht="14.25" spans="1:5">
      <c r="A105" s="125"/>
      <c r="B105" s="126"/>
      <c r="C105" s="128"/>
      <c r="D105" s="128"/>
      <c r="E105" s="128"/>
    </row>
    <row r="106" ht="14.25" spans="1:5">
      <c r="A106" s="125"/>
      <c r="B106" s="126"/>
      <c r="C106" s="128"/>
      <c r="D106" s="128"/>
      <c r="E106" s="128"/>
    </row>
    <row r="107" ht="14.25" spans="1:5">
      <c r="A107" s="125"/>
      <c r="B107" s="126"/>
      <c r="C107" s="128"/>
      <c r="D107" s="128"/>
      <c r="E107" s="128"/>
    </row>
    <row r="108" ht="14.25" spans="1:5">
      <c r="A108" s="125"/>
      <c r="B108" s="126"/>
      <c r="C108" s="128"/>
      <c r="D108" s="128"/>
      <c r="E108" s="128"/>
    </row>
    <row r="109" ht="14.25" spans="1:5">
      <c r="A109" s="125"/>
      <c r="B109" s="126"/>
      <c r="C109" s="128"/>
      <c r="D109" s="128"/>
      <c r="E109" s="128"/>
    </row>
    <row r="110" ht="14.25" spans="1:5">
      <c r="A110" s="125"/>
      <c r="B110" s="126"/>
      <c r="C110" s="128"/>
      <c r="D110" s="128"/>
      <c r="E110" s="128"/>
    </row>
    <row r="111" ht="14.25" spans="1:5">
      <c r="A111" s="125"/>
      <c r="B111" s="126"/>
      <c r="C111" s="128"/>
      <c r="D111" s="128"/>
      <c r="E111" s="128"/>
    </row>
    <row r="112" ht="14.25" spans="1:5">
      <c r="A112" s="125"/>
      <c r="B112" s="126"/>
      <c r="C112" s="128"/>
      <c r="D112" s="128"/>
      <c r="E112" s="128"/>
    </row>
    <row r="113" ht="14.25" spans="1:5">
      <c r="A113" s="125"/>
      <c r="B113" s="126"/>
      <c r="C113" s="128"/>
      <c r="D113" s="128"/>
      <c r="E113" s="128"/>
    </row>
    <row r="114" ht="14.25" spans="1:5">
      <c r="A114" s="125"/>
      <c r="B114" s="126"/>
      <c r="C114" s="128"/>
      <c r="D114" s="128"/>
      <c r="E114" s="128"/>
    </row>
    <row r="115" ht="14.25" spans="1:5">
      <c r="A115" s="125"/>
      <c r="B115" s="126"/>
      <c r="C115" s="128"/>
      <c r="D115" s="128"/>
      <c r="E115" s="128"/>
    </row>
    <row r="116" ht="14.25" spans="1:5">
      <c r="A116" s="125"/>
      <c r="B116" s="126"/>
      <c r="C116" s="128"/>
      <c r="D116" s="128"/>
      <c r="E116" s="128"/>
    </row>
    <row r="117" ht="14.25" spans="1:5">
      <c r="A117" s="125"/>
      <c r="B117" s="126"/>
      <c r="C117" s="128"/>
      <c r="D117" s="128"/>
      <c r="E117" s="128"/>
    </row>
    <row r="118" ht="14.25" spans="1:5">
      <c r="A118" s="125"/>
      <c r="B118" s="126"/>
      <c r="C118" s="128"/>
      <c r="D118" s="128"/>
      <c r="E118" s="128"/>
    </row>
    <row r="119" ht="14.25" spans="1:5">
      <c r="A119" s="125"/>
      <c r="B119" s="126"/>
      <c r="C119" s="128"/>
      <c r="D119" s="128"/>
      <c r="E119" s="128"/>
    </row>
    <row r="120" ht="14.25" spans="1:5">
      <c r="A120" s="125"/>
      <c r="B120" s="126"/>
      <c r="C120" s="128"/>
      <c r="D120" s="128"/>
      <c r="E120" s="128"/>
    </row>
    <row r="121" ht="14.25" spans="1:5">
      <c r="A121" s="125"/>
      <c r="B121" s="126"/>
      <c r="C121" s="128"/>
      <c r="D121" s="128"/>
      <c r="E121" s="128"/>
    </row>
    <row r="122" ht="14.25" spans="1:5">
      <c r="A122" s="125"/>
      <c r="B122" s="126"/>
      <c r="C122" s="128"/>
      <c r="D122" s="128"/>
      <c r="E122" s="128"/>
    </row>
    <row r="123" ht="14.25" spans="1:5">
      <c r="A123" s="125"/>
      <c r="B123" s="126"/>
      <c r="C123" s="128"/>
      <c r="D123" s="128"/>
      <c r="E123" s="128"/>
    </row>
    <row r="124" ht="14.25" spans="1:5">
      <c r="A124" s="125"/>
      <c r="B124" s="126"/>
      <c r="C124" s="128"/>
      <c r="D124" s="128"/>
      <c r="E124" s="128"/>
    </row>
    <row r="125" ht="14.25" spans="1:5">
      <c r="A125" s="125"/>
      <c r="B125" s="126"/>
      <c r="C125" s="128"/>
      <c r="D125" s="128"/>
      <c r="E125" s="128"/>
    </row>
    <row r="126" ht="14.25" spans="1:5">
      <c r="A126" s="125"/>
      <c r="B126" s="126"/>
      <c r="C126" s="128"/>
      <c r="D126" s="128"/>
      <c r="E126" s="128"/>
    </row>
    <row r="127" ht="14.25" spans="1:5">
      <c r="A127" s="125"/>
      <c r="B127" s="126"/>
      <c r="C127" s="128"/>
      <c r="D127" s="128"/>
      <c r="E127" s="128"/>
    </row>
    <row r="128" ht="14.25" spans="1:5">
      <c r="A128" s="125"/>
      <c r="B128" s="126"/>
      <c r="C128" s="128"/>
      <c r="D128" s="128"/>
      <c r="E128" s="128"/>
    </row>
    <row r="129" ht="14.25" spans="1:5">
      <c r="A129" s="125"/>
      <c r="B129" s="126"/>
      <c r="C129" s="128"/>
      <c r="D129" s="128"/>
      <c r="E129" s="128"/>
    </row>
    <row r="130" ht="14.25" spans="1:5">
      <c r="A130" s="125"/>
      <c r="B130" s="126"/>
      <c r="C130" s="128"/>
      <c r="D130" s="128"/>
      <c r="E130" s="128"/>
    </row>
    <row r="131" ht="14.25" spans="1:5">
      <c r="A131" s="125"/>
      <c r="B131" s="126"/>
      <c r="C131" s="128"/>
      <c r="D131" s="128"/>
      <c r="E131" s="128"/>
    </row>
    <row r="132" ht="14.25" spans="1:5">
      <c r="A132" s="125"/>
      <c r="B132" s="126"/>
      <c r="C132" s="128"/>
      <c r="D132" s="128"/>
      <c r="E132" s="128"/>
    </row>
    <row r="133" ht="14.25" spans="1:5">
      <c r="A133" s="125"/>
      <c r="B133" s="126"/>
      <c r="C133" s="128"/>
      <c r="D133" s="128"/>
      <c r="E133" s="128"/>
    </row>
    <row r="134" ht="14.25" spans="1:5">
      <c r="A134" s="125"/>
      <c r="B134" s="126"/>
      <c r="C134" s="128"/>
      <c r="D134" s="128"/>
      <c r="E134" s="128"/>
    </row>
    <row r="135" ht="14.25" spans="1:5">
      <c r="A135" s="125"/>
      <c r="B135" s="126"/>
      <c r="C135" s="128"/>
      <c r="D135" s="128"/>
      <c r="E135" s="128"/>
    </row>
    <row r="136" ht="14.25" spans="1:5">
      <c r="A136" s="125"/>
      <c r="B136" s="126"/>
      <c r="C136" s="128"/>
      <c r="D136" s="128"/>
      <c r="E136" s="128"/>
    </row>
    <row r="137" ht="14.25" spans="1:5">
      <c r="A137" s="125"/>
      <c r="B137" s="126"/>
      <c r="C137" s="128"/>
      <c r="D137" s="128"/>
      <c r="E137" s="128"/>
    </row>
    <row r="138" ht="14.25" spans="1:5">
      <c r="A138" s="125"/>
      <c r="B138" s="126"/>
      <c r="C138" s="128"/>
      <c r="D138" s="128"/>
      <c r="E138" s="128"/>
    </row>
    <row r="139" ht="14.25" spans="1:5">
      <c r="A139" s="125"/>
      <c r="B139" s="126"/>
      <c r="C139" s="128"/>
      <c r="D139" s="128"/>
      <c r="E139" s="128"/>
    </row>
    <row r="140" ht="14.25" spans="1:5">
      <c r="A140" s="125"/>
      <c r="B140" s="126"/>
      <c r="C140" s="128"/>
      <c r="D140" s="128"/>
      <c r="E140" s="128"/>
    </row>
    <row r="141" ht="14.25" spans="1:5">
      <c r="A141" s="125"/>
      <c r="B141" s="126"/>
      <c r="C141" s="128"/>
      <c r="D141" s="128"/>
      <c r="E141" s="128"/>
    </row>
    <row r="142" ht="14.25" spans="1:5">
      <c r="A142" s="125"/>
      <c r="B142" s="126"/>
      <c r="C142" s="128"/>
      <c r="D142" s="128"/>
      <c r="E142" s="128"/>
    </row>
    <row r="143" ht="14.25" spans="1:5">
      <c r="A143" s="125"/>
      <c r="B143" s="126"/>
      <c r="C143" s="128"/>
      <c r="D143" s="128"/>
      <c r="E143" s="128"/>
    </row>
    <row r="144" ht="14.25" spans="1:5">
      <c r="A144" s="125"/>
      <c r="B144" s="126"/>
      <c r="C144" s="128"/>
      <c r="D144" s="128"/>
      <c r="E144" s="128"/>
    </row>
  </sheetData>
  <mergeCells count="6">
    <mergeCell ref="A1:E1"/>
    <mergeCell ref="A3:B3"/>
    <mergeCell ref="C4:E4"/>
    <mergeCell ref="A6:B6"/>
    <mergeCell ref="A4:A5"/>
    <mergeCell ref="B4:B5"/>
  </mergeCells>
  <conditionalFormatting sqref="B3">
    <cfRule type="expression" dxfId="0" priority="1" stopIfTrue="1">
      <formula>含公式的单元格</formula>
    </cfRule>
  </conditionalFormatting>
  <printOptions horizontalCentered="1"/>
  <pageMargins left="0.590277777777778" right="0.393055555555556" top="0.786805555555556" bottom="0.590277777777778" header="0.314583333333333" footer="0.314583333333333"/>
  <pageSetup paperSize="9" orientation="portrait" horizontalDpi="600"/>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0"/>
  <sheetViews>
    <sheetView workbookViewId="0">
      <selection activeCell="C19" sqref="C19"/>
    </sheetView>
  </sheetViews>
  <sheetFormatPr defaultColWidth="9.16666666666667" defaultRowHeight="12.75" customHeight="1"/>
  <cols>
    <col min="1" max="1" width="9.16666666666667" style="1" customWidth="1"/>
    <col min="2" max="2" width="30.6666666666667" style="1" customWidth="1"/>
    <col min="3" max="3" width="16.5" style="1" customWidth="1"/>
    <col min="4" max="4" width="10" style="1" customWidth="1"/>
    <col min="5" max="5" width="19.1666666666667" style="1" customWidth="1"/>
    <col min="6" max="6" width="16" style="1" customWidth="1"/>
    <col min="7" max="7" width="10.3333333333333" style="1" customWidth="1"/>
    <col min="8" max="8" width="24.8333333333333" style="1" customWidth="1"/>
    <col min="9" max="9" width="16"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223" t="s">
        <v>128</v>
      </c>
      <c r="B1" s="2"/>
      <c r="C1" s="2"/>
      <c r="D1" s="2"/>
      <c r="E1" s="2"/>
      <c r="F1" s="2"/>
      <c r="G1" s="2"/>
      <c r="H1" s="2"/>
      <c r="I1" s="2"/>
    </row>
    <row r="2" ht="14.25" spans="1:9">
      <c r="A2" s="3"/>
      <c r="B2" s="61"/>
      <c r="C2" s="61"/>
      <c r="D2" s="61"/>
      <c r="I2" s="92" t="s">
        <v>129</v>
      </c>
    </row>
    <row r="3" ht="14.25" spans="1:9">
      <c r="A3" s="62" t="s">
        <v>3</v>
      </c>
      <c r="B3" s="62"/>
      <c r="C3" s="63"/>
      <c r="I3" s="92" t="s">
        <v>4</v>
      </c>
    </row>
    <row r="4" ht="19.9" customHeight="1" spans="1:9">
      <c r="A4" s="64" t="s">
        <v>130</v>
      </c>
      <c r="B4" s="65"/>
      <c r="C4" s="65"/>
      <c r="D4" s="65" t="s">
        <v>131</v>
      </c>
      <c r="E4" s="65"/>
      <c r="F4" s="65" t="s">
        <v>35</v>
      </c>
      <c r="G4" s="65" t="s">
        <v>35</v>
      </c>
      <c r="H4" s="65" t="s">
        <v>35</v>
      </c>
      <c r="I4" s="93" t="s">
        <v>35</v>
      </c>
    </row>
    <row r="5" ht="20.25" customHeight="1" spans="1:9">
      <c r="A5" s="66" t="s">
        <v>132</v>
      </c>
      <c r="B5" s="67" t="s">
        <v>133</v>
      </c>
      <c r="C5" s="67" t="s">
        <v>134</v>
      </c>
      <c r="D5" s="67" t="s">
        <v>132</v>
      </c>
      <c r="E5" s="67" t="s">
        <v>133</v>
      </c>
      <c r="F5" s="67" t="s">
        <v>134</v>
      </c>
      <c r="G5" s="67" t="s">
        <v>132</v>
      </c>
      <c r="H5" s="67" t="s">
        <v>133</v>
      </c>
      <c r="I5" s="67" t="s">
        <v>134</v>
      </c>
    </row>
    <row r="6" ht="24.6" customHeight="1" spans="1:9">
      <c r="A6" s="66"/>
      <c r="B6" s="67" t="s">
        <v>35</v>
      </c>
      <c r="C6" s="67" t="s">
        <v>35</v>
      </c>
      <c r="D6" s="68" t="s">
        <v>35</v>
      </c>
      <c r="E6" s="68" t="s">
        <v>35</v>
      </c>
      <c r="F6" s="68" t="s">
        <v>35</v>
      </c>
      <c r="G6" s="68" t="s">
        <v>35</v>
      </c>
      <c r="H6" s="68" t="s">
        <v>35</v>
      </c>
      <c r="I6" s="68" t="s">
        <v>35</v>
      </c>
    </row>
    <row r="7" ht="18" customHeight="1" spans="1:9">
      <c r="A7" s="69" t="s">
        <v>135</v>
      </c>
      <c r="B7" s="55" t="s">
        <v>136</v>
      </c>
      <c r="C7" s="70">
        <f>SUM(C8:C19)</f>
        <v>5158.44</v>
      </c>
      <c r="D7" s="55" t="s">
        <v>137</v>
      </c>
      <c r="E7" s="55" t="s">
        <v>138</v>
      </c>
      <c r="F7" s="70">
        <f>SUM(F8:F26)</f>
        <v>847.74</v>
      </c>
      <c r="G7" s="71" t="s">
        <v>139</v>
      </c>
      <c r="H7" s="71" t="s">
        <v>140</v>
      </c>
      <c r="I7" s="94">
        <f>SUM(I8:I13)</f>
        <v>22.53</v>
      </c>
    </row>
    <row r="8" ht="18" customHeight="1" spans="1:9">
      <c r="A8" s="69" t="s">
        <v>141</v>
      </c>
      <c r="B8" s="55" t="s">
        <v>142</v>
      </c>
      <c r="C8" s="72">
        <v>1368.35</v>
      </c>
      <c r="D8" s="55" t="s">
        <v>143</v>
      </c>
      <c r="E8" s="55" t="s">
        <v>144</v>
      </c>
      <c r="F8" s="72">
        <v>50.74</v>
      </c>
      <c r="G8" s="73" t="s">
        <v>145</v>
      </c>
      <c r="H8" s="73" t="s">
        <v>146</v>
      </c>
      <c r="I8" s="95">
        <v>22.15</v>
      </c>
    </row>
    <row r="9" ht="18" customHeight="1" spans="1:9">
      <c r="A9" s="69" t="s">
        <v>147</v>
      </c>
      <c r="B9" s="55" t="s">
        <v>148</v>
      </c>
      <c r="C9" s="72">
        <v>368.18</v>
      </c>
      <c r="D9" s="55" t="s">
        <v>149</v>
      </c>
      <c r="E9" s="55" t="s">
        <v>150</v>
      </c>
      <c r="F9" s="72">
        <v>8.29</v>
      </c>
      <c r="G9" s="13">
        <v>31099</v>
      </c>
      <c r="H9" s="74" t="s">
        <v>151</v>
      </c>
      <c r="I9" s="95">
        <v>0.38</v>
      </c>
    </row>
    <row r="10" ht="18" customHeight="1" spans="1:9">
      <c r="A10" s="69" t="s">
        <v>152</v>
      </c>
      <c r="B10" s="55" t="s">
        <v>153</v>
      </c>
      <c r="C10" s="72">
        <v>321.61</v>
      </c>
      <c r="D10" s="55" t="s">
        <v>154</v>
      </c>
      <c r="E10" s="55" t="s">
        <v>155</v>
      </c>
      <c r="F10" s="72">
        <v>14.35</v>
      </c>
      <c r="G10" s="75"/>
      <c r="H10" s="75"/>
      <c r="I10" s="87"/>
    </row>
    <row r="11" ht="18" customHeight="1" spans="1:9">
      <c r="A11" s="69" t="s">
        <v>156</v>
      </c>
      <c r="B11" s="55" t="s">
        <v>157</v>
      </c>
      <c r="C11" s="72">
        <v>5.28</v>
      </c>
      <c r="D11" s="55" t="s">
        <v>158</v>
      </c>
      <c r="E11" s="55" t="s">
        <v>159</v>
      </c>
      <c r="F11" s="72">
        <v>2.82</v>
      </c>
      <c r="G11" s="75"/>
      <c r="H11" s="75"/>
      <c r="I11" s="87"/>
    </row>
    <row r="12" ht="18" customHeight="1" spans="1:9">
      <c r="A12" s="69" t="s">
        <v>160</v>
      </c>
      <c r="B12" s="55" t="s">
        <v>161</v>
      </c>
      <c r="C12" s="72">
        <v>1639.64</v>
      </c>
      <c r="D12" s="55" t="s">
        <v>162</v>
      </c>
      <c r="E12" s="55" t="s">
        <v>163</v>
      </c>
      <c r="F12" s="72">
        <v>40.67</v>
      </c>
      <c r="G12" s="75"/>
      <c r="H12" s="75"/>
      <c r="I12" s="87"/>
    </row>
    <row r="13" ht="18" customHeight="1" spans="1:9">
      <c r="A13" s="69" t="s">
        <v>164</v>
      </c>
      <c r="B13" s="55" t="s">
        <v>165</v>
      </c>
      <c r="C13" s="72">
        <v>413.69</v>
      </c>
      <c r="D13" s="55" t="s">
        <v>166</v>
      </c>
      <c r="E13" s="55" t="s">
        <v>167</v>
      </c>
      <c r="F13" s="72">
        <v>85.64</v>
      </c>
      <c r="G13" s="75"/>
      <c r="H13" s="76"/>
      <c r="I13" s="87"/>
    </row>
    <row r="14" ht="18" customHeight="1" spans="1:9">
      <c r="A14" s="69" t="s">
        <v>168</v>
      </c>
      <c r="B14" s="55" t="s">
        <v>169</v>
      </c>
      <c r="C14" s="72">
        <v>252.65</v>
      </c>
      <c r="D14" s="55" t="s">
        <v>170</v>
      </c>
      <c r="E14" s="55" t="s">
        <v>171</v>
      </c>
      <c r="F14" s="72">
        <v>106.57</v>
      </c>
      <c r="G14" s="77"/>
      <c r="H14" s="77"/>
      <c r="I14" s="96"/>
    </row>
    <row r="15" ht="18" customHeight="1" spans="1:9">
      <c r="A15" s="69" t="s">
        <v>172</v>
      </c>
      <c r="B15" s="55" t="s">
        <v>173</v>
      </c>
      <c r="C15" s="70">
        <v>206.55</v>
      </c>
      <c r="D15" s="55" t="s">
        <v>174</v>
      </c>
      <c r="E15" s="55" t="s">
        <v>175</v>
      </c>
      <c r="F15" s="72">
        <v>36.68</v>
      </c>
      <c r="G15" s="55"/>
      <c r="H15" s="55"/>
      <c r="I15" s="96"/>
    </row>
    <row r="16" ht="18" customHeight="1" spans="1:9">
      <c r="A16" s="69" t="s">
        <v>176</v>
      </c>
      <c r="B16" s="55" t="s">
        <v>177</v>
      </c>
      <c r="C16" s="78">
        <v>17.11</v>
      </c>
      <c r="D16" s="55" t="s">
        <v>178</v>
      </c>
      <c r="E16" s="55" t="s">
        <v>179</v>
      </c>
      <c r="F16" s="72">
        <v>5.81</v>
      </c>
      <c r="G16" s="55"/>
      <c r="H16" s="55"/>
      <c r="I16" s="96"/>
    </row>
    <row r="17" ht="18" customHeight="1" spans="1:9">
      <c r="A17" s="69" t="s">
        <v>180</v>
      </c>
      <c r="B17" s="55" t="s">
        <v>181</v>
      </c>
      <c r="C17" s="78">
        <v>335.34</v>
      </c>
      <c r="D17" s="55" t="s">
        <v>182</v>
      </c>
      <c r="E17" s="55" t="s">
        <v>183</v>
      </c>
      <c r="F17" s="72">
        <v>26.52</v>
      </c>
      <c r="G17" s="55"/>
      <c r="H17" s="55"/>
      <c r="I17" s="96"/>
    </row>
    <row r="18" ht="18" customHeight="1" spans="1:9">
      <c r="A18" s="69" t="s">
        <v>184</v>
      </c>
      <c r="B18" s="55" t="s">
        <v>185</v>
      </c>
      <c r="C18" s="79">
        <v>47.2</v>
      </c>
      <c r="D18" s="55" t="s">
        <v>186</v>
      </c>
      <c r="E18" s="55" t="s">
        <v>187</v>
      </c>
      <c r="F18" s="72">
        <v>4.83</v>
      </c>
      <c r="G18" s="55"/>
      <c r="H18" s="55"/>
      <c r="I18" s="96"/>
    </row>
    <row r="19" ht="18" customHeight="1" spans="1:9">
      <c r="A19" s="69" t="s">
        <v>188</v>
      </c>
      <c r="B19" s="55" t="s">
        <v>189</v>
      </c>
      <c r="C19" s="78">
        <v>182.84</v>
      </c>
      <c r="D19" s="55" t="s">
        <v>190</v>
      </c>
      <c r="E19" s="55" t="s">
        <v>191</v>
      </c>
      <c r="F19" s="72">
        <v>63.19</v>
      </c>
      <c r="G19" s="55"/>
      <c r="H19" s="55"/>
      <c r="I19" s="96"/>
    </row>
    <row r="20" ht="18" customHeight="1" spans="1:9">
      <c r="A20" s="69"/>
      <c r="B20" s="55"/>
      <c r="C20" s="70"/>
      <c r="D20" s="55" t="s">
        <v>192</v>
      </c>
      <c r="E20" s="55" t="s">
        <v>193</v>
      </c>
      <c r="F20" s="72">
        <v>105.45</v>
      </c>
      <c r="G20" s="55"/>
      <c r="H20" s="55"/>
      <c r="I20" s="96"/>
    </row>
    <row r="21" ht="18" customHeight="1" spans="1:9">
      <c r="A21" s="69" t="s">
        <v>194</v>
      </c>
      <c r="B21" s="55" t="s">
        <v>195</v>
      </c>
      <c r="C21" s="70">
        <f>SUM(C22:C26)</f>
        <v>968.44</v>
      </c>
      <c r="D21" s="55" t="s">
        <v>196</v>
      </c>
      <c r="E21" s="55" t="s">
        <v>197</v>
      </c>
      <c r="F21" s="72">
        <v>111.71</v>
      </c>
      <c r="G21" s="55"/>
      <c r="H21" s="55"/>
      <c r="I21" s="96"/>
    </row>
    <row r="22" ht="18" customHeight="1" spans="1:9">
      <c r="A22" s="69" t="s">
        <v>198</v>
      </c>
      <c r="B22" s="55" t="s">
        <v>199</v>
      </c>
      <c r="C22" s="70">
        <v>0.29</v>
      </c>
      <c r="D22" s="55" t="s">
        <v>200</v>
      </c>
      <c r="E22" s="55" t="s">
        <v>201</v>
      </c>
      <c r="F22" s="72">
        <v>43.17</v>
      </c>
      <c r="G22" s="55"/>
      <c r="H22" s="55"/>
      <c r="I22" s="96"/>
    </row>
    <row r="23" ht="18" customHeight="1" spans="1:9">
      <c r="A23" s="69" t="s">
        <v>202</v>
      </c>
      <c r="B23" s="55" t="s">
        <v>203</v>
      </c>
      <c r="C23" s="80">
        <v>899.98</v>
      </c>
      <c r="D23" s="55" t="s">
        <v>204</v>
      </c>
      <c r="E23" s="55" t="s">
        <v>205</v>
      </c>
      <c r="F23" s="72">
        <v>66.78</v>
      </c>
      <c r="G23" s="55"/>
      <c r="H23" s="55"/>
      <c r="I23" s="96"/>
    </row>
    <row r="24" ht="18" customHeight="1" spans="1:9">
      <c r="A24" s="69" t="s">
        <v>206</v>
      </c>
      <c r="B24" s="55" t="s">
        <v>207</v>
      </c>
      <c r="C24" s="81">
        <v>64</v>
      </c>
      <c r="D24" s="55" t="s">
        <v>208</v>
      </c>
      <c r="E24" s="55" t="s">
        <v>209</v>
      </c>
      <c r="F24" s="72">
        <v>74.52</v>
      </c>
      <c r="G24" s="55"/>
      <c r="H24" s="55"/>
      <c r="I24" s="96"/>
    </row>
    <row r="25" ht="18" customHeight="1" spans="1:9">
      <c r="A25" s="82" t="s">
        <v>210</v>
      </c>
      <c r="B25" s="16" t="s">
        <v>211</v>
      </c>
      <c r="C25" s="83">
        <v>2.51</v>
      </c>
      <c r="D25" s="55"/>
      <c r="E25" s="55"/>
      <c r="F25" s="84"/>
      <c r="G25" s="55"/>
      <c r="H25" s="55"/>
      <c r="I25" s="96"/>
    </row>
    <row r="26" ht="18" customHeight="1" spans="1:9">
      <c r="A26" s="13" t="s">
        <v>212</v>
      </c>
      <c r="B26" s="13" t="s">
        <v>213</v>
      </c>
      <c r="C26" s="72">
        <v>1.66</v>
      </c>
      <c r="D26" s="55"/>
      <c r="E26" s="55"/>
      <c r="F26" s="85"/>
      <c r="G26" s="55"/>
      <c r="H26" s="55"/>
      <c r="I26" s="96"/>
    </row>
    <row r="27" ht="21" customHeight="1" spans="1:9">
      <c r="A27" s="86" t="s">
        <v>214</v>
      </c>
      <c r="B27" s="86"/>
      <c r="C27" s="87">
        <f>SUM(C7,C21)</f>
        <v>6126.88</v>
      </c>
      <c r="D27" s="88" t="s">
        <v>215</v>
      </c>
      <c r="E27" s="88"/>
      <c r="F27" s="88" t="s">
        <v>35</v>
      </c>
      <c r="G27" s="88" t="s">
        <v>35</v>
      </c>
      <c r="H27" s="88" t="s">
        <v>35</v>
      </c>
      <c r="I27" s="96">
        <f>SUM(F7,I7)</f>
        <v>870.27</v>
      </c>
    </row>
    <row r="28" ht="16" customHeight="1" spans="1:9">
      <c r="A28" s="89" t="s">
        <v>216</v>
      </c>
      <c r="B28" s="89"/>
      <c r="C28" s="89" t="s">
        <v>35</v>
      </c>
      <c r="D28" s="90" t="s">
        <v>35</v>
      </c>
      <c r="E28" s="90" t="s">
        <v>35</v>
      </c>
      <c r="F28" s="90" t="s">
        <v>35</v>
      </c>
      <c r="G28" s="89" t="s">
        <v>35</v>
      </c>
      <c r="H28" s="90" t="s">
        <v>35</v>
      </c>
      <c r="I28" s="89" t="s">
        <v>35</v>
      </c>
    </row>
    <row r="29" customHeight="1" spans="3:5">
      <c r="C29" s="91"/>
      <c r="D29" s="91"/>
      <c r="E29" s="91"/>
    </row>
    <row r="30" customHeight="1" spans="3:5">
      <c r="C30" s="91"/>
      <c r="D30" s="91"/>
      <c r="E30" s="91"/>
    </row>
    <row r="31" customHeight="1" spans="3:5">
      <c r="C31" s="91"/>
      <c r="D31" s="91"/>
      <c r="E31" s="91"/>
    </row>
    <row r="32" customHeight="1" spans="3:5">
      <c r="C32" s="91"/>
      <c r="D32" s="91"/>
      <c r="E32" s="91"/>
    </row>
    <row r="33" customHeight="1" spans="3:5">
      <c r="C33" s="91"/>
      <c r="D33" s="91"/>
      <c r="E33" s="91"/>
    </row>
    <row r="34" customHeight="1" spans="3:5">
      <c r="C34" s="91"/>
      <c r="D34" s="91"/>
      <c r="E34" s="91"/>
    </row>
    <row r="35" customHeight="1" spans="3:5">
      <c r="C35" s="91"/>
      <c r="D35" s="91"/>
      <c r="E35" s="91"/>
    </row>
    <row r="36" customHeight="1" spans="3:5">
      <c r="C36" s="91"/>
      <c r="D36" s="91"/>
      <c r="E36" s="91"/>
    </row>
    <row r="37" customHeight="1" spans="3:5">
      <c r="C37" s="91"/>
      <c r="D37" s="91"/>
      <c r="E37" s="91"/>
    </row>
    <row r="38" customHeight="1" spans="3:5">
      <c r="C38" s="91"/>
      <c r="D38" s="91"/>
      <c r="E38" s="91"/>
    </row>
    <row r="39" customHeight="1" spans="3:5">
      <c r="C39" s="91"/>
      <c r="D39" s="91"/>
      <c r="E39" s="91"/>
    </row>
    <row r="40" customHeight="1" spans="3:5">
      <c r="C40" s="91"/>
      <c r="D40" s="91"/>
      <c r="E40" s="91"/>
    </row>
    <row r="41" customHeight="1" spans="3:5">
      <c r="C41" s="91"/>
      <c r="D41" s="91"/>
      <c r="E41" s="91"/>
    </row>
    <row r="42" customHeight="1" spans="3:5">
      <c r="C42" s="91"/>
      <c r="D42" s="91"/>
      <c r="E42" s="91"/>
    </row>
    <row r="43" customHeight="1" spans="3:5">
      <c r="C43" s="91"/>
      <c r="D43" s="91"/>
      <c r="E43" s="91"/>
    </row>
    <row r="44" customHeight="1" spans="3:5">
      <c r="C44" s="91"/>
      <c r="D44" s="91"/>
      <c r="E44" s="91"/>
    </row>
    <row r="45" customHeight="1" spans="3:5">
      <c r="C45" s="91"/>
      <c r="D45" s="91"/>
      <c r="E45" s="91"/>
    </row>
    <row r="46" customHeight="1" spans="3:5">
      <c r="C46" s="91"/>
      <c r="D46" s="91"/>
      <c r="E46" s="91"/>
    </row>
    <row r="47" customHeight="1" spans="3:5">
      <c r="C47" s="91"/>
      <c r="D47" s="91"/>
      <c r="E47" s="91"/>
    </row>
    <row r="48" customHeight="1" spans="3:5">
      <c r="C48" s="91"/>
      <c r="D48" s="91"/>
      <c r="E48" s="91"/>
    </row>
    <row r="49" customHeight="1" spans="3:5">
      <c r="C49" s="91"/>
      <c r="D49" s="91"/>
      <c r="E49" s="91"/>
    </row>
    <row r="50" customHeight="1" spans="3:5">
      <c r="C50" s="91"/>
      <c r="D50" s="91"/>
      <c r="E50" s="91"/>
    </row>
  </sheetData>
  <mergeCells count="16">
    <mergeCell ref="A1:I1"/>
    <mergeCell ref="A3:C3"/>
    <mergeCell ref="A4:C4"/>
    <mergeCell ref="D4:I4"/>
    <mergeCell ref="A27:B27"/>
    <mergeCell ref="D27:H27"/>
    <mergeCell ref="A28:I28"/>
    <mergeCell ref="A5:A6"/>
    <mergeCell ref="B5:B6"/>
    <mergeCell ref="C5:C6"/>
    <mergeCell ref="D5:D6"/>
    <mergeCell ref="E5:E6"/>
    <mergeCell ref="F5:F6"/>
    <mergeCell ref="G5:G6"/>
    <mergeCell ref="H5:H6"/>
    <mergeCell ref="I5:I6"/>
  </mergeCells>
  <printOptions horizontalCentered="1"/>
  <pageMargins left="0.984027777777778" right="0.590277777777778" top="0.590277777777778" bottom="0.393055555555556" header="0.314583333333333" footer="0.118055555555556"/>
  <pageSetup paperSize="9" orientation="landscape" horizontalDpi="600"/>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1"/>
  <sheetViews>
    <sheetView workbookViewId="0">
      <selection activeCell="H7" sqref="H7"/>
    </sheetView>
  </sheetViews>
  <sheetFormatPr defaultColWidth="9" defaultRowHeight="14.25"/>
  <cols>
    <col min="1" max="1" width="13" style="34" customWidth="1"/>
    <col min="2" max="2" width="43.3333333333333" style="35" customWidth="1"/>
    <col min="3" max="3" width="21.1666666666667" style="35" customWidth="1"/>
    <col min="4" max="4" width="14.8333333333333" style="35" customWidth="1"/>
    <col min="5" max="5" width="15.3333333333333" style="36" customWidth="1"/>
    <col min="6" max="6" width="14.6666666666667" style="36" customWidth="1"/>
    <col min="7" max="7" width="16" style="36" customWidth="1"/>
    <col min="8" max="8" width="19.5" style="35" customWidth="1"/>
    <col min="9" max="255" width="9.33333333333333" style="35"/>
    <col min="256" max="258" width="7.66666666666667" style="35" customWidth="1"/>
    <col min="259" max="259" width="55.1666666666667" style="35" customWidth="1"/>
    <col min="260" max="260" width="27.8333333333333" style="35" customWidth="1"/>
    <col min="261" max="263" width="19.1666666666667" style="35" customWidth="1"/>
    <col min="264" max="511" width="9.33333333333333" style="35"/>
    <col min="512" max="514" width="7.66666666666667" style="35" customWidth="1"/>
    <col min="515" max="515" width="55.1666666666667" style="35" customWidth="1"/>
    <col min="516" max="516" width="27.8333333333333" style="35" customWidth="1"/>
    <col min="517" max="519" width="19.1666666666667" style="35" customWidth="1"/>
    <col min="520" max="767" width="9.33333333333333" style="35"/>
    <col min="768" max="770" width="7.66666666666667" style="35" customWidth="1"/>
    <col min="771" max="771" width="55.1666666666667" style="35" customWidth="1"/>
    <col min="772" max="772" width="27.8333333333333" style="35" customWidth="1"/>
    <col min="773" max="775" width="19.1666666666667" style="35" customWidth="1"/>
    <col min="776" max="1023" width="9.33333333333333" style="35"/>
    <col min="1024" max="1026" width="7.66666666666667" style="35" customWidth="1"/>
    <col min="1027" max="1027" width="55.1666666666667" style="35" customWidth="1"/>
    <col min="1028" max="1028" width="27.8333333333333" style="35" customWidth="1"/>
    <col min="1029" max="1031" width="19.1666666666667" style="35" customWidth="1"/>
    <col min="1032" max="1279" width="9.33333333333333" style="35"/>
    <col min="1280" max="1282" width="7.66666666666667" style="35" customWidth="1"/>
    <col min="1283" max="1283" width="55.1666666666667" style="35" customWidth="1"/>
    <col min="1284" max="1284" width="27.8333333333333" style="35" customWidth="1"/>
    <col min="1285" max="1287" width="19.1666666666667" style="35" customWidth="1"/>
    <col min="1288" max="1535" width="9.33333333333333" style="35"/>
    <col min="1536" max="1538" width="7.66666666666667" style="35" customWidth="1"/>
    <col min="1539" max="1539" width="55.1666666666667" style="35" customWidth="1"/>
    <col min="1540" max="1540" width="27.8333333333333" style="35" customWidth="1"/>
    <col min="1541" max="1543" width="19.1666666666667" style="35" customWidth="1"/>
    <col min="1544" max="1791" width="9.33333333333333" style="35"/>
    <col min="1792" max="1794" width="7.66666666666667" style="35" customWidth="1"/>
    <col min="1795" max="1795" width="55.1666666666667" style="35" customWidth="1"/>
    <col min="1796" max="1796" width="27.8333333333333" style="35" customWidth="1"/>
    <col min="1797" max="1799" width="19.1666666666667" style="35" customWidth="1"/>
    <col min="1800" max="2047" width="9.33333333333333" style="35"/>
    <col min="2048" max="2050" width="7.66666666666667" style="35" customWidth="1"/>
    <col min="2051" max="2051" width="55.1666666666667" style="35" customWidth="1"/>
    <col min="2052" max="2052" width="27.8333333333333" style="35" customWidth="1"/>
    <col min="2053" max="2055" width="19.1666666666667" style="35" customWidth="1"/>
    <col min="2056" max="2303" width="9.33333333333333" style="35"/>
    <col min="2304" max="2306" width="7.66666666666667" style="35" customWidth="1"/>
    <col min="2307" max="2307" width="55.1666666666667" style="35" customWidth="1"/>
    <col min="2308" max="2308" width="27.8333333333333" style="35" customWidth="1"/>
    <col min="2309" max="2311" width="19.1666666666667" style="35" customWidth="1"/>
    <col min="2312" max="2559" width="9.33333333333333" style="35"/>
    <col min="2560" max="2562" width="7.66666666666667" style="35" customWidth="1"/>
    <col min="2563" max="2563" width="55.1666666666667" style="35" customWidth="1"/>
    <col min="2564" max="2564" width="27.8333333333333" style="35" customWidth="1"/>
    <col min="2565" max="2567" width="19.1666666666667" style="35" customWidth="1"/>
    <col min="2568" max="2815" width="9.33333333333333" style="35"/>
    <col min="2816" max="2818" width="7.66666666666667" style="35" customWidth="1"/>
    <col min="2819" max="2819" width="55.1666666666667" style="35" customWidth="1"/>
    <col min="2820" max="2820" width="27.8333333333333" style="35" customWidth="1"/>
    <col min="2821" max="2823" width="19.1666666666667" style="35" customWidth="1"/>
    <col min="2824" max="3071" width="9.33333333333333" style="35"/>
    <col min="3072" max="3074" width="7.66666666666667" style="35" customWidth="1"/>
    <col min="3075" max="3075" width="55.1666666666667" style="35" customWidth="1"/>
    <col min="3076" max="3076" width="27.8333333333333" style="35" customWidth="1"/>
    <col min="3077" max="3079" width="19.1666666666667" style="35" customWidth="1"/>
    <col min="3080" max="3327" width="9.33333333333333" style="35"/>
    <col min="3328" max="3330" width="7.66666666666667" style="35" customWidth="1"/>
    <col min="3331" max="3331" width="55.1666666666667" style="35" customWidth="1"/>
    <col min="3332" max="3332" width="27.8333333333333" style="35" customWidth="1"/>
    <col min="3333" max="3335" width="19.1666666666667" style="35" customWidth="1"/>
    <col min="3336" max="3583" width="9.33333333333333" style="35"/>
    <col min="3584" max="3586" width="7.66666666666667" style="35" customWidth="1"/>
    <col min="3587" max="3587" width="55.1666666666667" style="35" customWidth="1"/>
    <col min="3588" max="3588" width="27.8333333333333" style="35" customWidth="1"/>
    <col min="3589" max="3591" width="19.1666666666667" style="35" customWidth="1"/>
    <col min="3592" max="3839" width="9.33333333333333" style="35"/>
    <col min="3840" max="3842" width="7.66666666666667" style="35" customWidth="1"/>
    <col min="3843" max="3843" width="55.1666666666667" style="35" customWidth="1"/>
    <col min="3844" max="3844" width="27.8333333333333" style="35" customWidth="1"/>
    <col min="3845" max="3847" width="19.1666666666667" style="35" customWidth="1"/>
    <col min="3848" max="4095" width="9.33333333333333" style="35"/>
    <col min="4096" max="4098" width="7.66666666666667" style="35" customWidth="1"/>
    <col min="4099" max="4099" width="55.1666666666667" style="35" customWidth="1"/>
    <col min="4100" max="4100" width="27.8333333333333" style="35" customWidth="1"/>
    <col min="4101" max="4103" width="19.1666666666667" style="35" customWidth="1"/>
    <col min="4104" max="4351" width="9.33333333333333" style="35"/>
    <col min="4352" max="4354" width="7.66666666666667" style="35" customWidth="1"/>
    <col min="4355" max="4355" width="55.1666666666667" style="35" customWidth="1"/>
    <col min="4356" max="4356" width="27.8333333333333" style="35" customWidth="1"/>
    <col min="4357" max="4359" width="19.1666666666667" style="35" customWidth="1"/>
    <col min="4360" max="4607" width="9.33333333333333" style="35"/>
    <col min="4608" max="4610" width="7.66666666666667" style="35" customWidth="1"/>
    <col min="4611" max="4611" width="55.1666666666667" style="35" customWidth="1"/>
    <col min="4612" max="4612" width="27.8333333333333" style="35" customWidth="1"/>
    <col min="4613" max="4615" width="19.1666666666667" style="35" customWidth="1"/>
    <col min="4616" max="4863" width="9.33333333333333" style="35"/>
    <col min="4864" max="4866" width="7.66666666666667" style="35" customWidth="1"/>
    <col min="4867" max="4867" width="55.1666666666667" style="35" customWidth="1"/>
    <col min="4868" max="4868" width="27.8333333333333" style="35" customWidth="1"/>
    <col min="4869" max="4871" width="19.1666666666667" style="35" customWidth="1"/>
    <col min="4872" max="5119" width="9.33333333333333" style="35"/>
    <col min="5120" max="5122" width="7.66666666666667" style="35" customWidth="1"/>
    <col min="5123" max="5123" width="55.1666666666667" style="35" customWidth="1"/>
    <col min="5124" max="5124" width="27.8333333333333" style="35" customWidth="1"/>
    <col min="5125" max="5127" width="19.1666666666667" style="35" customWidth="1"/>
    <col min="5128" max="5375" width="9.33333333333333" style="35"/>
    <col min="5376" max="5378" width="7.66666666666667" style="35" customWidth="1"/>
    <col min="5379" max="5379" width="55.1666666666667" style="35" customWidth="1"/>
    <col min="5380" max="5380" width="27.8333333333333" style="35" customWidth="1"/>
    <col min="5381" max="5383" width="19.1666666666667" style="35" customWidth="1"/>
    <col min="5384" max="5631" width="9.33333333333333" style="35"/>
    <col min="5632" max="5634" width="7.66666666666667" style="35" customWidth="1"/>
    <col min="5635" max="5635" width="55.1666666666667" style="35" customWidth="1"/>
    <col min="5636" max="5636" width="27.8333333333333" style="35" customWidth="1"/>
    <col min="5637" max="5639" width="19.1666666666667" style="35" customWidth="1"/>
    <col min="5640" max="5887" width="9.33333333333333" style="35"/>
    <col min="5888" max="5890" width="7.66666666666667" style="35" customWidth="1"/>
    <col min="5891" max="5891" width="55.1666666666667" style="35" customWidth="1"/>
    <col min="5892" max="5892" width="27.8333333333333" style="35" customWidth="1"/>
    <col min="5893" max="5895" width="19.1666666666667" style="35" customWidth="1"/>
    <col min="5896" max="6143" width="9.33333333333333" style="35"/>
    <col min="6144" max="6146" width="7.66666666666667" style="35" customWidth="1"/>
    <col min="6147" max="6147" width="55.1666666666667" style="35" customWidth="1"/>
    <col min="6148" max="6148" width="27.8333333333333" style="35" customWidth="1"/>
    <col min="6149" max="6151" width="19.1666666666667" style="35" customWidth="1"/>
    <col min="6152" max="6399" width="9.33333333333333" style="35"/>
    <col min="6400" max="6402" width="7.66666666666667" style="35" customWidth="1"/>
    <col min="6403" max="6403" width="55.1666666666667" style="35" customWidth="1"/>
    <col min="6404" max="6404" width="27.8333333333333" style="35" customWidth="1"/>
    <col min="6405" max="6407" width="19.1666666666667" style="35" customWidth="1"/>
    <col min="6408" max="6655" width="9.33333333333333" style="35"/>
    <col min="6656" max="6658" width="7.66666666666667" style="35" customWidth="1"/>
    <col min="6659" max="6659" width="55.1666666666667" style="35" customWidth="1"/>
    <col min="6660" max="6660" width="27.8333333333333" style="35" customWidth="1"/>
    <col min="6661" max="6663" width="19.1666666666667" style="35" customWidth="1"/>
    <col min="6664" max="6911" width="9.33333333333333" style="35"/>
    <col min="6912" max="6914" width="7.66666666666667" style="35" customWidth="1"/>
    <col min="6915" max="6915" width="55.1666666666667" style="35" customWidth="1"/>
    <col min="6916" max="6916" width="27.8333333333333" style="35" customWidth="1"/>
    <col min="6917" max="6919" width="19.1666666666667" style="35" customWidth="1"/>
    <col min="6920" max="7167" width="9.33333333333333" style="35"/>
    <col min="7168" max="7170" width="7.66666666666667" style="35" customWidth="1"/>
    <col min="7171" max="7171" width="55.1666666666667" style="35" customWidth="1"/>
    <col min="7172" max="7172" width="27.8333333333333" style="35" customWidth="1"/>
    <col min="7173" max="7175" width="19.1666666666667" style="35" customWidth="1"/>
    <col min="7176" max="7423" width="9.33333333333333" style="35"/>
    <col min="7424" max="7426" width="7.66666666666667" style="35" customWidth="1"/>
    <col min="7427" max="7427" width="55.1666666666667" style="35" customWidth="1"/>
    <col min="7428" max="7428" width="27.8333333333333" style="35" customWidth="1"/>
    <col min="7429" max="7431" width="19.1666666666667" style="35" customWidth="1"/>
    <col min="7432" max="7679" width="9.33333333333333" style="35"/>
    <col min="7680" max="7682" width="7.66666666666667" style="35" customWidth="1"/>
    <col min="7683" max="7683" width="55.1666666666667" style="35" customWidth="1"/>
    <col min="7684" max="7684" width="27.8333333333333" style="35" customWidth="1"/>
    <col min="7685" max="7687" width="19.1666666666667" style="35" customWidth="1"/>
    <col min="7688" max="7935" width="9.33333333333333" style="35"/>
    <col min="7936" max="7938" width="7.66666666666667" style="35" customWidth="1"/>
    <col min="7939" max="7939" width="55.1666666666667" style="35" customWidth="1"/>
    <col min="7940" max="7940" width="27.8333333333333" style="35" customWidth="1"/>
    <col min="7941" max="7943" width="19.1666666666667" style="35" customWidth="1"/>
    <col min="7944" max="8191" width="9.33333333333333" style="35"/>
    <col min="8192" max="8194" width="7.66666666666667" style="35" customWidth="1"/>
    <col min="8195" max="8195" width="55.1666666666667" style="35" customWidth="1"/>
    <col min="8196" max="8196" width="27.8333333333333" style="35" customWidth="1"/>
    <col min="8197" max="8199" width="19.1666666666667" style="35" customWidth="1"/>
    <col min="8200" max="8447" width="9.33333333333333" style="35"/>
    <col min="8448" max="8450" width="7.66666666666667" style="35" customWidth="1"/>
    <col min="8451" max="8451" width="55.1666666666667" style="35" customWidth="1"/>
    <col min="8452" max="8452" width="27.8333333333333" style="35" customWidth="1"/>
    <col min="8453" max="8455" width="19.1666666666667" style="35" customWidth="1"/>
    <col min="8456" max="8703" width="9.33333333333333" style="35"/>
    <col min="8704" max="8706" width="7.66666666666667" style="35" customWidth="1"/>
    <col min="8707" max="8707" width="55.1666666666667" style="35" customWidth="1"/>
    <col min="8708" max="8708" width="27.8333333333333" style="35" customWidth="1"/>
    <col min="8709" max="8711" width="19.1666666666667" style="35" customWidth="1"/>
    <col min="8712" max="8959" width="9.33333333333333" style="35"/>
    <col min="8960" max="8962" width="7.66666666666667" style="35" customWidth="1"/>
    <col min="8963" max="8963" width="55.1666666666667" style="35" customWidth="1"/>
    <col min="8964" max="8964" width="27.8333333333333" style="35" customWidth="1"/>
    <col min="8965" max="8967" width="19.1666666666667" style="35" customWidth="1"/>
    <col min="8968" max="9215" width="9.33333333333333" style="35"/>
    <col min="9216" max="9218" width="7.66666666666667" style="35" customWidth="1"/>
    <col min="9219" max="9219" width="55.1666666666667" style="35" customWidth="1"/>
    <col min="9220" max="9220" width="27.8333333333333" style="35" customWidth="1"/>
    <col min="9221" max="9223" width="19.1666666666667" style="35" customWidth="1"/>
    <col min="9224" max="9471" width="9.33333333333333" style="35"/>
    <col min="9472" max="9474" width="7.66666666666667" style="35" customWidth="1"/>
    <col min="9475" max="9475" width="55.1666666666667" style="35" customWidth="1"/>
    <col min="9476" max="9476" width="27.8333333333333" style="35" customWidth="1"/>
    <col min="9477" max="9479" width="19.1666666666667" style="35" customWidth="1"/>
    <col min="9480" max="9727" width="9.33333333333333" style="35"/>
    <col min="9728" max="9730" width="7.66666666666667" style="35" customWidth="1"/>
    <col min="9731" max="9731" width="55.1666666666667" style="35" customWidth="1"/>
    <col min="9732" max="9732" width="27.8333333333333" style="35" customWidth="1"/>
    <col min="9733" max="9735" width="19.1666666666667" style="35" customWidth="1"/>
    <col min="9736" max="9983" width="9.33333333333333" style="35"/>
    <col min="9984" max="9986" width="7.66666666666667" style="35" customWidth="1"/>
    <col min="9987" max="9987" width="55.1666666666667" style="35" customWidth="1"/>
    <col min="9988" max="9988" width="27.8333333333333" style="35" customWidth="1"/>
    <col min="9989" max="9991" width="19.1666666666667" style="35" customWidth="1"/>
    <col min="9992" max="10239" width="9.33333333333333" style="35"/>
    <col min="10240" max="10242" width="7.66666666666667" style="35" customWidth="1"/>
    <col min="10243" max="10243" width="55.1666666666667" style="35" customWidth="1"/>
    <col min="10244" max="10244" width="27.8333333333333" style="35" customWidth="1"/>
    <col min="10245" max="10247" width="19.1666666666667" style="35" customWidth="1"/>
    <col min="10248" max="10495" width="9.33333333333333" style="35"/>
    <col min="10496" max="10498" width="7.66666666666667" style="35" customWidth="1"/>
    <col min="10499" max="10499" width="55.1666666666667" style="35" customWidth="1"/>
    <col min="10500" max="10500" width="27.8333333333333" style="35" customWidth="1"/>
    <col min="10501" max="10503" width="19.1666666666667" style="35" customWidth="1"/>
    <col min="10504" max="10751" width="9.33333333333333" style="35"/>
    <col min="10752" max="10754" width="7.66666666666667" style="35" customWidth="1"/>
    <col min="10755" max="10755" width="55.1666666666667" style="35" customWidth="1"/>
    <col min="10756" max="10756" width="27.8333333333333" style="35" customWidth="1"/>
    <col min="10757" max="10759" width="19.1666666666667" style="35" customWidth="1"/>
    <col min="10760" max="11007" width="9.33333333333333" style="35"/>
    <col min="11008" max="11010" width="7.66666666666667" style="35" customWidth="1"/>
    <col min="11011" max="11011" width="55.1666666666667" style="35" customWidth="1"/>
    <col min="11012" max="11012" width="27.8333333333333" style="35" customWidth="1"/>
    <col min="11013" max="11015" width="19.1666666666667" style="35" customWidth="1"/>
    <col min="11016" max="11263" width="9.33333333333333" style="35"/>
    <col min="11264" max="11266" width="7.66666666666667" style="35" customWidth="1"/>
    <col min="11267" max="11267" width="55.1666666666667" style="35" customWidth="1"/>
    <col min="11268" max="11268" width="27.8333333333333" style="35" customWidth="1"/>
    <col min="11269" max="11271" width="19.1666666666667" style="35" customWidth="1"/>
    <col min="11272" max="11519" width="9.33333333333333" style="35"/>
    <col min="11520" max="11522" width="7.66666666666667" style="35" customWidth="1"/>
    <col min="11523" max="11523" width="55.1666666666667" style="35" customWidth="1"/>
    <col min="11524" max="11524" width="27.8333333333333" style="35" customWidth="1"/>
    <col min="11525" max="11527" width="19.1666666666667" style="35" customWidth="1"/>
    <col min="11528" max="11775" width="9.33333333333333" style="35"/>
    <col min="11776" max="11778" width="7.66666666666667" style="35" customWidth="1"/>
    <col min="11779" max="11779" width="55.1666666666667" style="35" customWidth="1"/>
    <col min="11780" max="11780" width="27.8333333333333" style="35" customWidth="1"/>
    <col min="11781" max="11783" width="19.1666666666667" style="35" customWidth="1"/>
    <col min="11784" max="12031" width="9.33333333333333" style="35"/>
    <col min="12032" max="12034" width="7.66666666666667" style="35" customWidth="1"/>
    <col min="12035" max="12035" width="55.1666666666667" style="35" customWidth="1"/>
    <col min="12036" max="12036" width="27.8333333333333" style="35" customWidth="1"/>
    <col min="12037" max="12039" width="19.1666666666667" style="35" customWidth="1"/>
    <col min="12040" max="12287" width="9.33333333333333" style="35"/>
    <col min="12288" max="12290" width="7.66666666666667" style="35" customWidth="1"/>
    <col min="12291" max="12291" width="55.1666666666667" style="35" customWidth="1"/>
    <col min="12292" max="12292" width="27.8333333333333" style="35" customWidth="1"/>
    <col min="12293" max="12295" width="19.1666666666667" style="35" customWidth="1"/>
    <col min="12296" max="12543" width="9.33333333333333" style="35"/>
    <col min="12544" max="12546" width="7.66666666666667" style="35" customWidth="1"/>
    <col min="12547" max="12547" width="55.1666666666667" style="35" customWidth="1"/>
    <col min="12548" max="12548" width="27.8333333333333" style="35" customWidth="1"/>
    <col min="12549" max="12551" width="19.1666666666667" style="35" customWidth="1"/>
    <col min="12552" max="12799" width="9.33333333333333" style="35"/>
    <col min="12800" max="12802" width="7.66666666666667" style="35" customWidth="1"/>
    <col min="12803" max="12803" width="55.1666666666667" style="35" customWidth="1"/>
    <col min="12804" max="12804" width="27.8333333333333" style="35" customWidth="1"/>
    <col min="12805" max="12807" width="19.1666666666667" style="35" customWidth="1"/>
    <col min="12808" max="13055" width="9.33333333333333" style="35"/>
    <col min="13056" max="13058" width="7.66666666666667" style="35" customWidth="1"/>
    <col min="13059" max="13059" width="55.1666666666667" style="35" customWidth="1"/>
    <col min="13060" max="13060" width="27.8333333333333" style="35" customWidth="1"/>
    <col min="13061" max="13063" width="19.1666666666667" style="35" customWidth="1"/>
    <col min="13064" max="13311" width="9.33333333333333" style="35"/>
    <col min="13312" max="13314" width="7.66666666666667" style="35" customWidth="1"/>
    <col min="13315" max="13315" width="55.1666666666667" style="35" customWidth="1"/>
    <col min="13316" max="13316" width="27.8333333333333" style="35" customWidth="1"/>
    <col min="13317" max="13319" width="19.1666666666667" style="35" customWidth="1"/>
    <col min="13320" max="13567" width="9.33333333333333" style="35"/>
    <col min="13568" max="13570" width="7.66666666666667" style="35" customWidth="1"/>
    <col min="13571" max="13571" width="55.1666666666667" style="35" customWidth="1"/>
    <col min="13572" max="13572" width="27.8333333333333" style="35" customWidth="1"/>
    <col min="13573" max="13575" width="19.1666666666667" style="35" customWidth="1"/>
    <col min="13576" max="13823" width="9.33333333333333" style="35"/>
    <col min="13824" max="13826" width="7.66666666666667" style="35" customWidth="1"/>
    <col min="13827" max="13827" width="55.1666666666667" style="35" customWidth="1"/>
    <col min="13828" max="13828" width="27.8333333333333" style="35" customWidth="1"/>
    <col min="13829" max="13831" width="19.1666666666667" style="35" customWidth="1"/>
    <col min="13832" max="14079" width="9.33333333333333" style="35"/>
    <col min="14080" max="14082" width="7.66666666666667" style="35" customWidth="1"/>
    <col min="14083" max="14083" width="55.1666666666667" style="35" customWidth="1"/>
    <col min="14084" max="14084" width="27.8333333333333" style="35" customWidth="1"/>
    <col min="14085" max="14087" width="19.1666666666667" style="35" customWidth="1"/>
    <col min="14088" max="14335" width="9.33333333333333" style="35"/>
    <col min="14336" max="14338" width="7.66666666666667" style="35" customWidth="1"/>
    <col min="14339" max="14339" width="55.1666666666667" style="35" customWidth="1"/>
    <col min="14340" max="14340" width="27.8333333333333" style="35" customWidth="1"/>
    <col min="14341" max="14343" width="19.1666666666667" style="35" customWidth="1"/>
    <col min="14344" max="14591" width="9.33333333333333" style="35"/>
    <col min="14592" max="14594" width="7.66666666666667" style="35" customWidth="1"/>
    <col min="14595" max="14595" width="55.1666666666667" style="35" customWidth="1"/>
    <col min="14596" max="14596" width="27.8333333333333" style="35" customWidth="1"/>
    <col min="14597" max="14599" width="19.1666666666667" style="35" customWidth="1"/>
    <col min="14600" max="14847" width="9.33333333333333" style="35"/>
    <col min="14848" max="14850" width="7.66666666666667" style="35" customWidth="1"/>
    <col min="14851" max="14851" width="55.1666666666667" style="35" customWidth="1"/>
    <col min="14852" max="14852" width="27.8333333333333" style="35" customWidth="1"/>
    <col min="14853" max="14855" width="19.1666666666667" style="35" customWidth="1"/>
    <col min="14856" max="15103" width="9.33333333333333" style="35"/>
    <col min="15104" max="15106" width="7.66666666666667" style="35" customWidth="1"/>
    <col min="15107" max="15107" width="55.1666666666667" style="35" customWidth="1"/>
    <col min="15108" max="15108" width="27.8333333333333" style="35" customWidth="1"/>
    <col min="15109" max="15111" width="19.1666666666667" style="35" customWidth="1"/>
    <col min="15112" max="15359" width="9.33333333333333" style="35"/>
    <col min="15360" max="15362" width="7.66666666666667" style="35" customWidth="1"/>
    <col min="15363" max="15363" width="55.1666666666667" style="35" customWidth="1"/>
    <col min="15364" max="15364" width="27.8333333333333" style="35" customWidth="1"/>
    <col min="15365" max="15367" width="19.1666666666667" style="35" customWidth="1"/>
    <col min="15368" max="15615" width="9.33333333333333" style="35"/>
    <col min="15616" max="15618" width="7.66666666666667" style="35" customWidth="1"/>
    <col min="15619" max="15619" width="55.1666666666667" style="35" customWidth="1"/>
    <col min="15620" max="15620" width="27.8333333333333" style="35" customWidth="1"/>
    <col min="15621" max="15623" width="19.1666666666667" style="35" customWidth="1"/>
    <col min="15624" max="15871" width="9.33333333333333" style="35"/>
    <col min="15872" max="15874" width="7.66666666666667" style="35" customWidth="1"/>
    <col min="15875" max="15875" width="55.1666666666667" style="35" customWidth="1"/>
    <col min="15876" max="15876" width="27.8333333333333" style="35" customWidth="1"/>
    <col min="15877" max="15879" width="19.1666666666667" style="35" customWidth="1"/>
    <col min="15880" max="16127" width="9.33333333333333" style="35"/>
    <col min="16128" max="16130" width="7.66666666666667" style="35" customWidth="1"/>
    <col min="16131" max="16131" width="55.1666666666667" style="35" customWidth="1"/>
    <col min="16132" max="16132" width="27.8333333333333" style="35" customWidth="1"/>
    <col min="16133" max="16135" width="19.1666666666667" style="35" customWidth="1"/>
    <col min="16136" max="16384" width="9.33333333333333" style="35"/>
  </cols>
  <sheetData>
    <row r="1" ht="22.5" spans="1:8">
      <c r="A1" s="223" t="s">
        <v>217</v>
      </c>
      <c r="B1" s="2"/>
      <c r="C1" s="2"/>
      <c r="D1" s="2"/>
      <c r="E1" s="2"/>
      <c r="F1" s="2"/>
      <c r="G1" s="2"/>
      <c r="H1" s="2"/>
    </row>
    <row r="2" ht="15" customHeight="1" spans="1:8">
      <c r="A2" s="3"/>
      <c r="B2" s="37"/>
      <c r="C2" s="37"/>
      <c r="D2" s="37"/>
      <c r="E2" s="37"/>
      <c r="F2" s="38"/>
      <c r="G2" s="5"/>
      <c r="H2" s="5" t="s">
        <v>218</v>
      </c>
    </row>
    <row r="3" ht="15" customHeight="1" spans="1:8">
      <c r="A3" s="39" t="s">
        <v>3</v>
      </c>
      <c r="B3" s="39"/>
      <c r="C3" s="40"/>
      <c r="D3" s="41"/>
      <c r="E3" s="38"/>
      <c r="F3" s="38"/>
      <c r="G3" s="38"/>
      <c r="H3" s="5" t="s">
        <v>4</v>
      </c>
    </row>
    <row r="4" ht="28.15" customHeight="1" spans="1:8">
      <c r="A4" s="42" t="s">
        <v>42</v>
      </c>
      <c r="B4" s="43" t="s">
        <v>43</v>
      </c>
      <c r="C4" s="43" t="s">
        <v>28</v>
      </c>
      <c r="D4" s="44" t="s">
        <v>219</v>
      </c>
      <c r="E4" s="44" t="s">
        <v>220</v>
      </c>
      <c r="F4" s="44"/>
      <c r="G4" s="44"/>
      <c r="H4" s="44" t="s">
        <v>29</v>
      </c>
    </row>
    <row r="5" ht="28.15" customHeight="1" spans="1:8">
      <c r="A5" s="45"/>
      <c r="B5" s="43"/>
      <c r="C5" s="43"/>
      <c r="D5" s="44"/>
      <c r="E5" s="44" t="s">
        <v>126</v>
      </c>
      <c r="F5" s="44" t="s">
        <v>104</v>
      </c>
      <c r="G5" s="44" t="s">
        <v>105</v>
      </c>
      <c r="H5" s="44"/>
    </row>
    <row r="6" s="33" customFormat="1" ht="29.45" customHeight="1" spans="1:8">
      <c r="A6" s="46" t="s">
        <v>126</v>
      </c>
      <c r="B6" s="46"/>
      <c r="C6" s="47"/>
      <c r="D6" s="48">
        <f>SUM(D7)</f>
        <v>2292</v>
      </c>
      <c r="E6" s="48">
        <f>E7</f>
        <v>2292</v>
      </c>
      <c r="F6" s="49"/>
      <c r="G6" s="48">
        <f t="shared" ref="G6" si="0">SUM(G7)</f>
        <v>2292</v>
      </c>
      <c r="H6" s="47"/>
    </row>
    <row r="7" ht="29.1" customHeight="1" spans="1:8">
      <c r="A7" s="50">
        <v>212</v>
      </c>
      <c r="B7" s="50" t="s">
        <v>72</v>
      </c>
      <c r="C7" s="51"/>
      <c r="D7" s="52">
        <f>SUM(D8)</f>
        <v>2292</v>
      </c>
      <c r="E7" s="52">
        <f>E8</f>
        <v>2292</v>
      </c>
      <c r="F7" s="53"/>
      <c r="G7" s="52">
        <f t="shared" ref="G7" si="1">SUM(G8)</f>
        <v>2292</v>
      </c>
      <c r="H7" s="51"/>
    </row>
    <row r="8" ht="29.1" customHeight="1" spans="1:8">
      <c r="A8" s="54">
        <v>21208</v>
      </c>
      <c r="B8" s="55" t="s">
        <v>221</v>
      </c>
      <c r="C8" s="51"/>
      <c r="D8" s="52">
        <f>SUM(D9:D9)</f>
        <v>2292</v>
      </c>
      <c r="E8" s="52">
        <f>SUM(E9:E9)</f>
        <v>2292</v>
      </c>
      <c r="F8" s="56"/>
      <c r="G8" s="52">
        <f>SUM(G9:G9)</f>
        <v>2292</v>
      </c>
      <c r="H8" s="51"/>
    </row>
    <row r="9" s="33" customFormat="1" ht="29.1" customHeight="1" spans="1:8">
      <c r="A9" s="54">
        <v>2120899</v>
      </c>
      <c r="B9" s="55" t="s">
        <v>76</v>
      </c>
      <c r="C9" s="51"/>
      <c r="D9" s="51">
        <v>2292</v>
      </c>
      <c r="E9" s="51">
        <f>SUM(F9:G9)</f>
        <v>2292</v>
      </c>
      <c r="F9" s="51"/>
      <c r="G9" s="51">
        <v>2292</v>
      </c>
      <c r="H9" s="47"/>
    </row>
    <row r="10" ht="21" customHeight="1" spans="1:8">
      <c r="A10" s="57" t="s">
        <v>222</v>
      </c>
      <c r="B10" s="58"/>
      <c r="C10" s="58"/>
      <c r="D10" s="58"/>
      <c r="E10" s="58"/>
      <c r="F10" s="58"/>
      <c r="G10" s="58"/>
      <c r="H10" s="58"/>
    </row>
    <row r="11" ht="21" customHeight="1" spans="1:10">
      <c r="A11" s="59"/>
      <c r="B11" s="58"/>
      <c r="C11" s="58"/>
      <c r="D11" s="58"/>
      <c r="E11" s="58"/>
      <c r="F11" s="58"/>
      <c r="G11" s="58"/>
      <c r="H11" s="58"/>
      <c r="I11" s="60"/>
      <c r="J11" s="60"/>
    </row>
    <row r="12" ht="21" customHeight="1" spans="5:7">
      <c r="E12" s="35"/>
      <c r="F12" s="35"/>
      <c r="G12" s="35"/>
    </row>
    <row r="13" ht="21" customHeight="1" spans="5:7">
      <c r="E13" s="35"/>
      <c r="F13" s="35"/>
      <c r="G13" s="35"/>
    </row>
    <row r="14" ht="21" customHeight="1" spans="5:7">
      <c r="E14" s="35"/>
      <c r="F14" s="35"/>
      <c r="G14" s="35"/>
    </row>
    <row r="15" ht="21" customHeight="1" spans="5:7">
      <c r="E15" s="35"/>
      <c r="F15" s="35"/>
      <c r="G15" s="35"/>
    </row>
    <row r="16" ht="21" customHeight="1" spans="5:7">
      <c r="E16" s="35"/>
      <c r="F16" s="35"/>
      <c r="G16" s="35"/>
    </row>
    <row r="17" ht="21" customHeight="1" spans="5:7">
      <c r="E17" s="35"/>
      <c r="F17" s="35"/>
      <c r="G17" s="35"/>
    </row>
    <row r="18" ht="21" customHeight="1" spans="5:7">
      <c r="E18" s="35"/>
      <c r="F18" s="35"/>
      <c r="G18" s="35"/>
    </row>
    <row r="19" ht="21" customHeight="1" spans="5:7">
      <c r="E19" s="35"/>
      <c r="F19" s="35"/>
      <c r="G19" s="35"/>
    </row>
    <row r="20" ht="21" customHeight="1" spans="5:7">
      <c r="E20" s="35"/>
      <c r="F20" s="35"/>
      <c r="G20" s="35"/>
    </row>
    <row r="21" ht="21" customHeight="1" spans="5:7">
      <c r="E21" s="35"/>
      <c r="F21" s="35"/>
      <c r="G21" s="35"/>
    </row>
    <row r="22" ht="21" customHeight="1" spans="5:7">
      <c r="E22" s="35"/>
      <c r="F22" s="35"/>
      <c r="G22" s="35"/>
    </row>
    <row r="23" ht="21" customHeight="1" spans="5:7">
      <c r="E23" s="35"/>
      <c r="F23" s="35"/>
      <c r="G23" s="35"/>
    </row>
    <row r="24" ht="21" customHeight="1" spans="5:7">
      <c r="E24" s="35"/>
      <c r="F24" s="35"/>
      <c r="G24" s="35"/>
    </row>
    <row r="25" ht="21" customHeight="1" spans="5:7">
      <c r="E25" s="35"/>
      <c r="F25" s="35"/>
      <c r="G25" s="35"/>
    </row>
    <row r="26" ht="21" customHeight="1" spans="5:7">
      <c r="E26" s="35"/>
      <c r="F26" s="35"/>
      <c r="G26" s="35"/>
    </row>
    <row r="27" spans="5:7">
      <c r="E27" s="35"/>
      <c r="F27" s="35"/>
      <c r="G27" s="35"/>
    </row>
    <row r="28" spans="5:7">
      <c r="E28" s="35"/>
      <c r="F28" s="35"/>
      <c r="G28" s="35"/>
    </row>
    <row r="29" spans="5:7">
      <c r="E29" s="35"/>
      <c r="F29" s="35"/>
      <c r="G29" s="35"/>
    </row>
    <row r="30" spans="5:7">
      <c r="E30" s="35"/>
      <c r="F30" s="35"/>
      <c r="G30" s="35"/>
    </row>
    <row r="31" spans="5:7">
      <c r="E31" s="35"/>
      <c r="F31" s="35"/>
      <c r="G31" s="35"/>
    </row>
    <row r="32" spans="5:7">
      <c r="E32" s="35"/>
      <c r="F32" s="35"/>
      <c r="G32" s="35"/>
    </row>
    <row r="33" spans="5:7">
      <c r="E33" s="35"/>
      <c r="F33" s="35"/>
      <c r="G33" s="35"/>
    </row>
    <row r="34" spans="5:7">
      <c r="E34" s="35"/>
      <c r="F34" s="35"/>
      <c r="G34" s="35"/>
    </row>
    <row r="35" spans="5:7">
      <c r="E35" s="35"/>
      <c r="F35" s="35"/>
      <c r="G35" s="35"/>
    </row>
    <row r="36" spans="5:7">
      <c r="E36" s="35"/>
      <c r="F36" s="35"/>
      <c r="G36" s="35"/>
    </row>
    <row r="37" spans="5:7">
      <c r="E37" s="35"/>
      <c r="F37" s="35"/>
      <c r="G37" s="35"/>
    </row>
    <row r="38" spans="5:7">
      <c r="E38" s="35"/>
      <c r="F38" s="35"/>
      <c r="G38" s="35"/>
    </row>
    <row r="39" spans="5:7">
      <c r="E39" s="35"/>
      <c r="F39" s="35"/>
      <c r="G39" s="35"/>
    </row>
    <row r="40" spans="5:7">
      <c r="E40" s="35"/>
      <c r="F40" s="35"/>
      <c r="G40" s="35"/>
    </row>
    <row r="41" spans="5:7">
      <c r="E41" s="35"/>
      <c r="F41" s="35"/>
      <c r="G41" s="35"/>
    </row>
    <row r="42" spans="5:7">
      <c r="E42" s="35"/>
      <c r="F42" s="35"/>
      <c r="G42" s="35"/>
    </row>
    <row r="43" spans="5:7">
      <c r="E43" s="35"/>
      <c r="F43" s="35"/>
      <c r="G43" s="35"/>
    </row>
    <row r="44" spans="5:7">
      <c r="E44" s="35"/>
      <c r="F44" s="35"/>
      <c r="G44" s="35"/>
    </row>
    <row r="45" spans="5:7">
      <c r="E45" s="35"/>
      <c r="F45" s="35"/>
      <c r="G45" s="35"/>
    </row>
    <row r="46" spans="5:7">
      <c r="E46" s="35"/>
      <c r="F46" s="35"/>
      <c r="G46" s="35"/>
    </row>
    <row r="47" spans="5:7">
      <c r="E47" s="35"/>
      <c r="F47" s="35"/>
      <c r="G47" s="35"/>
    </row>
    <row r="48" spans="5:7">
      <c r="E48" s="35"/>
      <c r="F48" s="35"/>
      <c r="G48" s="35"/>
    </row>
    <row r="49" spans="5:7">
      <c r="E49" s="35"/>
      <c r="F49" s="35"/>
      <c r="G49" s="35"/>
    </row>
    <row r="50" spans="5:7">
      <c r="E50" s="35"/>
      <c r="F50" s="35"/>
      <c r="G50" s="35"/>
    </row>
    <row r="51" spans="5:7">
      <c r="E51" s="35"/>
      <c r="F51" s="35"/>
      <c r="G51" s="35"/>
    </row>
    <row r="52" spans="5:7">
      <c r="E52" s="35"/>
      <c r="F52" s="35"/>
      <c r="G52" s="35"/>
    </row>
    <row r="53" spans="5:7">
      <c r="E53" s="35"/>
      <c r="F53" s="35"/>
      <c r="G53" s="35"/>
    </row>
    <row r="54" spans="5:7">
      <c r="E54" s="35"/>
      <c r="F54" s="35"/>
      <c r="G54" s="35"/>
    </row>
    <row r="55" spans="5:7">
      <c r="E55" s="35"/>
      <c r="F55" s="35"/>
      <c r="G55" s="35"/>
    </row>
    <row r="56" spans="5:7">
      <c r="E56" s="35"/>
      <c r="F56" s="35"/>
      <c r="G56" s="35"/>
    </row>
    <row r="57" spans="5:7">
      <c r="E57" s="35"/>
      <c r="F57" s="35"/>
      <c r="G57" s="35"/>
    </row>
    <row r="58" spans="5:7">
      <c r="E58" s="35"/>
      <c r="F58" s="35"/>
      <c r="G58" s="35"/>
    </row>
    <row r="59" spans="5:7">
      <c r="E59" s="35"/>
      <c r="F59" s="35"/>
      <c r="G59" s="35"/>
    </row>
    <row r="60" spans="5:7">
      <c r="E60" s="35"/>
      <c r="F60" s="35"/>
      <c r="G60" s="35"/>
    </row>
    <row r="61" spans="5:7">
      <c r="E61" s="35"/>
      <c r="F61" s="35"/>
      <c r="G61" s="35"/>
    </row>
    <row r="62" spans="5:7">
      <c r="E62" s="35"/>
      <c r="F62" s="35"/>
      <c r="G62" s="35"/>
    </row>
    <row r="63" spans="5:7">
      <c r="E63" s="35"/>
      <c r="F63" s="35"/>
      <c r="G63" s="35"/>
    </row>
    <row r="64" spans="5:7">
      <c r="E64" s="35"/>
      <c r="F64" s="35"/>
      <c r="G64" s="35"/>
    </row>
    <row r="65" spans="5:7">
      <c r="E65" s="35"/>
      <c r="F65" s="35"/>
      <c r="G65" s="35"/>
    </row>
    <row r="66" spans="5:7">
      <c r="E66" s="35"/>
      <c r="F66" s="35"/>
      <c r="G66" s="35"/>
    </row>
    <row r="67" spans="5:7">
      <c r="E67" s="35"/>
      <c r="F67" s="35"/>
      <c r="G67" s="35"/>
    </row>
    <row r="68" spans="5:7">
      <c r="E68" s="35"/>
      <c r="F68" s="35"/>
      <c r="G68" s="35"/>
    </row>
    <row r="69" spans="5:7">
      <c r="E69" s="35"/>
      <c r="F69" s="35"/>
      <c r="G69" s="35"/>
    </row>
    <row r="70" spans="5:7">
      <c r="E70" s="35"/>
      <c r="F70" s="35"/>
      <c r="G70" s="35"/>
    </row>
    <row r="71" spans="5:7">
      <c r="E71" s="35"/>
      <c r="F71" s="35"/>
      <c r="G71" s="35"/>
    </row>
    <row r="72" spans="5:7">
      <c r="E72" s="35"/>
      <c r="F72" s="35"/>
      <c r="G72" s="35"/>
    </row>
    <row r="73" spans="5:7">
      <c r="E73" s="35"/>
      <c r="F73" s="35"/>
      <c r="G73" s="35"/>
    </row>
    <row r="74" spans="5:7">
      <c r="E74" s="35"/>
      <c r="F74" s="35"/>
      <c r="G74" s="35"/>
    </row>
    <row r="75" spans="5:7">
      <c r="E75" s="35"/>
      <c r="F75" s="35"/>
      <c r="G75" s="35"/>
    </row>
    <row r="76" spans="5:7">
      <c r="E76" s="35"/>
      <c r="F76" s="35"/>
      <c r="G76" s="35"/>
    </row>
    <row r="77" spans="5:7">
      <c r="E77" s="35"/>
      <c r="F77" s="35"/>
      <c r="G77" s="35"/>
    </row>
    <row r="78" spans="5:7">
      <c r="E78" s="35"/>
      <c r="F78" s="35"/>
      <c r="G78" s="35"/>
    </row>
    <row r="79" spans="5:7">
      <c r="E79" s="35"/>
      <c r="F79" s="35"/>
      <c r="G79" s="35"/>
    </row>
    <row r="80" spans="5:7">
      <c r="E80" s="35"/>
      <c r="F80" s="35"/>
      <c r="G80" s="35"/>
    </row>
    <row r="81" spans="5:7">
      <c r="E81" s="35"/>
      <c r="F81" s="35"/>
      <c r="G81" s="35"/>
    </row>
    <row r="82" spans="5:7">
      <c r="E82" s="35"/>
      <c r="F82" s="35"/>
      <c r="G82" s="35"/>
    </row>
    <row r="83" spans="5:7">
      <c r="E83" s="35"/>
      <c r="F83" s="35"/>
      <c r="G83" s="35"/>
    </row>
    <row r="84" spans="5:7">
      <c r="E84" s="35"/>
      <c r="F84" s="35"/>
      <c r="G84" s="35"/>
    </row>
    <row r="85" spans="5:7">
      <c r="E85" s="35"/>
      <c r="F85" s="35"/>
      <c r="G85" s="35"/>
    </row>
    <row r="86" spans="5:7">
      <c r="E86" s="35"/>
      <c r="F86" s="35"/>
      <c r="G86" s="35"/>
    </row>
    <row r="87" spans="5:7">
      <c r="E87" s="35"/>
      <c r="F87" s="35"/>
      <c r="G87" s="35"/>
    </row>
    <row r="88" spans="5:7">
      <c r="E88" s="35"/>
      <c r="F88" s="35"/>
      <c r="G88" s="35"/>
    </row>
    <row r="89" spans="5:7">
      <c r="E89" s="35"/>
      <c r="F89" s="35"/>
      <c r="G89" s="35"/>
    </row>
    <row r="90" spans="5:7">
      <c r="E90" s="35"/>
      <c r="F90" s="35"/>
      <c r="G90" s="35"/>
    </row>
    <row r="91" spans="5:7">
      <c r="E91" s="35"/>
      <c r="F91" s="35"/>
      <c r="G91" s="35"/>
    </row>
    <row r="92" spans="5:7">
      <c r="E92" s="35"/>
      <c r="F92" s="35"/>
      <c r="G92" s="35"/>
    </row>
    <row r="93" spans="5:7">
      <c r="E93" s="35"/>
      <c r="F93" s="35"/>
      <c r="G93" s="35"/>
    </row>
    <row r="94" spans="5:7">
      <c r="E94" s="35"/>
      <c r="F94" s="35"/>
      <c r="G94" s="35"/>
    </row>
    <row r="95" spans="5:7">
      <c r="E95" s="35"/>
      <c r="F95" s="35"/>
      <c r="G95" s="35"/>
    </row>
    <row r="96" spans="5:7">
      <c r="E96" s="35"/>
      <c r="F96" s="35"/>
      <c r="G96" s="35"/>
    </row>
    <row r="97" spans="5:7">
      <c r="E97" s="35"/>
      <c r="F97" s="35"/>
      <c r="G97" s="35"/>
    </row>
    <row r="98" spans="5:7">
      <c r="E98" s="35"/>
      <c r="F98" s="35"/>
      <c r="G98" s="35"/>
    </row>
    <row r="99" spans="5:7">
      <c r="E99" s="35"/>
      <c r="F99" s="35"/>
      <c r="G99" s="35"/>
    </row>
    <row r="100" spans="5:7">
      <c r="E100" s="35"/>
      <c r="F100" s="35"/>
      <c r="G100" s="35"/>
    </row>
    <row r="101" spans="5:7">
      <c r="E101" s="35"/>
      <c r="F101" s="35"/>
      <c r="G101" s="35"/>
    </row>
    <row r="102" spans="5:7">
      <c r="E102" s="35"/>
      <c r="F102" s="35"/>
      <c r="G102" s="35"/>
    </row>
    <row r="103" spans="5:7">
      <c r="E103" s="35"/>
      <c r="F103" s="35"/>
      <c r="G103" s="35"/>
    </row>
    <row r="104" spans="5:7">
      <c r="E104" s="35"/>
      <c r="F104" s="35"/>
      <c r="G104" s="35"/>
    </row>
    <row r="105" spans="5:7">
      <c r="E105" s="35"/>
      <c r="F105" s="35"/>
      <c r="G105" s="35"/>
    </row>
    <row r="106" spans="5:7">
      <c r="E106" s="35"/>
      <c r="F106" s="35"/>
      <c r="G106" s="35"/>
    </row>
    <row r="107" spans="5:7">
      <c r="E107" s="35"/>
      <c r="F107" s="35"/>
      <c r="G107" s="35"/>
    </row>
    <row r="108" spans="5:7">
      <c r="E108" s="35"/>
      <c r="F108" s="35"/>
      <c r="G108" s="35"/>
    </row>
    <row r="109" spans="5:7">
      <c r="E109" s="35"/>
      <c r="F109" s="35"/>
      <c r="G109" s="35"/>
    </row>
    <row r="110" spans="5:7">
      <c r="E110" s="35"/>
      <c r="F110" s="35"/>
      <c r="G110" s="35"/>
    </row>
    <row r="111" spans="5:7">
      <c r="E111" s="35"/>
      <c r="F111" s="35"/>
      <c r="G111" s="35"/>
    </row>
    <row r="112" spans="5:7">
      <c r="E112" s="35"/>
      <c r="F112" s="35"/>
      <c r="G112" s="35"/>
    </row>
    <row r="113" spans="5:7">
      <c r="E113" s="35"/>
      <c r="F113" s="35"/>
      <c r="G113" s="35"/>
    </row>
    <row r="114" spans="5:7">
      <c r="E114" s="35"/>
      <c r="F114" s="35"/>
      <c r="G114" s="35"/>
    </row>
    <row r="115" spans="5:7">
      <c r="E115" s="35"/>
      <c r="F115" s="35"/>
      <c r="G115" s="35"/>
    </row>
    <row r="116" spans="5:7">
      <c r="E116" s="35"/>
      <c r="F116" s="35"/>
      <c r="G116" s="35"/>
    </row>
    <row r="117" spans="5:7">
      <c r="E117" s="35"/>
      <c r="F117" s="35"/>
      <c r="G117" s="35"/>
    </row>
    <row r="118" spans="5:7">
      <c r="E118" s="35"/>
      <c r="F118" s="35"/>
      <c r="G118" s="35"/>
    </row>
    <row r="119" spans="5:7">
      <c r="E119" s="35"/>
      <c r="F119" s="35"/>
      <c r="G119" s="35"/>
    </row>
    <row r="120" spans="5:7">
      <c r="E120" s="35"/>
      <c r="F120" s="35"/>
      <c r="G120" s="35"/>
    </row>
    <row r="121" spans="5:7">
      <c r="E121" s="35"/>
      <c r="F121" s="35"/>
      <c r="G121" s="35"/>
    </row>
    <row r="122" spans="5:7">
      <c r="E122" s="35"/>
      <c r="F122" s="35"/>
      <c r="G122" s="35"/>
    </row>
    <row r="123" spans="5:7">
      <c r="E123" s="35"/>
      <c r="F123" s="35"/>
      <c r="G123" s="35"/>
    </row>
    <row r="124" spans="5:7">
      <c r="E124" s="35"/>
      <c r="F124" s="35"/>
      <c r="G124" s="35"/>
    </row>
    <row r="125" spans="5:7">
      <c r="E125" s="35"/>
      <c r="F125" s="35"/>
      <c r="G125" s="35"/>
    </row>
    <row r="126" spans="5:7">
      <c r="E126" s="35"/>
      <c r="F126" s="35"/>
      <c r="G126" s="35"/>
    </row>
    <row r="127" spans="5:7">
      <c r="E127" s="35"/>
      <c r="F127" s="35"/>
      <c r="G127" s="35"/>
    </row>
    <row r="128" spans="5:7">
      <c r="E128" s="35"/>
      <c r="F128" s="35"/>
      <c r="G128" s="35"/>
    </row>
    <row r="129" spans="5:7">
      <c r="E129" s="35"/>
      <c r="F129" s="35"/>
      <c r="G129" s="35"/>
    </row>
    <row r="130" spans="5:7">
      <c r="E130" s="35"/>
      <c r="F130" s="35"/>
      <c r="G130" s="35"/>
    </row>
    <row r="131" spans="5:7">
      <c r="E131" s="35"/>
      <c r="F131" s="35"/>
      <c r="G131" s="35"/>
    </row>
    <row r="132" spans="5:7">
      <c r="E132" s="35"/>
      <c r="F132" s="35"/>
      <c r="G132" s="35"/>
    </row>
    <row r="133" spans="5:7">
      <c r="E133" s="35"/>
      <c r="F133" s="35"/>
      <c r="G133" s="35"/>
    </row>
    <row r="134" spans="5:7">
      <c r="E134" s="35"/>
      <c r="F134" s="35"/>
      <c r="G134" s="35"/>
    </row>
    <row r="135" spans="5:7">
      <c r="E135" s="35"/>
      <c r="F135" s="35"/>
      <c r="G135" s="35"/>
    </row>
    <row r="136" spans="5:7">
      <c r="E136" s="35"/>
      <c r="F136" s="35"/>
      <c r="G136" s="35"/>
    </row>
    <row r="137" spans="5:7">
      <c r="E137" s="35"/>
      <c r="F137" s="35"/>
      <c r="G137" s="35"/>
    </row>
    <row r="138" spans="5:7">
      <c r="E138" s="35"/>
      <c r="F138" s="35"/>
      <c r="G138" s="35"/>
    </row>
    <row r="139" spans="5:7">
      <c r="E139" s="35"/>
      <c r="F139" s="35"/>
      <c r="G139" s="35"/>
    </row>
    <row r="140" spans="5:7">
      <c r="E140" s="35"/>
      <c r="F140" s="35"/>
      <c r="G140" s="35"/>
    </row>
    <row r="141" spans="5:7">
      <c r="E141" s="35"/>
      <c r="F141" s="35"/>
      <c r="G141" s="35"/>
    </row>
    <row r="142" spans="5:7">
      <c r="E142" s="35"/>
      <c r="F142" s="35"/>
      <c r="G142" s="35"/>
    </row>
    <row r="143" spans="5:7">
      <c r="E143" s="35"/>
      <c r="F143" s="35"/>
      <c r="G143" s="35"/>
    </row>
    <row r="144" spans="5:7">
      <c r="E144" s="35"/>
      <c r="F144" s="35"/>
      <c r="G144" s="35"/>
    </row>
    <row r="145" spans="5:7">
      <c r="E145" s="35"/>
      <c r="F145" s="35"/>
      <c r="G145" s="35"/>
    </row>
    <row r="146" spans="5:7">
      <c r="E146" s="35"/>
      <c r="F146" s="35"/>
      <c r="G146" s="35"/>
    </row>
    <row r="147" spans="5:7">
      <c r="E147" s="35"/>
      <c r="F147" s="35"/>
      <c r="G147" s="35"/>
    </row>
    <row r="148" spans="5:7">
      <c r="E148" s="35"/>
      <c r="F148" s="35"/>
      <c r="G148" s="35"/>
    </row>
    <row r="149" spans="5:7">
      <c r="E149" s="35"/>
      <c r="F149" s="35"/>
      <c r="G149" s="35"/>
    </row>
    <row r="150" spans="5:7">
      <c r="E150" s="35"/>
      <c r="F150" s="35"/>
      <c r="G150" s="35"/>
    </row>
    <row r="151" spans="5:7">
      <c r="E151" s="35"/>
      <c r="F151" s="35"/>
      <c r="G151" s="35"/>
    </row>
    <row r="152" spans="5:7">
      <c r="E152" s="35"/>
      <c r="F152" s="35"/>
      <c r="G152" s="35"/>
    </row>
    <row r="153" spans="5:7">
      <c r="E153" s="35"/>
      <c r="F153" s="35"/>
      <c r="G153" s="35"/>
    </row>
    <row r="154" spans="5:7">
      <c r="E154" s="35"/>
      <c r="F154" s="35"/>
      <c r="G154" s="35"/>
    </row>
    <row r="155" spans="5:7">
      <c r="E155" s="35"/>
      <c r="F155" s="35"/>
      <c r="G155" s="35"/>
    </row>
    <row r="156" spans="5:7">
      <c r="E156" s="35"/>
      <c r="F156" s="35"/>
      <c r="G156" s="35"/>
    </row>
    <row r="157" spans="5:7">
      <c r="E157" s="35"/>
      <c r="F157" s="35"/>
      <c r="G157" s="35"/>
    </row>
    <row r="158" spans="5:7">
      <c r="E158" s="35"/>
      <c r="F158" s="35"/>
      <c r="G158" s="35"/>
    </row>
    <row r="159" spans="5:7">
      <c r="E159" s="35"/>
      <c r="F159" s="35"/>
      <c r="G159" s="35"/>
    </row>
    <row r="160" spans="5:7">
      <c r="E160" s="35"/>
      <c r="F160" s="35"/>
      <c r="G160" s="35"/>
    </row>
    <row r="161" spans="5:7">
      <c r="E161" s="35"/>
      <c r="F161" s="35"/>
      <c r="G161" s="35"/>
    </row>
    <row r="162" spans="5:7">
      <c r="E162" s="35"/>
      <c r="F162" s="35"/>
      <c r="G162" s="35"/>
    </row>
    <row r="163" spans="5:7">
      <c r="E163" s="35"/>
      <c r="F163" s="35"/>
      <c r="G163" s="35"/>
    </row>
    <row r="164" spans="5:7">
      <c r="E164" s="35"/>
      <c r="F164" s="35"/>
      <c r="G164" s="35"/>
    </row>
    <row r="165" spans="5:7">
      <c r="E165" s="35"/>
      <c r="F165" s="35"/>
      <c r="G165" s="35"/>
    </row>
    <row r="166" spans="5:7">
      <c r="E166" s="35"/>
      <c r="F166" s="35"/>
      <c r="G166" s="35"/>
    </row>
    <row r="167" spans="5:7">
      <c r="E167" s="35"/>
      <c r="F167" s="35"/>
      <c r="G167" s="35"/>
    </row>
    <row r="168" spans="5:7">
      <c r="E168" s="35"/>
      <c r="F168" s="35"/>
      <c r="G168" s="35"/>
    </row>
    <row r="169" spans="5:7">
      <c r="E169" s="35"/>
      <c r="F169" s="35"/>
      <c r="G169" s="35"/>
    </row>
    <row r="170" spans="5:7">
      <c r="E170" s="35"/>
      <c r="F170" s="35"/>
      <c r="G170" s="35"/>
    </row>
    <row r="171" spans="5:7">
      <c r="E171" s="35"/>
      <c r="F171" s="35"/>
      <c r="G171" s="35"/>
    </row>
    <row r="172" spans="5:7">
      <c r="E172" s="35"/>
      <c r="F172" s="35"/>
      <c r="G172" s="35"/>
    </row>
    <row r="173" spans="5:7">
      <c r="E173" s="35"/>
      <c r="F173" s="35"/>
      <c r="G173" s="35"/>
    </row>
    <row r="174" spans="5:7">
      <c r="E174" s="35"/>
      <c r="F174" s="35"/>
      <c r="G174" s="35"/>
    </row>
    <row r="175" spans="5:7">
      <c r="E175" s="35"/>
      <c r="F175" s="35"/>
      <c r="G175" s="35"/>
    </row>
    <row r="176" spans="5:7">
      <c r="E176" s="35"/>
      <c r="F176" s="35"/>
      <c r="G176" s="35"/>
    </row>
    <row r="177" spans="5:7">
      <c r="E177" s="35"/>
      <c r="F177" s="35"/>
      <c r="G177" s="35"/>
    </row>
    <row r="178" spans="5:7">
      <c r="E178" s="35"/>
      <c r="F178" s="35"/>
      <c r="G178" s="35"/>
    </row>
    <row r="179" spans="5:7">
      <c r="E179" s="35"/>
      <c r="F179" s="35"/>
      <c r="G179" s="35"/>
    </row>
    <row r="180" spans="5:7">
      <c r="E180" s="35"/>
      <c r="F180" s="35"/>
      <c r="G180" s="35"/>
    </row>
    <row r="181" spans="5:7">
      <c r="E181" s="35"/>
      <c r="F181" s="35"/>
      <c r="G181" s="35"/>
    </row>
  </sheetData>
  <mergeCells count="9">
    <mergeCell ref="A1:H1"/>
    <mergeCell ref="A3:B3"/>
    <mergeCell ref="E4:G4"/>
    <mergeCell ref="A6:B6"/>
    <mergeCell ref="A4:A5"/>
    <mergeCell ref="B4:B5"/>
    <mergeCell ref="C4:C5"/>
    <mergeCell ref="D4:D5"/>
    <mergeCell ref="H4:H5"/>
  </mergeCells>
  <conditionalFormatting sqref="H3 A1:A2 B3:E4 A6 I1:IU1 B5 D5:E5 I5:IU5 H4:IU4 J2:IU3 D6:G6 C8:E9 A7:G7 B10:G65516">
    <cfRule type="expression" dxfId="0" priority="4" stopIfTrue="1">
      <formula>含公式的单元格</formula>
    </cfRule>
  </conditionalFormatting>
  <conditionalFormatting sqref="G2 F5:G5 H6:IU65516 F8:G9">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orizontalDpi="600"/>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
  <sheetViews>
    <sheetView workbookViewId="0">
      <selection activeCell="E16" sqref="E16"/>
    </sheetView>
  </sheetViews>
  <sheetFormatPr defaultColWidth="9" defaultRowHeight="11.25" outlineLevelCol="7"/>
  <cols>
    <col min="1" max="2" width="9" style="17"/>
    <col min="3" max="3" width="16.1666666666667" style="17" customWidth="1"/>
    <col min="4" max="4" width="40.6666666666667" style="17" customWidth="1"/>
    <col min="5" max="5" width="30" style="17" customWidth="1"/>
    <col min="6" max="7" width="23.3333333333333" style="17" customWidth="1"/>
    <col min="8" max="16384" width="9" style="17"/>
  </cols>
  <sheetData>
    <row r="1" ht="30" customHeight="1" spans="1:8">
      <c r="A1" s="230" t="s">
        <v>223</v>
      </c>
      <c r="B1" s="19"/>
      <c r="C1" s="19"/>
      <c r="D1" s="19"/>
      <c r="E1" s="19"/>
      <c r="F1" s="19"/>
      <c r="G1" s="20"/>
      <c r="H1" s="2"/>
    </row>
    <row r="2" ht="13.5" spans="1:7">
      <c r="A2" s="5" t="s">
        <v>224</v>
      </c>
      <c r="B2" s="5"/>
      <c r="C2" s="5"/>
      <c r="D2" s="5"/>
      <c r="E2" s="5"/>
      <c r="F2" s="5"/>
      <c r="G2" s="5"/>
    </row>
    <row r="3" ht="13.5" spans="1:7">
      <c r="A3" s="21" t="s">
        <v>3</v>
      </c>
      <c r="B3" s="22"/>
      <c r="C3" s="22"/>
      <c r="D3" s="22"/>
      <c r="E3" s="22"/>
      <c r="F3" s="22"/>
      <c r="G3" s="5" t="s">
        <v>4</v>
      </c>
    </row>
    <row r="4" ht="31.5" customHeight="1" spans="1:7">
      <c r="A4" s="23" t="s">
        <v>7</v>
      </c>
      <c r="B4" s="24"/>
      <c r="C4" s="24"/>
      <c r="D4" s="24"/>
      <c r="E4" s="24" t="s">
        <v>220</v>
      </c>
      <c r="F4" s="24"/>
      <c r="G4" s="24"/>
    </row>
    <row r="5" spans="1:7">
      <c r="A5" s="25" t="s">
        <v>42</v>
      </c>
      <c r="B5" s="26"/>
      <c r="C5" s="26"/>
      <c r="D5" s="26" t="s">
        <v>225</v>
      </c>
      <c r="E5" s="26" t="s">
        <v>126</v>
      </c>
      <c r="F5" s="26" t="s">
        <v>104</v>
      </c>
      <c r="G5" s="26" t="s">
        <v>105</v>
      </c>
    </row>
    <row r="6" spans="1:7">
      <c r="A6" s="25"/>
      <c r="B6" s="26"/>
      <c r="C6" s="26"/>
      <c r="D6" s="26"/>
      <c r="E6" s="26"/>
      <c r="F6" s="26"/>
      <c r="G6" s="26"/>
    </row>
    <row r="7" spans="1:7">
      <c r="A7" s="25"/>
      <c r="B7" s="26"/>
      <c r="C7" s="26"/>
      <c r="D7" s="26"/>
      <c r="E7" s="26"/>
      <c r="F7" s="26"/>
      <c r="G7" s="26"/>
    </row>
    <row r="8" ht="39.75" customHeight="1" spans="1:7">
      <c r="A8" s="27" t="s">
        <v>126</v>
      </c>
      <c r="B8" s="28"/>
      <c r="C8" s="28"/>
      <c r="D8" s="28"/>
      <c r="E8" s="29"/>
      <c r="F8" s="29"/>
      <c r="G8" s="29"/>
    </row>
    <row r="9" ht="39.75" customHeight="1" spans="1:7">
      <c r="A9" s="30"/>
      <c r="B9" s="31"/>
      <c r="C9" s="31"/>
      <c r="D9" s="31"/>
      <c r="E9" s="29"/>
      <c r="F9" s="29"/>
      <c r="G9" s="29"/>
    </row>
    <row r="10" ht="21" customHeight="1" spans="1:7">
      <c r="A10" s="32" t="s">
        <v>226</v>
      </c>
      <c r="B10" s="32"/>
      <c r="C10" s="32"/>
      <c r="D10" s="32"/>
      <c r="E10" s="32"/>
      <c r="F10" s="32"/>
      <c r="G10" s="32"/>
    </row>
  </sheetData>
  <mergeCells count="13">
    <mergeCell ref="A1:G1"/>
    <mergeCell ref="A2:G2"/>
    <mergeCell ref="A3:F3"/>
    <mergeCell ref="A4:D4"/>
    <mergeCell ref="E4:G4"/>
    <mergeCell ref="A8:D8"/>
    <mergeCell ref="A9:C9"/>
    <mergeCell ref="A10:G10"/>
    <mergeCell ref="D5:D7"/>
    <mergeCell ref="E5:E7"/>
    <mergeCell ref="F5:F7"/>
    <mergeCell ref="G5:G7"/>
    <mergeCell ref="A5:C7"/>
  </mergeCells>
  <conditionalFormatting sqref="A2">
    <cfRule type="expression" dxfId="0" priority="3" stopIfTrue="1">
      <formula>含公式的单元格</formula>
    </cfRule>
  </conditionalFormatting>
  <conditionalFormatting sqref="A3">
    <cfRule type="expression" dxfId="0" priority="4" stopIfTrue="1">
      <formula>含公式的单元格</formula>
    </cfRule>
  </conditionalFormatting>
  <conditionalFormatting sqref="G3">
    <cfRule type="expression" dxfId="0" priority="2" stopIfTrue="1">
      <formula>含公式的单元格</formula>
    </cfRule>
  </conditionalFormatting>
  <pageMargins left="0.944444444444444" right="0.944444444444444" top="0.984027777777778" bottom="0.984027777777778" header="0.511805555555556" footer="0.511805555555556"/>
  <pageSetup paperSize="9"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8"/>
  <sheetViews>
    <sheetView tabSelected="1" workbookViewId="0">
      <selection activeCell="C33" sqref="C33"/>
    </sheetView>
  </sheetViews>
  <sheetFormatPr defaultColWidth="9" defaultRowHeight="11.25" outlineLevelCol="4"/>
  <cols>
    <col min="1" max="1" width="46.8333333333333" style="1" customWidth="1"/>
    <col min="2" max="2" width="21" style="1" customWidth="1"/>
    <col min="3" max="3" width="20.8333333333333" style="1" customWidth="1"/>
    <col min="4" max="4" width="50.3333333333333" style="1" customWidth="1"/>
    <col min="5" max="5" width="20.8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s="1" customFormat="1" ht="21.75" customHeight="1" spans="1:5">
      <c r="A1" s="223" t="s">
        <v>227</v>
      </c>
      <c r="B1" s="2"/>
      <c r="C1" s="2"/>
      <c r="D1" s="2"/>
      <c r="E1" s="2"/>
    </row>
    <row r="2" s="1" customFormat="1" ht="15" customHeight="1" spans="1:5">
      <c r="A2" s="3"/>
      <c r="B2" s="4"/>
      <c r="C2" s="4"/>
      <c r="D2" s="4"/>
      <c r="E2" s="5" t="s">
        <v>228</v>
      </c>
    </row>
    <row r="3" s="1" customFormat="1" ht="13.5" spans="1:5">
      <c r="A3" s="6" t="s">
        <v>3</v>
      </c>
      <c r="B3" s="4"/>
      <c r="C3" s="7"/>
      <c r="D3" s="4"/>
      <c r="E3" s="5" t="s">
        <v>4</v>
      </c>
    </row>
    <row r="4" s="1" customFormat="1" ht="17.25" customHeight="1" spans="1:5">
      <c r="A4" s="8" t="s">
        <v>229</v>
      </c>
      <c r="B4" s="8" t="s">
        <v>230</v>
      </c>
      <c r="C4" s="8" t="s">
        <v>8</v>
      </c>
      <c r="D4" s="8" t="s">
        <v>229</v>
      </c>
      <c r="E4" s="8" t="s">
        <v>8</v>
      </c>
    </row>
    <row r="5" s="1" customFormat="1" ht="17.25" customHeight="1" spans="1:5">
      <c r="A5" s="9" t="s">
        <v>231</v>
      </c>
      <c r="B5" s="10" t="s">
        <v>232</v>
      </c>
      <c r="C5" s="10" t="s">
        <v>232</v>
      </c>
      <c r="D5" s="9" t="s">
        <v>233</v>
      </c>
      <c r="E5" s="11">
        <f>SUM(E6:E7)</f>
        <v>423.82</v>
      </c>
    </row>
    <row r="6" s="1" customFormat="1" ht="17.25" customHeight="1" spans="1:5">
      <c r="A6" s="9" t="s">
        <v>234</v>
      </c>
      <c r="B6" s="12">
        <f>SUM(B7:B8,B11)</f>
        <v>152.8</v>
      </c>
      <c r="C6" s="12">
        <f>SUM(C7:C8,C11)</f>
        <v>93.2</v>
      </c>
      <c r="D6" s="13" t="s">
        <v>235</v>
      </c>
      <c r="E6" s="11">
        <v>205.28</v>
      </c>
    </row>
    <row r="7" s="1" customFormat="1" ht="17.25" customHeight="1" spans="1:5">
      <c r="A7" s="13" t="s">
        <v>236</v>
      </c>
      <c r="B7" s="12"/>
      <c r="C7" s="11"/>
      <c r="D7" s="13" t="s">
        <v>237</v>
      </c>
      <c r="E7" s="14">
        <v>218.54</v>
      </c>
    </row>
    <row r="8" s="1" customFormat="1" ht="17.25" customHeight="1" spans="1:5">
      <c r="A8" s="13" t="s">
        <v>238</v>
      </c>
      <c r="B8" s="12">
        <f>SUM(B9:B10)</f>
        <v>132.8</v>
      </c>
      <c r="C8" s="11">
        <f>SUM(C9:C10)</f>
        <v>88.37</v>
      </c>
      <c r="D8" s="9" t="s">
        <v>239</v>
      </c>
      <c r="E8" s="10" t="s">
        <v>240</v>
      </c>
    </row>
    <row r="9" s="1" customFormat="1" ht="17.25" customHeight="1" spans="1:5">
      <c r="A9" s="13" t="s">
        <v>241</v>
      </c>
      <c r="B9" s="12"/>
      <c r="C9" s="14"/>
      <c r="D9" s="13" t="s">
        <v>242</v>
      </c>
      <c r="E9" s="14">
        <v>49</v>
      </c>
    </row>
    <row r="10" s="1" customFormat="1" ht="17.25" customHeight="1" spans="1:5">
      <c r="A10" s="13" t="s">
        <v>243</v>
      </c>
      <c r="B10" s="12">
        <v>132.8</v>
      </c>
      <c r="C10" s="11">
        <v>88.37</v>
      </c>
      <c r="D10" s="13" t="s">
        <v>244</v>
      </c>
      <c r="E10" s="15"/>
    </row>
    <row r="11" s="1" customFormat="1" ht="17.25" customHeight="1" spans="1:5">
      <c r="A11" s="13" t="s">
        <v>245</v>
      </c>
      <c r="B11" s="15">
        <f>SUM(B12,B14)</f>
        <v>20</v>
      </c>
      <c r="C11" s="11">
        <f>SUM(C12,C14)</f>
        <v>4.83</v>
      </c>
      <c r="D11" s="13" t="s">
        <v>246</v>
      </c>
      <c r="E11" s="14"/>
    </row>
    <row r="12" s="1" customFormat="1" ht="17.25" customHeight="1" spans="1:5">
      <c r="A12" s="13" t="s">
        <v>247</v>
      </c>
      <c r="B12" s="15">
        <v>20</v>
      </c>
      <c r="C12" s="11">
        <v>4.83</v>
      </c>
      <c r="D12" s="13" t="s">
        <v>248</v>
      </c>
      <c r="E12" s="15"/>
    </row>
    <row r="13" s="1" customFormat="1" ht="17.25" customHeight="1" spans="1:5">
      <c r="A13" s="13" t="s">
        <v>249</v>
      </c>
      <c r="B13" s="14"/>
      <c r="C13" s="14"/>
      <c r="D13" s="13" t="s">
        <v>250</v>
      </c>
      <c r="E13" s="14">
        <v>49</v>
      </c>
    </row>
    <row r="14" s="1" customFormat="1" ht="17.25" customHeight="1" spans="1:5">
      <c r="A14" s="13" t="s">
        <v>251</v>
      </c>
      <c r="B14" s="14" t="s">
        <v>35</v>
      </c>
      <c r="C14" s="14"/>
      <c r="D14" s="13" t="s">
        <v>252</v>
      </c>
      <c r="E14" s="14" t="s">
        <v>35</v>
      </c>
    </row>
    <row r="15" s="1" customFormat="1" ht="17.25" customHeight="1" spans="1:5">
      <c r="A15" s="9" t="s">
        <v>253</v>
      </c>
      <c r="B15" s="10" t="s">
        <v>232</v>
      </c>
      <c r="C15" s="10"/>
      <c r="D15" s="13" t="s">
        <v>254</v>
      </c>
      <c r="E15" s="14" t="s">
        <v>35</v>
      </c>
    </row>
    <row r="16" s="1" customFormat="1" ht="17.25" customHeight="1" spans="1:5">
      <c r="A16" s="13" t="s">
        <v>255</v>
      </c>
      <c r="B16" s="10" t="s">
        <v>232</v>
      </c>
      <c r="C16" s="15"/>
      <c r="D16" s="13" t="s">
        <v>256</v>
      </c>
      <c r="E16" s="14" t="s">
        <v>35</v>
      </c>
    </row>
    <row r="17" s="1" customFormat="1" ht="17.25" customHeight="1" spans="1:5">
      <c r="A17" s="13" t="s">
        <v>257</v>
      </c>
      <c r="B17" s="10" t="s">
        <v>232</v>
      </c>
      <c r="C17" s="15"/>
      <c r="D17" s="13" t="s">
        <v>258</v>
      </c>
      <c r="E17" s="14" t="s">
        <v>35</v>
      </c>
    </row>
    <row r="18" s="1" customFormat="1" ht="17.25" customHeight="1" spans="1:5">
      <c r="A18" s="13" t="s">
        <v>259</v>
      </c>
      <c r="B18" s="10" t="s">
        <v>232</v>
      </c>
      <c r="C18" s="14"/>
      <c r="D18" s="13" t="s">
        <v>260</v>
      </c>
      <c r="E18" s="13"/>
    </row>
    <row r="19" s="1" customFormat="1" ht="17.25" customHeight="1" spans="1:5">
      <c r="A19" s="13" t="s">
        <v>261</v>
      </c>
      <c r="B19" s="10" t="s">
        <v>232</v>
      </c>
      <c r="C19" s="15">
        <v>49</v>
      </c>
      <c r="D19" s="13" t="s">
        <v>262</v>
      </c>
      <c r="E19" s="14">
        <v>4</v>
      </c>
    </row>
    <row r="20" s="1" customFormat="1" ht="17.25" customHeight="1" spans="1:5">
      <c r="A20" s="13" t="s">
        <v>263</v>
      </c>
      <c r="B20" s="10" t="s">
        <v>232</v>
      </c>
      <c r="C20" s="15">
        <v>42</v>
      </c>
      <c r="D20" s="9" t="s">
        <v>264</v>
      </c>
      <c r="E20" s="14"/>
    </row>
    <row r="21" s="1" customFormat="1" ht="17.25" customHeight="1" spans="1:5">
      <c r="A21" s="13" t="s">
        <v>265</v>
      </c>
      <c r="B21" s="10" t="s">
        <v>232</v>
      </c>
      <c r="C21" s="14"/>
      <c r="D21" s="13" t="s">
        <v>266</v>
      </c>
      <c r="E21" s="14">
        <f>SUM(E22:E24)</f>
        <v>438.28</v>
      </c>
    </row>
    <row r="22" s="1" customFormat="1" ht="17.25" customHeight="1" spans="1:5">
      <c r="A22" s="13" t="s">
        <v>267</v>
      </c>
      <c r="B22" s="10" t="s">
        <v>232</v>
      </c>
      <c r="C22" s="15">
        <v>488</v>
      </c>
      <c r="D22" s="13" t="s">
        <v>268</v>
      </c>
      <c r="E22" s="14">
        <v>7.9</v>
      </c>
    </row>
    <row r="23" s="1" customFormat="1" ht="17.25" customHeight="1" spans="1:5">
      <c r="A23" s="13" t="s">
        <v>269</v>
      </c>
      <c r="B23" s="10" t="s">
        <v>232</v>
      </c>
      <c r="C23" s="14"/>
      <c r="D23" s="13" t="s">
        <v>270</v>
      </c>
      <c r="E23" s="14">
        <v>414.04</v>
      </c>
    </row>
    <row r="24" s="1" customFormat="1" ht="17.25" customHeight="1" spans="1:5">
      <c r="A24" s="13" t="s">
        <v>271</v>
      </c>
      <c r="B24" s="10" t="s">
        <v>232</v>
      </c>
      <c r="C24" s="14"/>
      <c r="D24" s="13" t="s">
        <v>272</v>
      </c>
      <c r="E24" s="14">
        <v>16.34</v>
      </c>
    </row>
    <row r="25" s="1" customFormat="1" ht="17.25" customHeight="1" spans="1:5">
      <c r="A25" s="13" t="s">
        <v>273</v>
      </c>
      <c r="B25" s="10" t="s">
        <v>232</v>
      </c>
      <c r="C25" s="14"/>
      <c r="D25" s="13" t="s">
        <v>274</v>
      </c>
      <c r="E25" s="14">
        <v>438.28</v>
      </c>
    </row>
    <row r="26" s="1" customFormat="1" ht="17.25" customHeight="1" spans="1:5">
      <c r="A26" s="9" t="s">
        <v>275</v>
      </c>
      <c r="B26" s="10"/>
      <c r="C26" s="14">
        <v>5.81</v>
      </c>
      <c r="D26" s="13" t="s">
        <v>276</v>
      </c>
      <c r="E26" s="14">
        <v>17.04</v>
      </c>
    </row>
    <row r="27" s="1" customFormat="1" ht="17.25" customHeight="1" spans="1:5">
      <c r="A27" s="9" t="s">
        <v>277</v>
      </c>
      <c r="B27" s="10"/>
      <c r="C27" s="14">
        <v>26.52</v>
      </c>
      <c r="D27" s="13"/>
      <c r="E27" s="13"/>
    </row>
    <row r="28" s="1" customFormat="1" ht="22" customHeight="1" spans="1:5">
      <c r="A28" s="16" t="s">
        <v>278</v>
      </c>
      <c r="B28" s="16"/>
      <c r="C28" s="16"/>
      <c r="D28" s="16"/>
      <c r="E28" s="16"/>
    </row>
  </sheetData>
  <mergeCells count="2">
    <mergeCell ref="A1:E1"/>
    <mergeCell ref="A28:E28"/>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4" stopIfTrue="1">
      <formula>含公式的单元格</formula>
    </cfRule>
  </conditionalFormatting>
  <printOptions horizontalCentered="1"/>
  <pageMargins left="0.590277777777778" right="0.590277777777778" top="0.66875" bottom="0.472222222222222" header="0.118055555555556" footer="0.118055555555556"/>
  <pageSetup paperSize="9" orientation="landscape" horizontalDpi="60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2022-08-09T06:49:00Z</cp:lastPrinted>
  <dcterms:modified xsi:type="dcterms:W3CDTF">2023-09-19T07:47:53Z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2052-11.8.2.11718</vt:lpwstr>
  </property>
  <property fmtid="{D5CDD505-2E9C-101B-9397-08002B2CF9AE}" pid="3" name="ICV">
    <vt:lpwstr>BCB51E8AD79B489FA424B7C6FCE8AB24</vt:lpwstr>
  </property>
</Properties>
</file>