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definedNames>
    <definedName name="_xlnm.Print_Titles" localSheetId="6">表七!$1:$7</definedName>
    <definedName name="_xlnm.Print_Titles" localSheetId="7">表八!$1:$6</definedName>
    <definedName name="_xlnm.Print_Titles" localSheetId="2">表三!$1:$7</definedName>
  </definedNames>
  <calcPr calcId="144525"/>
</workbook>
</file>

<file path=xl/sharedStrings.xml><?xml version="1.0" encoding="utf-8"?>
<sst xmlns="http://schemas.openxmlformats.org/spreadsheetml/2006/main" count="1595" uniqueCount="498">
  <si>
    <t>表一</t>
  </si>
  <si>
    <t>重庆市梁平区交通局（汇总）财政拨款收支总表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</si>
  <si>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</si>
  <si>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</si>
  <si>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</si>
  <si>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</si>
  <si>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</si>
  <si>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</si>
  <si>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</si>
  <si>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</si>
  <si>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</si>
  <si>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</si>
  <si>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</si>
  <si>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</si>
  <si>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</si>
  <si>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</si>
  <si>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</si>
  <si>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</si>
  <si>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</si>
  <si>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交通运输支出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</si>
  <si>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</si>
  <si>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</si>
  <si>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</si>
  <si>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</si>
  <si>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</si>
  <si>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</si>
  <si>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</si>
  <si>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</si>
  <si>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</si>
  <si>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重庆市梁平区交通局（汇总）一般公共预算财政拨款支出预算表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</si>
  <si>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</si>
  <si>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</si>
  <si>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</si>
  <si>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</si>
  <si>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</si>
  <si>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</si>
  <si>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</si>
  <si>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</si>
  <si>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20805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</si>
  <si>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行政事业单位养老支出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</si>
  <si>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2080505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</si>
  <si>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机关事业单位基本养老保险缴费支出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</si>
  <si>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2080506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</si>
  <si>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机关事业单位职业年金缴费支出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</si>
  <si>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</si>
  <si>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其他行政事业单位养老支出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</si>
  <si>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20808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</si>
  <si>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抚恤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</si>
  <si>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2080801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</si>
  <si>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死亡抚恤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</si>
  <si>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20899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</si>
  <si>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其他社会保障和就业支出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</si>
  <si>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2089999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</si>
  <si>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其他社会保障和就业支出</t>
    </r>
  </si>
  <si>
    <t>210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</si>
  <si>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21004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</si>
  <si>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公共卫生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</si>
  <si>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2100409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</si>
  <si>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重大公共卫生服务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</si>
  <si>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21011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</si>
  <si>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行政事业单位医疗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</si>
  <si>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2101101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</si>
  <si>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行政单位医疗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</si>
  <si>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2101102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</si>
  <si>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事业单位医疗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</si>
  <si>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2101199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</si>
  <si>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其他行政事业单位医疗支出</t>
    </r>
  </si>
  <si>
    <t>214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</si>
  <si>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21401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</si>
  <si>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公路水路运输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</si>
  <si>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2140101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</si>
  <si>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行政运行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</si>
  <si>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2140104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</si>
  <si>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公路建设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</si>
  <si>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2140106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</si>
  <si>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公路养护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</si>
  <si>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2140112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</si>
  <si>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公路运输管理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</si>
  <si>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2140136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</si>
  <si>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水路运输管理支出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</si>
  <si>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2140199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</si>
  <si>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其他公路水路运输支出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</si>
  <si>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21499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</si>
  <si>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其他交通运输支出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</si>
  <si>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2149999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</si>
  <si>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其他交通运输支出</t>
    </r>
  </si>
  <si>
    <t>221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</si>
  <si>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22102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</si>
  <si>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住房改革支出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</si>
  <si>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2210201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</si>
  <si>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住房公积金</t>
    </r>
  </si>
  <si>
    <t>表三</t>
  </si>
  <si>
    <t>重庆市梁平区交通局（汇总）一般公共预算财政拨款基本支出预算表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</si>
  <si>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</si>
  <si>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</si>
  <si>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</si>
  <si>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</si>
  <si>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</si>
  <si>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</si>
  <si>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</si>
  <si>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</si>
  <si>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基本工资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</si>
  <si>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</si>
  <si>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津贴补贴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</si>
  <si>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</si>
  <si>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奖金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</si>
  <si>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</si>
  <si>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绩效工资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</si>
  <si>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</si>
  <si>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机关事业单位基本养老保险缴费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</si>
  <si>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</si>
  <si>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职业年金缴费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</si>
  <si>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30110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</si>
  <si>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职工基本医疗保险缴费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</si>
  <si>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</si>
  <si>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其他社会保障缴费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</si>
  <si>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</si>
  <si>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住房公积金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</si>
  <si>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30114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</si>
  <si>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医疗费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</si>
  <si>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</si>
  <si>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其他工资福利支出</t>
    </r>
  </si>
  <si>
    <t>302</t>
  </si>
  <si>
    <t>商品和服务支出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</si>
  <si>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</si>
  <si>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办公费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</si>
  <si>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</si>
  <si>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印刷费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</si>
  <si>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</si>
  <si>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咨询费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</si>
  <si>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30205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</si>
  <si>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</si>
  <si>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30206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</si>
  <si>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电费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</si>
  <si>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</si>
  <si>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邮电费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</si>
  <si>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</si>
  <si>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差旅费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</si>
  <si>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30213</t>
    </r>
  </si>
  <si>
    <t>维修（护）费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</si>
  <si>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30214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</si>
  <si>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租赁费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</si>
  <si>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30215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</si>
  <si>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会议费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</si>
  <si>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30216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</si>
  <si>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培训费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</si>
  <si>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</si>
  <si>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公务接待费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</si>
  <si>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30226</t>
    </r>
  </si>
  <si>
    <r>
      <rPr>
        <sz val="11"/>
        <rFont val="Bahnschrift Condensed"/>
        <charset val="134"/>
      </rPr>
      <t> </t>
    </r>
    <r>
      <rPr>
        <sz val="11"/>
        <rFont val="方正仿宋_GBK"/>
        <charset val="134"/>
      </rPr>
      <t>劳务费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</si>
  <si>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30228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</si>
  <si>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工会经费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</si>
  <si>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30229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</si>
  <si>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福利费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</si>
  <si>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30231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</si>
  <si>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公务用车运行维护费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</si>
  <si>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30239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</si>
  <si>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其他交通费用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</si>
  <si>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</si>
  <si>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其他商品和服务支出</t>
    </r>
  </si>
  <si>
    <t>303</t>
  </si>
  <si>
    <t>对个人和家庭的补助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</si>
  <si>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30307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</si>
  <si>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医疗费补助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</si>
  <si>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30309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</si>
  <si>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奖励金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</si>
  <si>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</si>
  <si>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其他对个人和家庭的补助</t>
    </r>
  </si>
  <si>
    <t>310</t>
  </si>
  <si>
    <t>资本性支出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</si>
  <si>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31002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</si>
  <si>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办公设备购置</t>
    </r>
  </si>
  <si>
    <t>表四</t>
  </si>
  <si>
    <t>重庆市梁平区交通局（汇总）一般公共预算“三公”经费支出表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</si>
  <si>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</si>
  <si>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</si>
  <si>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</si>
  <si>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</si>
  <si>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</si>
  <si>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</si>
  <si>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</si>
  <si>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重庆市梁平区交通局（汇总）政府性基金预算支出表</t>
  </si>
  <si>
    <t>本年政府性基金预算财政拨款支出</t>
  </si>
  <si>
    <t>212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</si>
  <si>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21208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</si>
  <si>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国有土地使用权出让收入安排的支出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</si>
  <si>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2120899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</si>
  <si>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其他国有土地使用权出让收入安排的支出</t>
    </r>
  </si>
  <si>
    <t>表六</t>
  </si>
  <si>
    <t>重庆市梁平区交通局（汇总）收支总表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</si>
  <si>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</si>
  <si>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</si>
  <si>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</si>
  <si>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</si>
  <si>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</si>
  <si>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</si>
  <si>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</si>
  <si>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重庆市梁平区交通局（汇总）收入总表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</si>
  <si>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</si>
  <si>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</si>
  <si>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</si>
  <si>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</si>
  <si>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</si>
  <si>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</si>
  <si>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</si>
  <si>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</si>
  <si>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</si>
  <si>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</si>
  <si>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20805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</si>
  <si>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行政事业单位养老支出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</si>
  <si>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2080505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</si>
  <si>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机关事业单位基本养老保险缴费支出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</si>
  <si>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2080506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</si>
  <si>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机关事业单位职业年金缴费支出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</si>
  <si>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2080599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</si>
  <si>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其他行政事业单位养老支出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</si>
  <si>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20808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</si>
  <si>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抚恤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</si>
  <si>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2080801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</si>
  <si>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死亡抚恤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</si>
  <si>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20899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</si>
  <si>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其他社会保障和就业支出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</si>
  <si>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2089999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</si>
  <si>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其他社会保障和就业支出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</si>
  <si>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21004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</si>
  <si>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公共卫生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</si>
  <si>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2100409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</si>
  <si>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重大公共卫生服务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</si>
  <si>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21011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</si>
  <si>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行政事业单位医疗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</si>
  <si>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2101101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</si>
  <si>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行政单位医疗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</si>
  <si>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2101102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</si>
  <si>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事业单位医疗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</si>
  <si>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2101199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</si>
  <si>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其他行政事业单位医疗支出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</si>
  <si>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21208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</si>
  <si>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国有土地使用权出让收入安排的支出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</si>
  <si>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2120899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</si>
  <si>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其他国有土地使用权出让收入安排的支出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</si>
  <si>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21401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</si>
  <si>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公路水路运输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</si>
  <si>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2140101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</si>
  <si>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行政运行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</si>
  <si>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2140104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</si>
  <si>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公路建设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</si>
  <si>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2140106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</si>
  <si>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公路养护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</si>
  <si>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2140112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</si>
  <si>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公路运输管理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</si>
  <si>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2140136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</si>
  <si>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水路运输管理支出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</si>
  <si>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2140199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</si>
  <si>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其他公路水路运输支出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</si>
  <si>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21499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</si>
  <si>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其他交通运输支出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</si>
  <si>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2149999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</si>
  <si>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其他交通运输支出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</si>
  <si>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22102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</si>
  <si>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方正仿宋_GBK"/>
        <charset val="134"/>
      </rPr>
      <t>住房改革支出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</si>
  <si>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2210201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</si>
  <si>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方正仿宋_GBK"/>
        <charset val="134"/>
      </rPr>
      <t>住房公积金</t>
    </r>
  </si>
  <si>
    <t>表八</t>
  </si>
  <si>
    <t>重庆市梁平区交通局（汇总）支出总表</t>
  </si>
  <si>
    <t>基本支出</t>
  </si>
  <si>
    <t>项目支出</t>
  </si>
  <si>
    <t>表九</t>
  </si>
  <si>
    <t>重庆市梁平区交通局（汇总）政府采购预算明细表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</si>
  <si>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</si>
  <si>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</si>
  <si>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</si>
  <si>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</si>
  <si>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</si>
  <si>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</si>
  <si>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</si>
  <si>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</t>
  </si>
  <si>
    <t>重庆市梁平区交通局（汇总）整体绩效目标表</t>
  </si>
  <si>
    <t>部门(单位)名称</t>
  </si>
  <si>
    <t>重庆市梁平区交通局</t>
  </si>
  <si>
    <t>部门支出预算数</t>
  </si>
  <si>
    <t>当年整体绩效目标</t>
  </si>
  <si>
    <t xml:space="preserve">贯彻执行国家交通行业的方针、政策和法律、法规，负责编制全区交通行业的发展规划、中长期计划、年度计划、交通枢纽发展规划，负责交通基础设施建设，负责管理交通运输行业。具体为：一是负责推进综合交通运输体系建设；二是负责组织拟订综合交通运输发展战略规划；三是承担全区公路、水路、地方民航（通用航空）、铁路建设市场监管责任；四是承担全区道路运输市场监管责任；五是负责全区水上交通安全的监管管理；六是负责境内公路网运行监测和应急处置协调工作；七是承担公路、水路基本建设项目的监督及管理。    </t>
  </si>
  <si>
    <t>绩效指标</t>
  </si>
  <si>
    <t>指标</t>
  </si>
  <si>
    <t>指标权重</t>
  </si>
  <si>
    <t>计量单位</t>
  </si>
  <si>
    <t>指标性质</t>
  </si>
  <si>
    <t>是否核心指标</t>
  </si>
  <si>
    <t>指标值</t>
  </si>
  <si>
    <t>方便沿线群众出行</t>
  </si>
  <si>
    <t>20</t>
  </si>
  <si>
    <t>%</t>
  </si>
  <si>
    <t>≥</t>
  </si>
  <si>
    <t>是</t>
  </si>
  <si>
    <t>60</t>
  </si>
  <si>
    <t>过往车辆满意度</t>
  </si>
  <si>
    <t>10</t>
  </si>
  <si>
    <t>沿线居民满意度</t>
  </si>
  <si>
    <t>对客运企业的政策性补贴</t>
  </si>
  <si>
    <t>万元</t>
  </si>
  <si>
    <t>1352</t>
  </si>
  <si>
    <t>完成公路建设</t>
  </si>
  <si>
    <t>公里</t>
  </si>
  <si>
    <t>45</t>
  </si>
  <si>
    <t>完成公路养护</t>
  </si>
  <si>
    <t>4582</t>
  </si>
  <si>
    <t>表十一</t>
  </si>
  <si>
    <t>2024年项目支出绩效目标表</t>
  </si>
  <si>
    <t>编制单位：</t>
  </si>
  <si>
    <t>402001-重庆市梁平区交通局（本级）</t>
  </si>
  <si>
    <t>项目名称</t>
  </si>
  <si>
    <t>50015522T000000104715-参战退役人员生活医疗困难补助</t>
  </si>
  <si>
    <t>业务主管部门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</si>
  <si>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</si>
  <si>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</si>
  <si>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</si>
  <si>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</si>
  <si>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</si>
  <si>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</si>
  <si>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</si>
  <si>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参战退役人员11名，根据梁平退役局发[2020]39号《关于调整企业“三类人员”生活医疗困难补助标准的通知》，暂按每人每月488元的标准编制</t>
  </si>
  <si>
    <t>立项依据</t>
  </si>
  <si>
    <t>会议纪要、相关文件</t>
  </si>
  <si>
    <t>当年绩效目标</t>
  </si>
  <si>
    <t>参战退役人员10名“三类人员”生活医疗困难补助</t>
  </si>
  <si>
    <t>一级指标</t>
  </si>
  <si>
    <t>二级指标</t>
  </si>
  <si>
    <t xml:space="preserve">三级指标 </t>
  </si>
  <si>
    <t>产出指标</t>
  </si>
  <si>
    <t>成本指标</t>
  </si>
  <si>
    <t>退役人员生活困难补助</t>
  </si>
  <si>
    <t>40</t>
  </si>
  <si>
    <t>人</t>
  </si>
  <si>
    <t>≤</t>
  </si>
  <si>
    <t>效益指标</t>
  </si>
  <si>
    <t>社会效益指标</t>
  </si>
  <si>
    <t>改善退役人员的基本生活</t>
  </si>
  <si>
    <t>90</t>
  </si>
  <si>
    <t>满意度指标</t>
  </si>
  <si>
    <t>服务对象满意度指标</t>
  </si>
  <si>
    <t>退役人员满意度</t>
  </si>
  <si>
    <t>否</t>
  </si>
  <si>
    <t>50015522T000000104735-普通公路养护工程</t>
  </si>
  <si>
    <t>重点专项</t>
  </si>
  <si>
    <t>全区普通公路养护工程</t>
  </si>
  <si>
    <t>中共重庆市梁平区委办公室重庆市梁平区人民政府办公室关于印发《重庆市梁平区交通局职能配置、内设机构和人员编制规定》的通知（当委办发[2019]49号）</t>
  </si>
  <si>
    <t>解决我区普通公路养护工程经费不足问题，确保过往沿线车辆及行人安全出行</t>
  </si>
  <si>
    <t>质量指标</t>
  </si>
  <si>
    <t>质量管理水平</t>
  </si>
  <si>
    <t>25</t>
  </si>
  <si>
    <t>时效指标</t>
  </si>
  <si>
    <t>完成及时率</t>
  </si>
  <si>
    <t>＝</t>
  </si>
  <si>
    <t>100</t>
  </si>
  <si>
    <t>经济效益指标</t>
  </si>
  <si>
    <t>产生经济效益情况</t>
  </si>
  <si>
    <t>30</t>
  </si>
  <si>
    <t>5</t>
  </si>
  <si>
    <t>98</t>
  </si>
  <si>
    <t>群众出行满意度</t>
  </si>
  <si>
    <t>50015522T000000104754-梁平南站高铁站内安保协勤包干经费</t>
  </si>
  <si>
    <t>梁平南站高铁站内安保协勤包干经费</t>
  </si>
  <si>
    <t>区政府第9次区长办公会议纪要（区长办公会议纪要2018年第3期）；市级相关文件</t>
  </si>
  <si>
    <t>解决梁平南站安保协勤人员不足问题，确保梁平南站高效安全运营</t>
  </si>
  <si>
    <t>效果指标</t>
  </si>
  <si>
    <t>保障梁平南站高效运行</t>
  </si>
  <si>
    <t>定性</t>
  </si>
  <si>
    <t>良</t>
  </si>
  <si>
    <t>维护社会稳定</t>
  </si>
  <si>
    <t>可持续影响指标</t>
  </si>
  <si>
    <t>推动高铁可持续发展</t>
  </si>
  <si>
    <t>旅客满意度</t>
  </si>
  <si>
    <t>95</t>
  </si>
  <si>
    <t>50015522T000000104806-原乡办邮递员医疗补贴</t>
  </si>
  <si>
    <t>原乡办邮递员医疗补贴</t>
  </si>
  <si>
    <t>解决原公社邮递员或乡办邮递员医疗保险问题</t>
  </si>
  <si>
    <t>完成的及时性</t>
  </si>
  <si>
    <t>医保参保率</t>
  </si>
  <si>
    <t>医保参保对象满意度</t>
  </si>
  <si>
    <t>50015522T000000104871-项目前期工作经费</t>
  </si>
  <si>
    <t>为保证梁平交通项目可持续发展，开展项目前期工作所需工作经费</t>
  </si>
  <si>
    <t>完成交通项目前期相关工作</t>
  </si>
  <si>
    <t>完成的及时率</t>
  </si>
  <si>
    <t>可持续发展指标</t>
  </si>
  <si>
    <t>推动交通建设可持续发展</t>
  </si>
  <si>
    <t>群众满意度</t>
  </si>
  <si>
    <t>50015522T000000149862-梁忠高速运营补贴</t>
  </si>
  <si>
    <t>梁平至忠县高速公路段运营补贴</t>
  </si>
  <si>
    <t>补贴运营成本</t>
  </si>
  <si>
    <t>80</t>
  </si>
  <si>
    <t>方便梁平交通</t>
  </si>
  <si>
    <t>拉动沿线经济发展</t>
  </si>
  <si>
    <t>15</t>
  </si>
  <si>
    <t>梁忠高速公路可持续发展</t>
  </si>
  <si>
    <t>过往车辆满意</t>
  </si>
  <si>
    <t>50015523T000003674852-部分交通项目补助</t>
  </si>
  <si>
    <t>公路养护、水毁、农村公路安防</t>
  </si>
  <si>
    <t>数量指标</t>
  </si>
  <si>
    <t>农村公路日常养护</t>
  </si>
  <si>
    <t>基本公共服务水平</t>
  </si>
  <si>
    <t>铁路沿线安全环境治理</t>
  </si>
  <si>
    <t>社会公众满意度</t>
  </si>
  <si>
    <t>50015523T000003674916-车购税收入补助地方资金</t>
  </si>
  <si>
    <t>车购税收入补助地方资金</t>
  </si>
  <si>
    <t>车购税收入补助地方资金用于省道和农村公路以奖代补项目等</t>
  </si>
  <si>
    <t>村道安防工程</t>
  </si>
  <si>
    <t>36</t>
  </si>
  <si>
    <t>普通省道和农村公路建设</t>
  </si>
  <si>
    <t>危桥改造</t>
  </si>
  <si>
    <t>座</t>
  </si>
  <si>
    <t>完工项目验收合格率</t>
  </si>
  <si>
    <t>改善通行服务群众满意度</t>
  </si>
  <si>
    <t>50015523T000003674952-政府还贷二级公路取消收费后补助</t>
  </si>
  <si>
    <t>政府还贷二级公路取消收费后补助</t>
  </si>
  <si>
    <t>地方公路</t>
  </si>
  <si>
    <t>50015524T000004345198-成品油税费改革转移支付资金</t>
  </si>
  <si>
    <t>成品油税费改革转移支付资金，主要用于普通国省道养护补差、农村公路养护工程补差、普通国省道量观测设备、普通国省道水毁恢复重建、国省道桥隧检测维护、乡村振兴重点专项</t>
  </si>
  <si>
    <t>国省道桥隧检测维护</t>
  </si>
  <si>
    <t>km</t>
  </si>
  <si>
    <t>86</t>
  </si>
  <si>
    <t>农村公路养护工程</t>
  </si>
  <si>
    <t>50</t>
  </si>
  <si>
    <t>普通国省道公路养护</t>
  </si>
  <si>
    <t>396</t>
  </si>
  <si>
    <t>普通国省道水毁恢复重建</t>
  </si>
  <si>
    <t>0.8</t>
  </si>
  <si>
    <t>对经济发展的促进作用</t>
  </si>
  <si>
    <t>402002-重庆市梁平区交通运输综合行政执法支队</t>
  </si>
  <si>
    <t>50015522T000000110047-协管人员专项经费</t>
  </si>
  <si>
    <t>保证协管人员的工资和缴纳社保</t>
  </si>
  <si>
    <t>保碍聘用协管人员的工资和社保费用的缴纳</t>
  </si>
  <si>
    <t>协管人员数量</t>
  </si>
  <si>
    <t>55</t>
  </si>
  <si>
    <t>协管人员专用经费</t>
  </si>
  <si>
    <t>200</t>
  </si>
  <si>
    <t>协助交通执法工作的开展</t>
  </si>
  <si>
    <t>优</t>
  </si>
  <si>
    <t>满意度达到95%</t>
  </si>
  <si>
    <t>50015523T000003304993-遗属补助（经建科）</t>
  </si>
  <si>
    <t>2024年遗属补助</t>
  </si>
  <si>
    <t>保障2023年遗属补助</t>
  </si>
  <si>
    <t>遗属人员补助数</t>
  </si>
  <si>
    <t>1</t>
  </si>
  <si>
    <t>提高遗属人员的基本生活</t>
  </si>
  <si>
    <t>元</t>
  </si>
  <si>
    <t>17064</t>
  </si>
  <si>
    <t>遗属人员满意度</t>
  </si>
  <si>
    <t>50015523T000003305660-非税收入征管成本（经建科）</t>
  </si>
  <si>
    <t>2024年非税收入征管成本</t>
  </si>
  <si>
    <t>会议纪要</t>
  </si>
  <si>
    <t>2023年罚没收入130万元，行政事业性收费20万元。</t>
  </si>
  <si>
    <t>非税收入</t>
  </si>
  <si>
    <t>129</t>
  </si>
  <si>
    <t>增加单位运行经费，确保单位高效率运行</t>
  </si>
  <si>
    <t>征收对象满意度</t>
  </si>
  <si>
    <t>402003-重庆市梁平区道路运输服务中心</t>
  </si>
  <si>
    <t>50015522T000000103496-公交车财政补贴</t>
  </si>
  <si>
    <t>按照2018年区政府第9次区长办公会议纪要，参照2018年公交车财政补贴的标准（农村公交5.5万元\年\车、城市公交8万元\年\车）。</t>
  </si>
  <si>
    <t>符合享受城市公交车的在册车辆。</t>
  </si>
  <si>
    <t>辆</t>
  </si>
  <si>
    <t>拨付资金进度</t>
  </si>
  <si>
    <t>安全指标</t>
  </si>
  <si>
    <t>提升公交车辆抗风险能力</t>
  </si>
  <si>
    <t>有所增加</t>
  </si>
  <si>
    <t>方便城市市民出行低票价制</t>
  </si>
  <si>
    <t>好</t>
  </si>
  <si>
    <t>运输企业满意度</t>
  </si>
  <si>
    <t>50015522T000000103529-农村客运车辆保险</t>
  </si>
  <si>
    <t>目前，我区享受农村客运保险的车辆参照2019年农村客运保险标准，若保险标准变化，按新的保险标准执行。</t>
  </si>
  <si>
    <t>解决人民群众出行需要，保障经营者利益。</t>
  </si>
  <si>
    <t>提高农村车辆抗风险能力</t>
  </si>
  <si>
    <t>运输企业满意</t>
  </si>
  <si>
    <t>50015522T000000103549-农村客运车辆运营补贴</t>
  </si>
  <si>
    <t>目前，我区享受农村客运营运补贴车辆，参照2019年农村客运营运标准（其中市级补助50%，区级补助50%）。若运营补贴标准变化，按新的标准执行。</t>
  </si>
  <si>
    <t>我区享受农村客运营运补贴车辆62辆，参照2019年农村客运营运标准。</t>
  </si>
  <si>
    <t>推动项目可持续发展</t>
  </si>
  <si>
    <t>老百姓出行满意度</t>
  </si>
  <si>
    <t>50015522T000000110295-智慧公交项目系统运行经费</t>
  </si>
  <si>
    <t>智慧公交项目系统运行经费</t>
  </si>
  <si>
    <t>保证智慧公交系统的运行。</t>
  </si>
  <si>
    <t>实时掌握公交运行情况</t>
  </si>
  <si>
    <t>高中低</t>
  </si>
  <si>
    <t>乘客实时了解公交运行时间</t>
  </si>
  <si>
    <t>乘客满意度</t>
  </si>
  <si>
    <t>50015522T000002651453-道路运输管理</t>
  </si>
  <si>
    <t>道路运输管理事务</t>
  </si>
  <si>
    <t>保证道路运输管理正常运行。</t>
  </si>
  <si>
    <t>实时掌握道路运输管理情况</t>
  </si>
  <si>
    <t>实时了解道路运输运行情况</t>
  </si>
  <si>
    <t>道路运输行业满意度</t>
  </si>
  <si>
    <t>402004-重庆市梁平区交通建设服务中心</t>
  </si>
  <si>
    <t>遗属补助人员45人，补助金额476137.20元。</t>
  </si>
  <si>
    <t>遗属补助人员45人，补助金额476137.2元。</t>
  </si>
  <si>
    <t>遗属补助经费</t>
  </si>
  <si>
    <t>元/年</t>
  </si>
  <si>
    <t>476137.2</t>
  </si>
  <si>
    <t>保障遗属的基本生活</t>
  </si>
  <si>
    <t>遗属满意度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</si>
</sst>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"/>
  </numFmts>
  <fonts count="63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宋体"/>
      <charset val="134"/>
    </font>
    <font>
      <sz val="9"/>
      <color rgb="FF000000"/>
      <name val="黑体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黑体"/>
      <charset val="134"/>
    </font>
    <font>
      <b/>
      <sz val="12"/>
      <color rgb="FF000000"/>
      <name val="仿宋"/>
      <charset val="134"/>
    </font>
    <font>
      <sz val="10"/>
      <color rgb="FF000000"/>
      <name val="仿宋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indexed="8"/>
      <name val="方正仿宋_GBK"/>
      <charset val="1"/>
    </font>
    <font>
      <b/>
      <sz val="10"/>
      <color indexed="8"/>
      <name val="方正仿宋_GBK"/>
      <charset val="1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sz val="10"/>
      <color rgb="FF000000"/>
      <name val="Dialog.plain"/>
      <charset val="134"/>
    </font>
    <font>
      <sz val="10"/>
      <name val="方正仿宋_GBK"/>
      <charset val="134"/>
    </font>
    <font>
      <sz val="9"/>
      <color rgb="FF000000"/>
      <name val="方正黑体_GBK"/>
      <charset val="134"/>
    </font>
    <font>
      <b/>
      <sz val="11"/>
      <color indexed="8"/>
      <name val="方正仿宋_GBK"/>
      <charset val="1"/>
    </font>
    <font>
      <sz val="11"/>
      <color indexed="8"/>
      <name val="方正仿宋_GBK"/>
      <charset val="1"/>
    </font>
    <font>
      <sz val="11"/>
      <color rgb="FF000000"/>
      <name val="方正楷体_GBK"/>
      <charset val="134"/>
    </font>
    <font>
      <b/>
      <sz val="11"/>
      <color rgb="FF000000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1"/>
      <name val="Arial"/>
      <charset val="134"/>
    </font>
    <font>
      <sz val="17"/>
      <color rgb="FF000000"/>
      <name val="方正小标宋_GBK"/>
      <charset val="134"/>
    </font>
    <font>
      <sz val="16"/>
      <color rgb="FF000000"/>
      <name val="方正小标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2"/>
      <color rgb="FF000000"/>
      <name val="方正楷体_GBK"/>
      <charset val="134"/>
    </font>
    <font>
      <b/>
      <sz val="11"/>
      <color indexed="8"/>
      <name val="宋体"/>
      <charset val="1"/>
      <scheme val="minor"/>
    </font>
    <font>
      <b/>
      <sz val="12"/>
      <color rgb="FF000000"/>
      <name val="方正仿宋_GBK"/>
      <charset val="134"/>
    </font>
    <font>
      <sz val="9"/>
      <color rgb="FF000000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Bahnschrift Condense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3" borderId="2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7" borderId="3" applyNumberFormat="0" applyFon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5" fillId="11" borderId="6" applyNumberFormat="0" applyAlignment="0" applyProtection="0">
      <alignment vertical="center"/>
    </xf>
    <xf numFmtId="0" fontId="56" fillId="11" borderId="2" applyNumberFormat="0" applyAlignment="0" applyProtection="0">
      <alignment vertical="center"/>
    </xf>
    <xf numFmtId="0" fontId="57" fillId="12" borderId="7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116">
    <xf numFmtId="0" fontId="0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177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shrinkToFit="1"/>
    </xf>
    <xf numFmtId="4" fontId="15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177" fontId="15" fillId="0" borderId="1" xfId="0" applyNumberFormat="1" applyFont="1" applyBorder="1" applyAlignment="1">
      <alignment horizontal="right" vertical="center" wrapText="1"/>
    </xf>
    <xf numFmtId="177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right" vertical="center"/>
    </xf>
    <xf numFmtId="0" fontId="29" fillId="0" borderId="0" xfId="0" applyFont="1" applyBorder="1">
      <alignment vertical="center"/>
    </xf>
    <xf numFmtId="0" fontId="29" fillId="0" borderId="1" xfId="0" applyFont="1" applyBorder="1">
      <alignment vertical="center"/>
    </xf>
    <xf numFmtId="4" fontId="29" fillId="0" borderId="1" xfId="0" applyNumberFormat="1" applyFont="1" applyBorder="1" applyAlignment="1">
      <alignment horizontal="right" vertical="center"/>
    </xf>
    <xf numFmtId="0" fontId="30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>
      <alignment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shrinkToFit="1"/>
    </xf>
    <xf numFmtId="0" fontId="34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77" fontId="29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>
      <alignment vertical="center"/>
    </xf>
    <xf numFmtId="0" fontId="37" fillId="0" borderId="1" xfId="0" applyFont="1" applyBorder="1" applyAlignment="1">
      <alignment vertical="center" wrapText="1"/>
    </xf>
    <xf numFmtId="177" fontId="29" fillId="0" borderId="1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176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0" fontId="26" fillId="0" borderId="0" xfId="0" applyFont="1" applyFill="1" applyAlignment="1">
      <alignment vertical="center"/>
    </xf>
    <xf numFmtId="177" fontId="29" fillId="0" borderId="1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vertical="center" wrapText="1"/>
    </xf>
    <xf numFmtId="0" fontId="39" fillId="0" borderId="0" xfId="0" applyFont="1">
      <alignment vertical="center"/>
    </xf>
    <xf numFmtId="0" fontId="40" fillId="0" borderId="1" xfId="0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right" vertical="center"/>
    </xf>
    <xf numFmtId="4" fontId="30" fillId="0" borderId="1" xfId="0" applyNumberFormat="1" applyFont="1" applyBorder="1" applyAlignment="1">
      <alignment horizontal="right" vertical="center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right" vertical="center" wrapText="1"/>
    </xf>
    <xf numFmtId="0" fontId="4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0" sqref="E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3"/>
      <c r="B1" s="14" t="s">
        <v>0</v>
      </c>
    </row>
    <row r="2" ht="16.35" customHeight="1"/>
    <row r="3" ht="40.5" customHeight="1" spans="2:8">
      <c r="B3" s="37" t="s">
        <v>1</v>
      </c>
      <c r="C3" s="37"/>
      <c r="D3" s="37"/>
      <c r="E3" s="37"/>
      <c r="F3" s="37"/>
      <c r="G3" s="37"/>
      <c r="H3" s="37"/>
    </row>
    <row r="4" ht="23.25" customHeight="1" spans="8:8">
      <c r="H4" s="68" t="s">
        <v>2</v>
      </c>
    </row>
    <row r="5" ht="43.1" customHeight="1" spans="2:8">
      <c r="B5" s="42" t="s">
        <v>3</v>
      </c>
      <c r="C5" s="42"/>
      <c r="D5" s="42" t="s">
        <v>4</v>
      </c>
      <c r="E5" s="42"/>
      <c r="F5" s="42"/>
      <c r="G5" s="42"/>
      <c r="H5" s="42"/>
    </row>
    <row r="6" ht="43.1" customHeight="1" spans="2:8">
      <c r="B6" s="69" t="s">
        <v>5</v>
      </c>
      <c r="C6" s="69" t="s">
        <v>6</v>
      </c>
      <c r="D6" s="69" t="s">
        <v>5</v>
      </c>
      <c r="E6" s="69" t="s">
        <v>7</v>
      </c>
      <c r="F6" s="42" t="s">
        <v>8</v>
      </c>
      <c r="G6" s="42" t="s">
        <v>9</v>
      </c>
      <c r="H6" s="42" t="s">
        <v>10</v>
      </c>
    </row>
    <row r="7" ht="24.15" customHeight="1" spans="2:8">
      <c r="B7" s="109" t="s">
        <v>11</v>
      </c>
      <c r="C7" s="110">
        <f>SUM(C8:C10)</f>
        <v>36705.83</v>
      </c>
      <c r="D7" s="109" t="s">
        <v>12</v>
      </c>
      <c r="E7" s="110">
        <f>SUM(E8:E12)</f>
        <v>36705.83</v>
      </c>
      <c r="F7" s="110">
        <f>SUM(F8:F12)</f>
        <v>34982.71</v>
      </c>
      <c r="G7" s="110">
        <f>SUM(G8:G12)</f>
        <v>1723.12</v>
      </c>
      <c r="H7" s="110"/>
    </row>
    <row r="8" ht="23.25" customHeight="1" spans="2:8">
      <c r="B8" s="75" t="s">
        <v>13</v>
      </c>
      <c r="C8" s="111">
        <v>34982.71</v>
      </c>
      <c r="D8" s="75" t="s">
        <v>14</v>
      </c>
      <c r="E8" s="111">
        <f>SUM(F8:H8)</f>
        <v>1530.21</v>
      </c>
      <c r="F8" s="111">
        <v>1530.21</v>
      </c>
      <c r="G8" s="111"/>
      <c r="H8" s="111"/>
    </row>
    <row r="9" ht="23.25" customHeight="1" spans="2:8">
      <c r="B9" s="75" t="s">
        <v>15</v>
      </c>
      <c r="C9" s="111">
        <v>1723.12</v>
      </c>
      <c r="D9" s="75" t="s">
        <v>16</v>
      </c>
      <c r="E9" s="111">
        <f>SUM(F9:H9)</f>
        <v>346.56</v>
      </c>
      <c r="F9" s="111">
        <v>346.56</v>
      </c>
      <c r="G9" s="111"/>
      <c r="H9" s="111"/>
    </row>
    <row r="10" ht="23.25" customHeight="1" spans="2:8">
      <c r="B10" s="75" t="s">
        <v>17</v>
      </c>
      <c r="C10" s="111"/>
      <c r="D10" s="75" t="s">
        <v>18</v>
      </c>
      <c r="E10" s="111">
        <f>SUM(F10:H10)</f>
        <v>1723.12</v>
      </c>
      <c r="F10" s="111"/>
      <c r="G10" s="111">
        <v>1723.12</v>
      </c>
      <c r="H10" s="111"/>
    </row>
    <row r="11" ht="23.25" customHeight="1" spans="2:8">
      <c r="B11" s="75"/>
      <c r="C11" s="111"/>
      <c r="D11" s="75" t="s">
        <v>19</v>
      </c>
      <c r="E11" s="111">
        <f>SUM(F11:H11)</f>
        <v>32783.93</v>
      </c>
      <c r="F11" s="111">
        <v>32783.93</v>
      </c>
      <c r="G11" s="111"/>
      <c r="H11" s="111"/>
    </row>
    <row r="12" ht="20.7" customHeight="1" spans="2:8">
      <c r="B12" s="112"/>
      <c r="C12" s="113"/>
      <c r="D12" s="75" t="s">
        <v>20</v>
      </c>
      <c r="E12" s="111">
        <f>SUM(F12:H12)</f>
        <v>322.01</v>
      </c>
      <c r="F12" s="111">
        <v>322.01</v>
      </c>
      <c r="G12" s="111"/>
      <c r="H12" s="113"/>
    </row>
    <row r="13" ht="22.4" customHeight="1" spans="2:8">
      <c r="B13" s="114" t="s">
        <v>21</v>
      </c>
      <c r="C13" s="110"/>
      <c r="D13" s="114" t="s">
        <v>22</v>
      </c>
      <c r="E13" s="113"/>
      <c r="F13" s="113"/>
      <c r="G13" s="113"/>
      <c r="H13" s="113"/>
    </row>
    <row r="14" ht="21.55" customHeight="1" spans="2:8">
      <c r="B14" s="115" t="s">
        <v>23</v>
      </c>
      <c r="C14" s="111"/>
      <c r="D14" s="112"/>
      <c r="E14" s="113"/>
      <c r="F14" s="113"/>
      <c r="G14" s="113"/>
      <c r="H14" s="113"/>
    </row>
    <row r="15" ht="20.7" customHeight="1" spans="2:8">
      <c r="B15" s="115" t="s">
        <v>24</v>
      </c>
      <c r="C15" s="111"/>
      <c r="D15" s="112"/>
      <c r="E15" s="113"/>
      <c r="F15" s="113"/>
      <c r="G15" s="113"/>
      <c r="H15" s="113"/>
    </row>
    <row r="16" ht="20.7" customHeight="1" spans="2:8">
      <c r="B16" s="115" t="s">
        <v>25</v>
      </c>
      <c r="C16" s="111"/>
      <c r="D16" s="112"/>
      <c r="E16" s="113"/>
      <c r="F16" s="113"/>
      <c r="G16" s="113"/>
      <c r="H16" s="113"/>
    </row>
    <row r="17" ht="20.7" customHeight="1" spans="2:8">
      <c r="B17" s="112"/>
      <c r="C17" s="113"/>
      <c r="D17" s="112"/>
      <c r="E17" s="113"/>
      <c r="F17" s="113"/>
      <c r="G17" s="113"/>
      <c r="H17" s="113"/>
    </row>
    <row r="18" s="108" customFormat="1" ht="24.15" customHeight="1" spans="2:8">
      <c r="B18" s="109" t="s">
        <v>26</v>
      </c>
      <c r="C18" s="110">
        <f>SUM(C7,C13)</f>
        <v>36705.83</v>
      </c>
      <c r="D18" s="109" t="s">
        <v>27</v>
      </c>
      <c r="E18" s="110">
        <f>SUM(E7,E13)</f>
        <v>36705.83</v>
      </c>
      <c r="F18" s="110">
        <f>SUM(F7,F13)</f>
        <v>34982.71</v>
      </c>
      <c r="G18" s="110">
        <f>SUM(G7,G13)</f>
        <v>1723.12</v>
      </c>
      <c r="H18" s="110"/>
    </row>
  </sheetData>
  <mergeCells count="3">
    <mergeCell ref="B3:H3"/>
    <mergeCell ref="B5:C5"/>
    <mergeCell ref="D5:H5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selection activeCell="J8" sqref="J8"/>
    </sheetView>
  </sheetViews>
  <sheetFormatPr defaultColWidth="10" defaultRowHeight="13.5" outlineLevelCol="7"/>
  <cols>
    <col min="1" max="1" width="0.25" style="1" customWidth="1"/>
    <col min="2" max="2" width="19.625" style="1" customWidth="1"/>
    <col min="3" max="3" width="53.5" style="1" customWidth="1"/>
    <col min="4" max="4" width="16.75" style="1" customWidth="1"/>
    <col min="5" max="5" width="17.25" style="1" customWidth="1"/>
    <col min="6" max="6" width="16.25" style="1" customWidth="1"/>
    <col min="7" max="7" width="14.875" style="1" customWidth="1"/>
    <col min="8" max="8" width="15.25" style="1" customWidth="1"/>
    <col min="9" max="16384" width="10" style="1"/>
  </cols>
  <sheetData>
    <row r="1" s="1" customFormat="1" ht="16.35" customHeight="1" spans="1:8">
      <c r="A1" s="13"/>
      <c r="B1" s="14" t="s">
        <v>275</v>
      </c>
      <c r="C1" s="13"/>
      <c r="D1" s="13"/>
      <c r="E1" s="13"/>
      <c r="F1" s="13"/>
      <c r="H1" s="13"/>
    </row>
    <row r="2" s="1" customFormat="1" ht="16.35" customHeight="1"/>
    <row r="3" s="1" customFormat="1" ht="16.35" customHeight="1" spans="2:8">
      <c r="B3" s="15" t="s">
        <v>276</v>
      </c>
      <c r="C3" s="15"/>
      <c r="D3" s="15"/>
      <c r="E3" s="15"/>
      <c r="F3" s="15"/>
      <c r="G3" s="15"/>
      <c r="H3" s="15"/>
    </row>
    <row r="4" s="1" customFormat="1" ht="32.1" customHeight="1" spans="2:8">
      <c r="B4" s="15"/>
      <c r="C4" s="15"/>
      <c r="D4" s="15"/>
      <c r="E4" s="15"/>
      <c r="F4" s="15"/>
      <c r="G4" s="15"/>
      <c r="H4" s="15"/>
    </row>
    <row r="5" s="1" customFormat="1" ht="16.35" customHeight="1" spans="2:8">
      <c r="B5" s="10"/>
      <c r="C5" s="10"/>
      <c r="D5" s="10"/>
      <c r="E5" s="10"/>
      <c r="F5" s="10"/>
      <c r="G5" s="10"/>
      <c r="H5" s="10"/>
    </row>
    <row r="6" s="1" customFormat="1" ht="19.9" customHeight="1" spans="2:8">
      <c r="B6" s="10"/>
      <c r="C6" s="10"/>
      <c r="D6" s="10"/>
      <c r="E6" s="10"/>
      <c r="F6" s="10"/>
      <c r="G6" s="10"/>
      <c r="H6" s="16" t="s">
        <v>2</v>
      </c>
    </row>
    <row r="7" s="1" customFormat="1" ht="37.9" customHeight="1" spans="2:8">
      <c r="B7" s="17" t="s">
        <v>277</v>
      </c>
      <c r="C7" s="18" t="s">
        <v>278</v>
      </c>
      <c r="D7" s="18"/>
      <c r="E7" s="19" t="s">
        <v>279</v>
      </c>
      <c r="F7" s="20">
        <v>36705.83</v>
      </c>
      <c r="G7" s="20"/>
      <c r="H7" s="20"/>
    </row>
    <row r="8" s="1" customFormat="1" ht="183.75" customHeight="1" spans="2:8">
      <c r="B8" s="17" t="s">
        <v>280</v>
      </c>
      <c r="C8" s="21" t="s">
        <v>281</v>
      </c>
      <c r="D8" s="21"/>
      <c r="E8" s="21"/>
      <c r="F8" s="21"/>
      <c r="G8" s="21"/>
      <c r="H8" s="21"/>
    </row>
    <row r="9" s="1" customFormat="1" ht="23.25" customHeight="1" spans="2:8">
      <c r="B9" s="17" t="s">
        <v>282</v>
      </c>
      <c r="C9" s="19" t="s">
        <v>283</v>
      </c>
      <c r="D9" s="19" t="s">
        <v>284</v>
      </c>
      <c r="E9" s="19" t="s">
        <v>285</v>
      </c>
      <c r="F9" s="19" t="s">
        <v>286</v>
      </c>
      <c r="G9" s="19" t="s">
        <v>287</v>
      </c>
      <c r="H9" s="19" t="s">
        <v>288</v>
      </c>
    </row>
    <row r="10" s="1" customFormat="1" ht="18.95" customHeight="1" spans="2:8">
      <c r="B10" s="17"/>
      <c r="C10" s="22" t="s">
        <v>289</v>
      </c>
      <c r="D10" s="23" t="s">
        <v>290</v>
      </c>
      <c r="E10" s="23" t="s">
        <v>291</v>
      </c>
      <c r="F10" s="23" t="s">
        <v>292</v>
      </c>
      <c r="G10" s="23" t="s">
        <v>293</v>
      </c>
      <c r="H10" s="23" t="s">
        <v>294</v>
      </c>
    </row>
    <row r="11" s="1" customFormat="1" ht="18.95" customHeight="1" spans="2:8">
      <c r="B11" s="17"/>
      <c r="C11" s="22" t="s">
        <v>295</v>
      </c>
      <c r="D11" s="23" t="s">
        <v>296</v>
      </c>
      <c r="E11" s="23" t="s">
        <v>291</v>
      </c>
      <c r="F11" s="23" t="s">
        <v>292</v>
      </c>
      <c r="G11" s="23" t="s">
        <v>293</v>
      </c>
      <c r="H11" s="23" t="s">
        <v>294</v>
      </c>
    </row>
    <row r="12" s="1" customFormat="1" ht="18.95" customHeight="1" spans="2:8">
      <c r="B12" s="17"/>
      <c r="C12" s="22" t="s">
        <v>297</v>
      </c>
      <c r="D12" s="23" t="s">
        <v>296</v>
      </c>
      <c r="E12" s="23" t="s">
        <v>291</v>
      </c>
      <c r="F12" s="23" t="s">
        <v>292</v>
      </c>
      <c r="G12" s="23" t="s">
        <v>293</v>
      </c>
      <c r="H12" s="23" t="s">
        <v>294</v>
      </c>
    </row>
    <row r="13" s="1" customFormat="1" ht="18.95" customHeight="1" spans="2:8">
      <c r="B13" s="17"/>
      <c r="C13" s="22" t="s">
        <v>298</v>
      </c>
      <c r="D13" s="23" t="s">
        <v>290</v>
      </c>
      <c r="E13" s="23" t="s">
        <v>299</v>
      </c>
      <c r="F13" s="23" t="s">
        <v>292</v>
      </c>
      <c r="G13" s="23" t="s">
        <v>293</v>
      </c>
      <c r="H13" s="23" t="s">
        <v>300</v>
      </c>
    </row>
    <row r="14" s="1" customFormat="1" ht="18.95" customHeight="1" spans="2:8">
      <c r="B14" s="17"/>
      <c r="C14" s="22" t="s">
        <v>301</v>
      </c>
      <c r="D14" s="23" t="s">
        <v>290</v>
      </c>
      <c r="E14" s="23" t="s">
        <v>302</v>
      </c>
      <c r="F14" s="23" t="s">
        <v>292</v>
      </c>
      <c r="G14" s="23" t="s">
        <v>293</v>
      </c>
      <c r="H14" s="23" t="s">
        <v>303</v>
      </c>
    </row>
    <row r="15" s="1" customFormat="1" ht="18.95" customHeight="1" spans="2:8">
      <c r="B15" s="17"/>
      <c r="C15" s="22" t="s">
        <v>304</v>
      </c>
      <c r="D15" s="23" t="s">
        <v>290</v>
      </c>
      <c r="E15" s="23" t="s">
        <v>302</v>
      </c>
      <c r="F15" s="23" t="s">
        <v>292</v>
      </c>
      <c r="G15" s="23" t="s">
        <v>293</v>
      </c>
      <c r="H15" s="23" t="s">
        <v>305</v>
      </c>
    </row>
  </sheetData>
  <mergeCells count="5">
    <mergeCell ref="C7:D7"/>
    <mergeCell ref="F7:H7"/>
    <mergeCell ref="C8:H8"/>
    <mergeCell ref="B9:B15"/>
    <mergeCell ref="B3:H4"/>
  </mergeCells>
  <printOptions horizontalCentered="1"/>
  <pageMargins left="0.0780000016093254" right="0.0780000016093254" top="0.39300000667572" bottom="0.0780000016093254" header="0" footer="0"/>
  <pageSetup paperSize="9" scale="9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3"/>
  <sheetViews>
    <sheetView tabSelected="1" topLeftCell="A198" workbookViewId="0">
      <selection activeCell="B200" sqref="B200:J200"/>
    </sheetView>
  </sheetViews>
  <sheetFormatPr defaultColWidth="10" defaultRowHeight="13.5"/>
  <cols>
    <col min="1" max="1" width="9.25" style="1" customWidth="1"/>
    <col min="2" max="2" width="9.75" style="1" customWidth="1"/>
    <col min="3" max="3" width="11" style="1" customWidth="1"/>
    <col min="4" max="4" width="10.25" style="1" customWidth="1"/>
    <col min="5" max="5" width="8.375" style="1" customWidth="1"/>
    <col min="6" max="10" width="5.125" style="1" customWidth="1"/>
    <col min="11" max="11" width="3.625" style="1" customWidth="1"/>
    <col min="12" max="12" width="8.375" style="1" customWidth="1"/>
    <col min="13" max="13" width="10.25" style="1" customWidth="1"/>
    <col min="14" max="16384" width="10" style="1"/>
  </cols>
  <sheetData>
    <row r="1" s="1" customFormat="1" ht="16.35" customHeight="1" spans="1:1">
      <c r="A1" s="2" t="s">
        <v>306</v>
      </c>
    </row>
    <row r="2" s="1" customFormat="1" ht="48.4" customHeight="1" spans="1:13">
      <c r="A2" s="3" t="s">
        <v>307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9" customHeight="1" spans="1:13">
      <c r="A3" s="4" t="s">
        <v>308</v>
      </c>
      <c r="B3" s="2" t="s">
        <v>309</v>
      </c>
      <c r="C3" s="2"/>
      <c r="D3" s="2"/>
      <c r="E3" s="2"/>
      <c r="F3" s="2"/>
      <c r="G3" s="2"/>
      <c r="H3" s="2"/>
      <c r="I3" s="2"/>
      <c r="J3" s="2"/>
      <c r="K3" s="12" t="s">
        <v>2</v>
      </c>
      <c r="L3" s="12"/>
      <c r="M3" s="12"/>
    </row>
    <row r="4" s="1" customFormat="1" ht="26.1" customHeight="1" spans="1:13">
      <c r="A4" s="5" t="s">
        <v>310</v>
      </c>
      <c r="B4" s="6" t="s">
        <v>311</v>
      </c>
      <c r="C4" s="6"/>
      <c r="D4" s="6"/>
      <c r="E4" s="6"/>
      <c r="F4" s="6"/>
      <c r="G4" s="5" t="s">
        <v>312</v>
      </c>
      <c r="H4" s="5"/>
      <c r="I4" s="7" t="s">
        <v>278</v>
      </c>
      <c r="J4" s="7"/>
      <c r="K4" s="7"/>
      <c r="L4" s="7"/>
      <c r="M4" s="7"/>
    </row>
    <row r="5" s="1" customFormat="1" ht="26.1" customHeight="1" spans="1:13">
      <c r="A5" s="5" t="s">
        <v>313</v>
      </c>
      <c r="B5" s="7">
        <v>10</v>
      </c>
      <c r="C5" s="7"/>
      <c r="D5" s="7"/>
      <c r="E5" s="7"/>
      <c r="F5" s="7"/>
      <c r="G5" s="5" t="s">
        <v>314</v>
      </c>
      <c r="H5" s="5"/>
      <c r="I5" s="7" t="s">
        <v>315</v>
      </c>
      <c r="J5" s="7"/>
      <c r="K5" s="7"/>
      <c r="L5" s="7"/>
      <c r="M5" s="7"/>
    </row>
    <row r="6" s="1" customFormat="1" ht="26.1" customHeight="1" spans="1:13">
      <c r="A6" s="5" t="s">
        <v>316</v>
      </c>
      <c r="B6" s="8">
        <v>6.84</v>
      </c>
      <c r="C6" s="8"/>
      <c r="D6" s="8"/>
      <c r="E6" s="8"/>
      <c r="F6" s="8"/>
      <c r="G6" s="5" t="s">
        <v>317</v>
      </c>
      <c r="H6" s="5"/>
      <c r="I6" s="8">
        <v>6.84</v>
      </c>
      <c r="J6" s="8"/>
      <c r="K6" s="8"/>
      <c r="L6" s="8"/>
      <c r="M6" s="8"/>
    </row>
    <row r="7" s="1" customFormat="1" ht="26.1" customHeight="1" spans="1:13">
      <c r="A7" s="5"/>
      <c r="B7" s="8"/>
      <c r="C7" s="8"/>
      <c r="D7" s="8"/>
      <c r="E7" s="8"/>
      <c r="F7" s="8"/>
      <c r="G7" s="5" t="s">
        <v>318</v>
      </c>
      <c r="H7" s="5"/>
      <c r="I7" s="8"/>
      <c r="J7" s="8"/>
      <c r="K7" s="8"/>
      <c r="L7" s="8"/>
      <c r="M7" s="8"/>
    </row>
    <row r="8" s="1" customFormat="1" ht="81.4" customHeight="1" spans="1:13">
      <c r="A8" s="5" t="s">
        <v>319</v>
      </c>
      <c r="B8" s="9" t="s">
        <v>320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81.4" customHeight="1" spans="1:13">
      <c r="A9" s="5" t="s">
        <v>321</v>
      </c>
      <c r="B9" s="9" t="s">
        <v>322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81.4" customHeight="1" spans="1:13">
      <c r="A10" s="5" t="s">
        <v>323</v>
      </c>
      <c r="B10" s="9" t="s">
        <v>324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39" customHeight="1" spans="1:13">
      <c r="A11" s="5" t="s">
        <v>282</v>
      </c>
      <c r="B11" s="5" t="s">
        <v>325</v>
      </c>
      <c r="C11" s="5" t="s">
        <v>326</v>
      </c>
      <c r="D11" s="5" t="s">
        <v>327</v>
      </c>
      <c r="E11" s="5"/>
      <c r="F11" s="5" t="s">
        <v>284</v>
      </c>
      <c r="G11" s="5"/>
      <c r="H11" s="5" t="s">
        <v>285</v>
      </c>
      <c r="I11" s="5"/>
      <c r="J11" s="5" t="s">
        <v>286</v>
      </c>
      <c r="K11" s="5"/>
      <c r="L11" s="5" t="s">
        <v>288</v>
      </c>
      <c r="M11" s="5" t="s">
        <v>287</v>
      </c>
    </row>
    <row r="12" s="1" customFormat="1" ht="39" customHeight="1" spans="1:13">
      <c r="A12" s="5"/>
      <c r="B12" s="9" t="s">
        <v>328</v>
      </c>
      <c r="C12" s="9" t="s">
        <v>329</v>
      </c>
      <c r="D12" s="9" t="s">
        <v>330</v>
      </c>
      <c r="E12" s="9"/>
      <c r="F12" s="7" t="s">
        <v>331</v>
      </c>
      <c r="G12" s="7"/>
      <c r="H12" s="7" t="s">
        <v>332</v>
      </c>
      <c r="I12" s="7"/>
      <c r="J12" s="7" t="s">
        <v>333</v>
      </c>
      <c r="K12" s="7"/>
      <c r="L12" s="7" t="s">
        <v>296</v>
      </c>
      <c r="M12" s="7" t="s">
        <v>293</v>
      </c>
    </row>
    <row r="13" s="1" customFormat="1" ht="39" customHeight="1" spans="1:13">
      <c r="A13" s="5"/>
      <c r="B13" s="9" t="s">
        <v>334</v>
      </c>
      <c r="C13" s="9" t="s">
        <v>335</v>
      </c>
      <c r="D13" s="9" t="s">
        <v>336</v>
      </c>
      <c r="E13" s="9"/>
      <c r="F13" s="7" t="s">
        <v>331</v>
      </c>
      <c r="G13" s="7"/>
      <c r="H13" s="7" t="s">
        <v>291</v>
      </c>
      <c r="I13" s="7"/>
      <c r="J13" s="7" t="s">
        <v>333</v>
      </c>
      <c r="K13" s="7"/>
      <c r="L13" s="7" t="s">
        <v>337</v>
      </c>
      <c r="M13" s="7" t="s">
        <v>293</v>
      </c>
    </row>
    <row r="14" s="1" customFormat="1" ht="39" customHeight="1" spans="1:13">
      <c r="A14" s="5"/>
      <c r="B14" s="9" t="s">
        <v>338</v>
      </c>
      <c r="C14" s="9" t="s">
        <v>339</v>
      </c>
      <c r="D14" s="9" t="s">
        <v>340</v>
      </c>
      <c r="E14" s="9"/>
      <c r="F14" s="7" t="s">
        <v>296</v>
      </c>
      <c r="G14" s="7"/>
      <c r="H14" s="7" t="s">
        <v>291</v>
      </c>
      <c r="I14" s="7"/>
      <c r="J14" s="7" t="s">
        <v>292</v>
      </c>
      <c r="K14" s="7"/>
      <c r="L14" s="7" t="s">
        <v>337</v>
      </c>
      <c r="M14" s="7" t="s">
        <v>341</v>
      </c>
    </row>
    <row r="15" s="1" customFormat="1" ht="195" customHeight="1" spans="1:13">
      <c r="A15" s="4"/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</row>
    <row r="16" s="1" customFormat="1" ht="48.4" customHeight="1" spans="1:13">
      <c r="A16" s="3" t="s">
        <v>307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="1" customFormat="1" ht="25.9" customHeight="1" spans="1:13">
      <c r="A17" s="4" t="s">
        <v>308</v>
      </c>
      <c r="B17" s="2" t="s">
        <v>309</v>
      </c>
      <c r="C17" s="2"/>
      <c r="D17" s="2"/>
      <c r="E17" s="2"/>
      <c r="F17" s="2"/>
      <c r="G17" s="2"/>
      <c r="H17" s="2"/>
      <c r="I17" s="2"/>
      <c r="J17" s="2"/>
      <c r="K17" s="12" t="s">
        <v>2</v>
      </c>
      <c r="L17" s="12"/>
      <c r="M17" s="12"/>
    </row>
    <row r="18" s="1" customFormat="1" ht="26.1" customHeight="1" spans="1:13">
      <c r="A18" s="5" t="s">
        <v>310</v>
      </c>
      <c r="B18" s="6" t="s">
        <v>342</v>
      </c>
      <c r="C18" s="6"/>
      <c r="D18" s="6"/>
      <c r="E18" s="6"/>
      <c r="F18" s="6"/>
      <c r="G18" s="5" t="s">
        <v>312</v>
      </c>
      <c r="H18" s="5"/>
      <c r="I18" s="7" t="s">
        <v>278</v>
      </c>
      <c r="J18" s="7"/>
      <c r="K18" s="7"/>
      <c r="L18" s="7"/>
      <c r="M18" s="7"/>
    </row>
    <row r="19" s="1" customFormat="1" ht="26.1" customHeight="1" spans="1:13">
      <c r="A19" s="5" t="s">
        <v>313</v>
      </c>
      <c r="B19" s="7">
        <v>10</v>
      </c>
      <c r="C19" s="7"/>
      <c r="D19" s="7"/>
      <c r="E19" s="7"/>
      <c r="F19" s="7"/>
      <c r="G19" s="5" t="s">
        <v>314</v>
      </c>
      <c r="H19" s="5"/>
      <c r="I19" s="7" t="s">
        <v>343</v>
      </c>
      <c r="J19" s="7"/>
      <c r="K19" s="7"/>
      <c r="L19" s="7"/>
      <c r="M19" s="7"/>
    </row>
    <row r="20" s="1" customFormat="1" ht="26.1" customHeight="1" spans="1:13">
      <c r="A20" s="5" t="s">
        <v>316</v>
      </c>
      <c r="B20" s="8">
        <v>1275</v>
      </c>
      <c r="C20" s="8"/>
      <c r="D20" s="8"/>
      <c r="E20" s="8"/>
      <c r="F20" s="8"/>
      <c r="G20" s="5" t="s">
        <v>317</v>
      </c>
      <c r="H20" s="5"/>
      <c r="I20" s="8">
        <v>1275</v>
      </c>
      <c r="J20" s="8"/>
      <c r="K20" s="8"/>
      <c r="L20" s="8"/>
      <c r="M20" s="8"/>
    </row>
    <row r="21" s="1" customFormat="1" ht="26.1" customHeight="1" spans="1:13">
      <c r="A21" s="5"/>
      <c r="B21" s="8"/>
      <c r="C21" s="8"/>
      <c r="D21" s="8"/>
      <c r="E21" s="8"/>
      <c r="F21" s="8"/>
      <c r="G21" s="5" t="s">
        <v>318</v>
      </c>
      <c r="H21" s="5"/>
      <c r="I21" s="8"/>
      <c r="J21" s="8"/>
      <c r="K21" s="8"/>
      <c r="L21" s="8"/>
      <c r="M21" s="8"/>
    </row>
    <row r="22" s="1" customFormat="1" ht="81.4" customHeight="1" spans="1:13">
      <c r="A22" s="5" t="s">
        <v>319</v>
      </c>
      <c r="B22" s="9" t="s">
        <v>344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="1" customFormat="1" ht="81.4" customHeight="1" spans="1:13">
      <c r="A23" s="5" t="s">
        <v>321</v>
      </c>
      <c r="B23" s="9" t="s">
        <v>345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81.4" customHeight="1" spans="1:13">
      <c r="A24" s="5" t="s">
        <v>323</v>
      </c>
      <c r="B24" s="9" t="s">
        <v>346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36" customHeight="1" spans="1:13">
      <c r="A25" s="5" t="s">
        <v>282</v>
      </c>
      <c r="B25" s="5" t="s">
        <v>325</v>
      </c>
      <c r="C25" s="5" t="s">
        <v>326</v>
      </c>
      <c r="D25" s="5" t="s">
        <v>327</v>
      </c>
      <c r="E25" s="5"/>
      <c r="F25" s="5" t="s">
        <v>284</v>
      </c>
      <c r="G25" s="5"/>
      <c r="H25" s="5" t="s">
        <v>285</v>
      </c>
      <c r="I25" s="5"/>
      <c r="J25" s="5" t="s">
        <v>286</v>
      </c>
      <c r="K25" s="5"/>
      <c r="L25" s="5" t="s">
        <v>288</v>
      </c>
      <c r="M25" s="5" t="s">
        <v>287</v>
      </c>
    </row>
    <row r="26" s="1" customFormat="1" ht="36" customHeight="1" spans="1:13">
      <c r="A26" s="5"/>
      <c r="B26" s="9" t="s">
        <v>328</v>
      </c>
      <c r="C26" s="9" t="s">
        <v>347</v>
      </c>
      <c r="D26" s="9" t="s">
        <v>348</v>
      </c>
      <c r="E26" s="9"/>
      <c r="F26" s="7" t="s">
        <v>349</v>
      </c>
      <c r="G26" s="7"/>
      <c r="H26" s="7" t="s">
        <v>291</v>
      </c>
      <c r="I26" s="7"/>
      <c r="J26" s="7" t="s">
        <v>292</v>
      </c>
      <c r="K26" s="7"/>
      <c r="L26" s="7" t="s">
        <v>337</v>
      </c>
      <c r="M26" s="7" t="s">
        <v>293</v>
      </c>
    </row>
    <row r="27" s="1" customFormat="1" ht="36" customHeight="1" spans="1:13">
      <c r="A27" s="5"/>
      <c r="B27" s="9" t="s">
        <v>328</v>
      </c>
      <c r="C27" s="9" t="s">
        <v>350</v>
      </c>
      <c r="D27" s="9" t="s">
        <v>351</v>
      </c>
      <c r="E27" s="9"/>
      <c r="F27" s="7" t="s">
        <v>349</v>
      </c>
      <c r="G27" s="7"/>
      <c r="H27" s="7" t="s">
        <v>291</v>
      </c>
      <c r="I27" s="7"/>
      <c r="J27" s="7" t="s">
        <v>352</v>
      </c>
      <c r="K27" s="7"/>
      <c r="L27" s="7" t="s">
        <v>353</v>
      </c>
      <c r="M27" s="7" t="s">
        <v>293</v>
      </c>
    </row>
    <row r="28" s="1" customFormat="1" ht="36" customHeight="1" spans="1:13">
      <c r="A28" s="5"/>
      <c r="B28" s="9" t="s">
        <v>334</v>
      </c>
      <c r="C28" s="9" t="s">
        <v>354</v>
      </c>
      <c r="D28" s="9" t="s">
        <v>355</v>
      </c>
      <c r="E28" s="9"/>
      <c r="F28" s="7" t="s">
        <v>356</v>
      </c>
      <c r="G28" s="7"/>
      <c r="H28" s="7" t="s">
        <v>291</v>
      </c>
      <c r="I28" s="7"/>
      <c r="J28" s="7" t="s">
        <v>352</v>
      </c>
      <c r="K28" s="7"/>
      <c r="L28" s="7" t="s">
        <v>337</v>
      </c>
      <c r="M28" s="7" t="s">
        <v>293</v>
      </c>
    </row>
    <row r="29" s="1" customFormat="1" ht="36" customHeight="1" spans="1:13">
      <c r="A29" s="5"/>
      <c r="B29" s="9" t="s">
        <v>338</v>
      </c>
      <c r="C29" s="9" t="s">
        <v>339</v>
      </c>
      <c r="D29" s="9" t="s">
        <v>295</v>
      </c>
      <c r="E29" s="9"/>
      <c r="F29" s="7" t="s">
        <v>357</v>
      </c>
      <c r="G29" s="7"/>
      <c r="H29" s="7" t="s">
        <v>291</v>
      </c>
      <c r="I29" s="7"/>
      <c r="J29" s="7" t="s">
        <v>292</v>
      </c>
      <c r="K29" s="7"/>
      <c r="L29" s="7" t="s">
        <v>358</v>
      </c>
      <c r="M29" s="7" t="s">
        <v>341</v>
      </c>
    </row>
    <row r="30" s="1" customFormat="1" ht="36" customHeight="1" spans="1:13">
      <c r="A30" s="5"/>
      <c r="B30" s="9" t="s">
        <v>338</v>
      </c>
      <c r="C30" s="9" t="s">
        <v>339</v>
      </c>
      <c r="D30" s="9" t="s">
        <v>359</v>
      </c>
      <c r="E30" s="9"/>
      <c r="F30" s="7" t="s">
        <v>357</v>
      </c>
      <c r="G30" s="7"/>
      <c r="H30" s="7" t="s">
        <v>291</v>
      </c>
      <c r="I30" s="7"/>
      <c r="J30" s="7" t="s">
        <v>292</v>
      </c>
      <c r="K30" s="7"/>
      <c r="L30" s="7" t="s">
        <v>337</v>
      </c>
      <c r="M30" s="7" t="s">
        <v>341</v>
      </c>
    </row>
    <row r="31" s="1" customFormat="1" ht="134" customHeight="1" spans="1:13">
      <c r="A31" s="4"/>
      <c r="B31" s="10"/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</row>
    <row r="32" s="1" customFormat="1" ht="48.4" customHeight="1" spans="1:13">
      <c r="A32" s="3" t="s">
        <v>307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="1" customFormat="1" ht="25.9" customHeight="1" spans="1:13">
      <c r="A33" s="4" t="s">
        <v>308</v>
      </c>
      <c r="B33" s="2" t="s">
        <v>309</v>
      </c>
      <c r="C33" s="2"/>
      <c r="D33" s="2"/>
      <c r="E33" s="2"/>
      <c r="F33" s="2"/>
      <c r="G33" s="2"/>
      <c r="H33" s="2"/>
      <c r="I33" s="2"/>
      <c r="J33" s="2"/>
      <c r="K33" s="12" t="s">
        <v>2</v>
      </c>
      <c r="L33" s="12"/>
      <c r="M33" s="12"/>
    </row>
    <row r="34" s="1" customFormat="1" ht="26.1" customHeight="1" spans="1:13">
      <c r="A34" s="5" t="s">
        <v>310</v>
      </c>
      <c r="B34" s="6" t="s">
        <v>360</v>
      </c>
      <c r="C34" s="6"/>
      <c r="D34" s="6"/>
      <c r="E34" s="6"/>
      <c r="F34" s="6"/>
      <c r="G34" s="5" t="s">
        <v>312</v>
      </c>
      <c r="H34" s="5"/>
      <c r="I34" s="7" t="s">
        <v>278</v>
      </c>
      <c r="J34" s="7"/>
      <c r="K34" s="7"/>
      <c r="L34" s="7"/>
      <c r="M34" s="7"/>
    </row>
    <row r="35" s="1" customFormat="1" ht="26.1" customHeight="1" spans="1:13">
      <c r="A35" s="5" t="s">
        <v>313</v>
      </c>
      <c r="B35" s="7">
        <v>10</v>
      </c>
      <c r="C35" s="7"/>
      <c r="D35" s="7"/>
      <c r="E35" s="7"/>
      <c r="F35" s="7"/>
      <c r="G35" s="5" t="s">
        <v>314</v>
      </c>
      <c r="H35" s="5"/>
      <c r="I35" s="7" t="s">
        <v>343</v>
      </c>
      <c r="J35" s="7"/>
      <c r="K35" s="7"/>
      <c r="L35" s="7"/>
      <c r="M35" s="7"/>
    </row>
    <row r="36" s="1" customFormat="1" ht="26.1" customHeight="1" spans="1:13">
      <c r="A36" s="5" t="s">
        <v>316</v>
      </c>
      <c r="B36" s="8">
        <v>35</v>
      </c>
      <c r="C36" s="8"/>
      <c r="D36" s="8"/>
      <c r="E36" s="8"/>
      <c r="F36" s="8"/>
      <c r="G36" s="5" t="s">
        <v>317</v>
      </c>
      <c r="H36" s="5"/>
      <c r="I36" s="8">
        <v>35</v>
      </c>
      <c r="J36" s="8"/>
      <c r="K36" s="8"/>
      <c r="L36" s="8"/>
      <c r="M36" s="8"/>
    </row>
    <row r="37" s="1" customFormat="1" ht="26.1" customHeight="1" spans="1:13">
      <c r="A37" s="5"/>
      <c r="B37" s="8"/>
      <c r="C37" s="8"/>
      <c r="D37" s="8"/>
      <c r="E37" s="8"/>
      <c r="F37" s="8"/>
      <c r="G37" s="5" t="s">
        <v>318</v>
      </c>
      <c r="H37" s="5"/>
      <c r="I37" s="8"/>
      <c r="J37" s="8"/>
      <c r="K37" s="8"/>
      <c r="L37" s="8"/>
      <c r="M37" s="8"/>
    </row>
    <row r="38" s="1" customFormat="1" ht="81.4" customHeight="1" spans="1:13">
      <c r="A38" s="5" t="s">
        <v>319</v>
      </c>
      <c r="B38" s="9" t="s">
        <v>361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="1" customFormat="1" ht="81.4" customHeight="1" spans="1:13">
      <c r="A39" s="5" t="s">
        <v>321</v>
      </c>
      <c r="B39" s="9" t="s">
        <v>362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="1" customFormat="1" ht="81.4" customHeight="1" spans="1:13">
      <c r="A40" s="5" t="s">
        <v>323</v>
      </c>
      <c r="B40" s="9" t="s">
        <v>363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="1" customFormat="1" ht="36" customHeight="1" spans="1:13">
      <c r="A41" s="5" t="s">
        <v>282</v>
      </c>
      <c r="B41" s="5" t="s">
        <v>325</v>
      </c>
      <c r="C41" s="5" t="s">
        <v>326</v>
      </c>
      <c r="D41" s="5" t="s">
        <v>327</v>
      </c>
      <c r="E41" s="5"/>
      <c r="F41" s="5" t="s">
        <v>284</v>
      </c>
      <c r="G41" s="5"/>
      <c r="H41" s="5" t="s">
        <v>285</v>
      </c>
      <c r="I41" s="5"/>
      <c r="J41" s="5" t="s">
        <v>286</v>
      </c>
      <c r="K41" s="5"/>
      <c r="L41" s="5" t="s">
        <v>288</v>
      </c>
      <c r="M41" s="5" t="s">
        <v>287</v>
      </c>
    </row>
    <row r="42" s="1" customFormat="1" ht="36" customHeight="1" spans="1:13">
      <c r="A42" s="5"/>
      <c r="B42" s="9" t="s">
        <v>328</v>
      </c>
      <c r="C42" s="9" t="s">
        <v>364</v>
      </c>
      <c r="D42" s="9" t="s">
        <v>365</v>
      </c>
      <c r="E42" s="9"/>
      <c r="F42" s="7" t="s">
        <v>331</v>
      </c>
      <c r="G42" s="7"/>
      <c r="H42" s="7"/>
      <c r="I42" s="7"/>
      <c r="J42" s="7" t="s">
        <v>366</v>
      </c>
      <c r="K42" s="7"/>
      <c r="L42" s="7" t="s">
        <v>367</v>
      </c>
      <c r="M42" s="7" t="s">
        <v>293</v>
      </c>
    </row>
    <row r="43" s="1" customFormat="1" ht="36" customHeight="1" spans="1:13">
      <c r="A43" s="5"/>
      <c r="B43" s="9" t="s">
        <v>334</v>
      </c>
      <c r="C43" s="9" t="s">
        <v>335</v>
      </c>
      <c r="D43" s="9" t="s">
        <v>368</v>
      </c>
      <c r="E43" s="9"/>
      <c r="F43" s="7" t="s">
        <v>296</v>
      </c>
      <c r="G43" s="7"/>
      <c r="H43" s="7"/>
      <c r="I43" s="7"/>
      <c r="J43" s="7" t="s">
        <v>366</v>
      </c>
      <c r="K43" s="7"/>
      <c r="L43" s="7" t="s">
        <v>367</v>
      </c>
      <c r="M43" s="7" t="s">
        <v>293</v>
      </c>
    </row>
    <row r="44" s="1" customFormat="1" ht="36" customHeight="1" spans="1:13">
      <c r="A44" s="5"/>
      <c r="B44" s="9" t="s">
        <v>334</v>
      </c>
      <c r="C44" s="9" t="s">
        <v>369</v>
      </c>
      <c r="D44" s="9" t="s">
        <v>370</v>
      </c>
      <c r="E44" s="9"/>
      <c r="F44" s="7" t="s">
        <v>356</v>
      </c>
      <c r="G44" s="7"/>
      <c r="H44" s="7"/>
      <c r="I44" s="7"/>
      <c r="J44" s="7" t="s">
        <v>366</v>
      </c>
      <c r="K44" s="7"/>
      <c r="L44" s="7" t="s">
        <v>367</v>
      </c>
      <c r="M44" s="7" t="s">
        <v>293</v>
      </c>
    </row>
    <row r="45" s="1" customFormat="1" ht="36" customHeight="1" spans="1:13">
      <c r="A45" s="5"/>
      <c r="B45" s="9" t="s">
        <v>338</v>
      </c>
      <c r="C45" s="9" t="s">
        <v>339</v>
      </c>
      <c r="D45" s="9" t="s">
        <v>371</v>
      </c>
      <c r="E45" s="9"/>
      <c r="F45" s="7" t="s">
        <v>296</v>
      </c>
      <c r="G45" s="7"/>
      <c r="H45" s="7" t="s">
        <v>291</v>
      </c>
      <c r="I45" s="7"/>
      <c r="J45" s="7" t="s">
        <v>292</v>
      </c>
      <c r="K45" s="7"/>
      <c r="L45" s="7" t="s">
        <v>372</v>
      </c>
      <c r="M45" s="7" t="s">
        <v>341</v>
      </c>
    </row>
    <row r="46" s="1" customFormat="1" ht="185" customHeight="1" spans="1:13">
      <c r="A46" s="4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</row>
    <row r="47" s="1" customFormat="1" ht="48.4" customHeight="1" spans="1:13">
      <c r="A47" s="3" t="s">
        <v>307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="1" customFormat="1" ht="25.9" customHeight="1" spans="1:13">
      <c r="A48" s="4" t="s">
        <v>308</v>
      </c>
      <c r="B48" s="2" t="s">
        <v>309</v>
      </c>
      <c r="C48" s="2"/>
      <c r="D48" s="2"/>
      <c r="E48" s="2"/>
      <c r="F48" s="2"/>
      <c r="G48" s="2"/>
      <c r="H48" s="2"/>
      <c r="I48" s="2"/>
      <c r="J48" s="2"/>
      <c r="K48" s="12" t="s">
        <v>2</v>
      </c>
      <c r="L48" s="12"/>
      <c r="M48" s="12"/>
    </row>
    <row r="49" s="1" customFormat="1" ht="26.1" customHeight="1" spans="1:13">
      <c r="A49" s="5" t="s">
        <v>310</v>
      </c>
      <c r="B49" s="6" t="s">
        <v>373</v>
      </c>
      <c r="C49" s="6"/>
      <c r="D49" s="6"/>
      <c r="E49" s="6"/>
      <c r="F49" s="6"/>
      <c r="G49" s="5" t="s">
        <v>312</v>
      </c>
      <c r="H49" s="5"/>
      <c r="I49" s="7" t="s">
        <v>278</v>
      </c>
      <c r="J49" s="7"/>
      <c r="K49" s="7"/>
      <c r="L49" s="7"/>
      <c r="M49" s="7"/>
    </row>
    <row r="50" s="1" customFormat="1" ht="26.1" customHeight="1" spans="1:13">
      <c r="A50" s="5" t="s">
        <v>313</v>
      </c>
      <c r="B50" s="7">
        <v>10</v>
      </c>
      <c r="C50" s="7"/>
      <c r="D50" s="7"/>
      <c r="E50" s="7"/>
      <c r="F50" s="7"/>
      <c r="G50" s="5" t="s">
        <v>314</v>
      </c>
      <c r="H50" s="5"/>
      <c r="I50" s="7" t="s">
        <v>343</v>
      </c>
      <c r="J50" s="7"/>
      <c r="K50" s="7"/>
      <c r="L50" s="7"/>
      <c r="M50" s="7"/>
    </row>
    <row r="51" s="1" customFormat="1" ht="26.1" customHeight="1" spans="1:13">
      <c r="A51" s="5" t="s">
        <v>316</v>
      </c>
      <c r="B51" s="8">
        <v>12</v>
      </c>
      <c r="C51" s="8"/>
      <c r="D51" s="8"/>
      <c r="E51" s="8"/>
      <c r="F51" s="8"/>
      <c r="G51" s="5" t="s">
        <v>317</v>
      </c>
      <c r="H51" s="5"/>
      <c r="I51" s="8">
        <v>12</v>
      </c>
      <c r="J51" s="8"/>
      <c r="K51" s="8"/>
      <c r="L51" s="8"/>
      <c r="M51" s="8"/>
    </row>
    <row r="52" s="1" customFormat="1" ht="26.1" customHeight="1" spans="1:13">
      <c r="A52" s="5"/>
      <c r="B52" s="8"/>
      <c r="C52" s="8"/>
      <c r="D52" s="8"/>
      <c r="E52" s="8"/>
      <c r="F52" s="8"/>
      <c r="G52" s="5" t="s">
        <v>318</v>
      </c>
      <c r="H52" s="5"/>
      <c r="I52" s="8"/>
      <c r="J52" s="8"/>
      <c r="K52" s="8"/>
      <c r="L52" s="8"/>
      <c r="M52" s="8"/>
    </row>
    <row r="53" s="1" customFormat="1" ht="81.4" customHeight="1" spans="1:13">
      <c r="A53" s="5" t="s">
        <v>319</v>
      </c>
      <c r="B53" s="9" t="s">
        <v>374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="1" customFormat="1" ht="81.4" customHeight="1" spans="1:13">
      <c r="A54" s="5" t="s">
        <v>321</v>
      </c>
      <c r="B54" s="9" t="s">
        <v>362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="1" customFormat="1" ht="81.4" customHeight="1" spans="1:13">
      <c r="A55" s="5" t="s">
        <v>323</v>
      </c>
      <c r="B55" s="9" t="s">
        <v>375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="1" customFormat="1" ht="42" customHeight="1" spans="1:13">
      <c r="A56" s="5" t="s">
        <v>282</v>
      </c>
      <c r="B56" s="5" t="s">
        <v>325</v>
      </c>
      <c r="C56" s="5" t="s">
        <v>326</v>
      </c>
      <c r="D56" s="5" t="s">
        <v>327</v>
      </c>
      <c r="E56" s="5"/>
      <c r="F56" s="5" t="s">
        <v>284</v>
      </c>
      <c r="G56" s="5"/>
      <c r="H56" s="5" t="s">
        <v>285</v>
      </c>
      <c r="I56" s="5"/>
      <c r="J56" s="5" t="s">
        <v>286</v>
      </c>
      <c r="K56" s="5"/>
      <c r="L56" s="5" t="s">
        <v>288</v>
      </c>
      <c r="M56" s="5" t="s">
        <v>287</v>
      </c>
    </row>
    <row r="57" s="1" customFormat="1" ht="42" customHeight="1" spans="1:13">
      <c r="A57" s="5"/>
      <c r="B57" s="9" t="s">
        <v>328</v>
      </c>
      <c r="C57" s="9" t="s">
        <v>350</v>
      </c>
      <c r="D57" s="9" t="s">
        <v>376</v>
      </c>
      <c r="E57" s="9"/>
      <c r="F57" s="7" t="s">
        <v>331</v>
      </c>
      <c r="G57" s="7"/>
      <c r="H57" s="7" t="s">
        <v>291</v>
      </c>
      <c r="I57" s="7"/>
      <c r="J57" s="7" t="s">
        <v>352</v>
      </c>
      <c r="K57" s="7"/>
      <c r="L57" s="7" t="s">
        <v>353</v>
      </c>
      <c r="M57" s="7" t="s">
        <v>293</v>
      </c>
    </row>
    <row r="58" s="1" customFormat="1" ht="42" customHeight="1" spans="1:13">
      <c r="A58" s="5"/>
      <c r="B58" s="9" t="s">
        <v>334</v>
      </c>
      <c r="C58" s="9" t="s">
        <v>335</v>
      </c>
      <c r="D58" s="9" t="s">
        <v>377</v>
      </c>
      <c r="E58" s="9"/>
      <c r="F58" s="7" t="s">
        <v>331</v>
      </c>
      <c r="G58" s="7"/>
      <c r="H58" s="7" t="s">
        <v>291</v>
      </c>
      <c r="I58" s="7"/>
      <c r="J58" s="7" t="s">
        <v>352</v>
      </c>
      <c r="K58" s="7"/>
      <c r="L58" s="7" t="s">
        <v>353</v>
      </c>
      <c r="M58" s="7" t="s">
        <v>293</v>
      </c>
    </row>
    <row r="59" s="1" customFormat="1" ht="42" customHeight="1" spans="1:13">
      <c r="A59" s="5"/>
      <c r="B59" s="9" t="s">
        <v>338</v>
      </c>
      <c r="C59" s="9" t="s">
        <v>339</v>
      </c>
      <c r="D59" s="9" t="s">
        <v>378</v>
      </c>
      <c r="E59" s="9"/>
      <c r="F59" s="7" t="s">
        <v>296</v>
      </c>
      <c r="G59" s="7"/>
      <c r="H59" s="7" t="s">
        <v>291</v>
      </c>
      <c r="I59" s="7"/>
      <c r="J59" s="7" t="s">
        <v>352</v>
      </c>
      <c r="K59" s="7"/>
      <c r="L59" s="7" t="s">
        <v>353</v>
      </c>
      <c r="M59" s="7" t="s">
        <v>341</v>
      </c>
    </row>
    <row r="60" s="1" customFormat="1" ht="195" customHeight="1" spans="1:13">
      <c r="A60" s="4"/>
      <c r="B60" s="10"/>
      <c r="C60" s="10"/>
      <c r="D60" s="10"/>
      <c r="E60" s="10"/>
      <c r="F60" s="11"/>
      <c r="G60" s="11"/>
      <c r="H60" s="11"/>
      <c r="I60" s="11"/>
      <c r="J60" s="11"/>
      <c r="K60" s="11"/>
      <c r="L60" s="11"/>
      <c r="M60" s="11"/>
    </row>
    <row r="61" s="1" customFormat="1" ht="48.4" customHeight="1" spans="1:13">
      <c r="A61" s="3" t="s">
        <v>307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="1" customFormat="1" ht="25.9" customHeight="1" spans="1:13">
      <c r="A62" s="4" t="s">
        <v>308</v>
      </c>
      <c r="B62" s="2" t="s">
        <v>309</v>
      </c>
      <c r="C62" s="2"/>
      <c r="D62" s="2"/>
      <c r="E62" s="2"/>
      <c r="F62" s="2"/>
      <c r="G62" s="2"/>
      <c r="H62" s="2"/>
      <c r="I62" s="2"/>
      <c r="J62" s="2"/>
      <c r="K62" s="12" t="s">
        <v>2</v>
      </c>
      <c r="L62" s="12"/>
      <c r="M62" s="12"/>
    </row>
    <row r="63" s="1" customFormat="1" ht="26.1" customHeight="1" spans="1:13">
      <c r="A63" s="5" t="s">
        <v>310</v>
      </c>
      <c r="B63" s="6" t="s">
        <v>379</v>
      </c>
      <c r="C63" s="6"/>
      <c r="D63" s="6"/>
      <c r="E63" s="6"/>
      <c r="F63" s="6"/>
      <c r="G63" s="5" t="s">
        <v>312</v>
      </c>
      <c r="H63" s="5"/>
      <c r="I63" s="7" t="s">
        <v>278</v>
      </c>
      <c r="J63" s="7"/>
      <c r="K63" s="7"/>
      <c r="L63" s="7"/>
      <c r="M63" s="7"/>
    </row>
    <row r="64" s="1" customFormat="1" ht="26.1" customHeight="1" spans="1:13">
      <c r="A64" s="5" t="s">
        <v>313</v>
      </c>
      <c r="B64" s="7">
        <v>10</v>
      </c>
      <c r="C64" s="7"/>
      <c r="D64" s="7"/>
      <c r="E64" s="7"/>
      <c r="F64" s="7"/>
      <c r="G64" s="5" t="s">
        <v>314</v>
      </c>
      <c r="H64" s="5"/>
      <c r="I64" s="7" t="s">
        <v>343</v>
      </c>
      <c r="J64" s="7"/>
      <c r="K64" s="7"/>
      <c r="L64" s="7"/>
      <c r="M64" s="7"/>
    </row>
    <row r="65" s="1" customFormat="1" ht="26.1" customHeight="1" spans="1:13">
      <c r="A65" s="5" t="s">
        <v>316</v>
      </c>
      <c r="B65" s="8">
        <v>300</v>
      </c>
      <c r="C65" s="8"/>
      <c r="D65" s="8"/>
      <c r="E65" s="8"/>
      <c r="F65" s="8"/>
      <c r="G65" s="5" t="s">
        <v>317</v>
      </c>
      <c r="H65" s="5"/>
      <c r="I65" s="8">
        <v>300</v>
      </c>
      <c r="J65" s="8"/>
      <c r="K65" s="8"/>
      <c r="L65" s="8"/>
      <c r="M65" s="8"/>
    </row>
    <row r="66" s="1" customFormat="1" ht="26.1" customHeight="1" spans="1:13">
      <c r="A66" s="5"/>
      <c r="B66" s="8"/>
      <c r="C66" s="8"/>
      <c r="D66" s="8"/>
      <c r="E66" s="8"/>
      <c r="F66" s="8"/>
      <c r="G66" s="5" t="s">
        <v>318</v>
      </c>
      <c r="H66" s="5"/>
      <c r="I66" s="8"/>
      <c r="J66" s="8"/>
      <c r="K66" s="8"/>
      <c r="L66" s="8"/>
      <c r="M66" s="8"/>
    </row>
    <row r="67" s="1" customFormat="1" ht="81.4" customHeight="1" spans="1:13">
      <c r="A67" s="5" t="s">
        <v>319</v>
      </c>
      <c r="B67" s="9" t="s">
        <v>380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="1" customFormat="1" ht="81.4" customHeight="1" spans="1:13">
      <c r="A68" s="5" t="s">
        <v>321</v>
      </c>
      <c r="B68" s="9" t="s">
        <v>345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="1" customFormat="1" ht="81.4" customHeight="1" spans="1:13">
      <c r="A69" s="5" t="s">
        <v>323</v>
      </c>
      <c r="B69" s="9" t="s">
        <v>381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="1" customFormat="1" ht="38" customHeight="1" spans="1:13">
      <c r="A70" s="5" t="s">
        <v>282</v>
      </c>
      <c r="B70" s="5" t="s">
        <v>325</v>
      </c>
      <c r="C70" s="5" t="s">
        <v>326</v>
      </c>
      <c r="D70" s="5" t="s">
        <v>327</v>
      </c>
      <c r="E70" s="5"/>
      <c r="F70" s="5" t="s">
        <v>284</v>
      </c>
      <c r="G70" s="5"/>
      <c r="H70" s="5" t="s">
        <v>285</v>
      </c>
      <c r="I70" s="5"/>
      <c r="J70" s="5" t="s">
        <v>286</v>
      </c>
      <c r="K70" s="5"/>
      <c r="L70" s="5" t="s">
        <v>288</v>
      </c>
      <c r="M70" s="5" t="s">
        <v>287</v>
      </c>
    </row>
    <row r="71" s="1" customFormat="1" ht="38" customHeight="1" spans="1:13">
      <c r="A71" s="5"/>
      <c r="B71" s="9" t="s">
        <v>328</v>
      </c>
      <c r="C71" s="9" t="s">
        <v>347</v>
      </c>
      <c r="D71" s="9" t="s">
        <v>348</v>
      </c>
      <c r="E71" s="9"/>
      <c r="F71" s="7" t="s">
        <v>349</v>
      </c>
      <c r="G71" s="7"/>
      <c r="H71" s="7" t="s">
        <v>291</v>
      </c>
      <c r="I71" s="7"/>
      <c r="J71" s="7" t="s">
        <v>292</v>
      </c>
      <c r="K71" s="7"/>
      <c r="L71" s="7" t="s">
        <v>337</v>
      </c>
      <c r="M71" s="7" t="s">
        <v>293</v>
      </c>
    </row>
    <row r="72" s="1" customFormat="1" ht="38" customHeight="1" spans="1:13">
      <c r="A72" s="5"/>
      <c r="B72" s="9" t="s">
        <v>328</v>
      </c>
      <c r="C72" s="9" t="s">
        <v>350</v>
      </c>
      <c r="D72" s="9" t="s">
        <v>382</v>
      </c>
      <c r="E72" s="9"/>
      <c r="F72" s="7" t="s">
        <v>349</v>
      </c>
      <c r="G72" s="7"/>
      <c r="H72" s="7" t="s">
        <v>291</v>
      </c>
      <c r="I72" s="7"/>
      <c r="J72" s="7" t="s">
        <v>352</v>
      </c>
      <c r="K72" s="7"/>
      <c r="L72" s="7" t="s">
        <v>353</v>
      </c>
      <c r="M72" s="7" t="s">
        <v>293</v>
      </c>
    </row>
    <row r="73" s="1" customFormat="1" ht="38" customHeight="1" spans="1:13">
      <c r="A73" s="5"/>
      <c r="B73" s="9" t="s">
        <v>334</v>
      </c>
      <c r="C73" s="9" t="s">
        <v>383</v>
      </c>
      <c r="D73" s="9" t="s">
        <v>384</v>
      </c>
      <c r="E73" s="9"/>
      <c r="F73" s="7" t="s">
        <v>356</v>
      </c>
      <c r="G73" s="7"/>
      <c r="H73" s="7" t="s">
        <v>291</v>
      </c>
      <c r="I73" s="7"/>
      <c r="J73" s="7" t="s">
        <v>292</v>
      </c>
      <c r="K73" s="7"/>
      <c r="L73" s="7" t="s">
        <v>337</v>
      </c>
      <c r="M73" s="7" t="s">
        <v>293</v>
      </c>
    </row>
    <row r="74" s="1" customFormat="1" ht="38" customHeight="1" spans="1:13">
      <c r="A74" s="5"/>
      <c r="B74" s="9" t="s">
        <v>338</v>
      </c>
      <c r="C74" s="9" t="s">
        <v>339</v>
      </c>
      <c r="D74" s="9" t="s">
        <v>385</v>
      </c>
      <c r="E74" s="9"/>
      <c r="F74" s="7" t="s">
        <v>296</v>
      </c>
      <c r="G74" s="7"/>
      <c r="H74" s="7" t="s">
        <v>291</v>
      </c>
      <c r="I74" s="7"/>
      <c r="J74" s="7" t="s">
        <v>292</v>
      </c>
      <c r="K74" s="7"/>
      <c r="L74" s="7" t="s">
        <v>358</v>
      </c>
      <c r="M74" s="7" t="s">
        <v>341</v>
      </c>
    </row>
    <row r="75" s="1" customFormat="1" ht="167" customHeight="1" spans="1:13">
      <c r="A75" s="4"/>
      <c r="B75" s="10"/>
      <c r="C75" s="10"/>
      <c r="D75" s="10"/>
      <c r="E75" s="10"/>
      <c r="F75" s="11"/>
      <c r="G75" s="11"/>
      <c r="H75" s="11"/>
      <c r="I75" s="11"/>
      <c r="J75" s="11"/>
      <c r="K75" s="11"/>
      <c r="L75" s="11"/>
      <c r="M75" s="11"/>
    </row>
    <row r="76" s="1" customFormat="1" ht="48.4" customHeight="1" spans="1:13">
      <c r="A76" s="3" t="s">
        <v>307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="1" customFormat="1" ht="25.9" customHeight="1" spans="1:13">
      <c r="A77" s="4" t="s">
        <v>308</v>
      </c>
      <c r="B77" s="2" t="s">
        <v>309</v>
      </c>
      <c r="C77" s="2"/>
      <c r="D77" s="2"/>
      <c r="E77" s="2"/>
      <c r="F77" s="2"/>
      <c r="G77" s="2"/>
      <c r="H77" s="2"/>
      <c r="I77" s="2"/>
      <c r="J77" s="2"/>
      <c r="K77" s="12" t="s">
        <v>2</v>
      </c>
      <c r="L77" s="12"/>
      <c r="M77" s="12"/>
    </row>
    <row r="78" s="1" customFormat="1" ht="26.1" customHeight="1" spans="1:13">
      <c r="A78" s="5" t="s">
        <v>310</v>
      </c>
      <c r="B78" s="6" t="s">
        <v>386</v>
      </c>
      <c r="C78" s="6"/>
      <c r="D78" s="6"/>
      <c r="E78" s="6"/>
      <c r="F78" s="6"/>
      <c r="G78" s="5" t="s">
        <v>312</v>
      </c>
      <c r="H78" s="5"/>
      <c r="I78" s="7" t="s">
        <v>278</v>
      </c>
      <c r="J78" s="7"/>
      <c r="K78" s="7"/>
      <c r="L78" s="7"/>
      <c r="M78" s="7"/>
    </row>
    <row r="79" s="1" customFormat="1" ht="26.1" customHeight="1" spans="1:13">
      <c r="A79" s="5" t="s">
        <v>313</v>
      </c>
      <c r="B79" s="7">
        <v>10</v>
      </c>
      <c r="C79" s="7"/>
      <c r="D79" s="7"/>
      <c r="E79" s="7"/>
      <c r="F79" s="7"/>
      <c r="G79" s="5" t="s">
        <v>314</v>
      </c>
      <c r="H79" s="5"/>
      <c r="I79" s="7" t="s">
        <v>343</v>
      </c>
      <c r="J79" s="7"/>
      <c r="K79" s="7"/>
      <c r="L79" s="7"/>
      <c r="M79" s="7"/>
    </row>
    <row r="80" s="1" customFormat="1" ht="26.1" customHeight="1" spans="1:13">
      <c r="A80" s="5" t="s">
        <v>316</v>
      </c>
      <c r="B80" s="8">
        <v>300</v>
      </c>
      <c r="C80" s="8"/>
      <c r="D80" s="8"/>
      <c r="E80" s="8"/>
      <c r="F80" s="8"/>
      <c r="G80" s="5" t="s">
        <v>317</v>
      </c>
      <c r="H80" s="5"/>
      <c r="I80" s="8">
        <v>300</v>
      </c>
      <c r="J80" s="8"/>
      <c r="K80" s="8"/>
      <c r="L80" s="8"/>
      <c r="M80" s="8"/>
    </row>
    <row r="81" s="1" customFormat="1" ht="26.1" customHeight="1" spans="1:13">
      <c r="A81" s="5"/>
      <c r="B81" s="8"/>
      <c r="C81" s="8"/>
      <c r="D81" s="8"/>
      <c r="E81" s="8"/>
      <c r="F81" s="8"/>
      <c r="G81" s="5" t="s">
        <v>318</v>
      </c>
      <c r="H81" s="5"/>
      <c r="I81" s="8"/>
      <c r="J81" s="8"/>
      <c r="K81" s="8"/>
      <c r="L81" s="8"/>
      <c r="M81" s="8"/>
    </row>
    <row r="82" s="1" customFormat="1" ht="81.4" customHeight="1" spans="1:13">
      <c r="A82" s="5" t="s">
        <v>319</v>
      </c>
      <c r="B82" s="9" t="s">
        <v>387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="1" customFormat="1" ht="81.4" customHeight="1" spans="1:13">
      <c r="A83" s="5" t="s">
        <v>321</v>
      </c>
      <c r="B83" s="9" t="s">
        <v>362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="1" customFormat="1" ht="81.4" customHeight="1" spans="1:13">
      <c r="A84" s="5" t="s">
        <v>323</v>
      </c>
      <c r="B84" s="9" t="s">
        <v>387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="1" customFormat="1" ht="39" customHeight="1" spans="1:13">
      <c r="A85" s="5" t="s">
        <v>282</v>
      </c>
      <c r="B85" s="5" t="s">
        <v>325</v>
      </c>
      <c r="C85" s="5" t="s">
        <v>326</v>
      </c>
      <c r="D85" s="5" t="s">
        <v>327</v>
      </c>
      <c r="E85" s="5"/>
      <c r="F85" s="5" t="s">
        <v>284</v>
      </c>
      <c r="G85" s="5"/>
      <c r="H85" s="5" t="s">
        <v>285</v>
      </c>
      <c r="I85" s="5"/>
      <c r="J85" s="5" t="s">
        <v>286</v>
      </c>
      <c r="K85" s="5"/>
      <c r="L85" s="5" t="s">
        <v>288</v>
      </c>
      <c r="M85" s="5" t="s">
        <v>287</v>
      </c>
    </row>
    <row r="86" s="1" customFormat="1" ht="39" customHeight="1" spans="1:13">
      <c r="A86" s="5"/>
      <c r="B86" s="9" t="s">
        <v>328</v>
      </c>
      <c r="C86" s="9" t="s">
        <v>329</v>
      </c>
      <c r="D86" s="9" t="s">
        <v>388</v>
      </c>
      <c r="E86" s="9"/>
      <c r="F86" s="7" t="s">
        <v>349</v>
      </c>
      <c r="G86" s="7"/>
      <c r="H86" s="7" t="s">
        <v>291</v>
      </c>
      <c r="I86" s="7"/>
      <c r="J86" s="7" t="s">
        <v>333</v>
      </c>
      <c r="K86" s="7"/>
      <c r="L86" s="7" t="s">
        <v>389</v>
      </c>
      <c r="M86" s="7" t="s">
        <v>293</v>
      </c>
    </row>
    <row r="87" s="1" customFormat="1" ht="39" customHeight="1" spans="1:13">
      <c r="A87" s="5"/>
      <c r="B87" s="9" t="s">
        <v>328</v>
      </c>
      <c r="C87" s="9" t="s">
        <v>364</v>
      </c>
      <c r="D87" s="9" t="s">
        <v>390</v>
      </c>
      <c r="E87" s="9"/>
      <c r="F87" s="7" t="s">
        <v>290</v>
      </c>
      <c r="G87" s="7"/>
      <c r="H87" s="7" t="s">
        <v>291</v>
      </c>
      <c r="I87" s="7"/>
      <c r="J87" s="7" t="s">
        <v>292</v>
      </c>
      <c r="K87" s="7"/>
      <c r="L87" s="7" t="s">
        <v>389</v>
      </c>
      <c r="M87" s="7" t="s">
        <v>293</v>
      </c>
    </row>
    <row r="88" s="1" customFormat="1" ht="39" customHeight="1" spans="1:13">
      <c r="A88" s="5"/>
      <c r="B88" s="9" t="s">
        <v>334</v>
      </c>
      <c r="C88" s="9" t="s">
        <v>335</v>
      </c>
      <c r="D88" s="9" t="s">
        <v>391</v>
      </c>
      <c r="E88" s="9"/>
      <c r="F88" s="7" t="s">
        <v>392</v>
      </c>
      <c r="G88" s="7"/>
      <c r="H88" s="7" t="s">
        <v>291</v>
      </c>
      <c r="I88" s="7"/>
      <c r="J88" s="7" t="s">
        <v>333</v>
      </c>
      <c r="K88" s="7"/>
      <c r="L88" s="7" t="s">
        <v>389</v>
      </c>
      <c r="M88" s="7" t="s">
        <v>341</v>
      </c>
    </row>
    <row r="89" s="1" customFormat="1" ht="39" customHeight="1" spans="1:13">
      <c r="A89" s="5"/>
      <c r="B89" s="9" t="s">
        <v>334</v>
      </c>
      <c r="C89" s="9" t="s">
        <v>383</v>
      </c>
      <c r="D89" s="9" t="s">
        <v>393</v>
      </c>
      <c r="E89" s="9"/>
      <c r="F89" s="7" t="s">
        <v>290</v>
      </c>
      <c r="G89" s="7"/>
      <c r="H89" s="7" t="s">
        <v>291</v>
      </c>
      <c r="I89" s="7"/>
      <c r="J89" s="7" t="s">
        <v>333</v>
      </c>
      <c r="K89" s="7"/>
      <c r="L89" s="7" t="s">
        <v>389</v>
      </c>
      <c r="M89" s="7" t="s">
        <v>293</v>
      </c>
    </row>
    <row r="90" s="1" customFormat="1" ht="39" customHeight="1" spans="1:13">
      <c r="A90" s="5"/>
      <c r="B90" s="9" t="s">
        <v>338</v>
      </c>
      <c r="C90" s="9" t="s">
        <v>339</v>
      </c>
      <c r="D90" s="9" t="s">
        <v>394</v>
      </c>
      <c r="E90" s="9"/>
      <c r="F90" s="7" t="s">
        <v>296</v>
      </c>
      <c r="G90" s="7"/>
      <c r="H90" s="7" t="s">
        <v>291</v>
      </c>
      <c r="I90" s="7"/>
      <c r="J90" s="7" t="s">
        <v>292</v>
      </c>
      <c r="K90" s="7"/>
      <c r="L90" s="7" t="s">
        <v>337</v>
      </c>
      <c r="M90" s="7" t="s">
        <v>341</v>
      </c>
    </row>
    <row r="91" s="1" customFormat="1" ht="144" customHeight="1" spans="1:13">
      <c r="A91" s="4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</row>
    <row r="92" s="1" customFormat="1" ht="48.4" customHeight="1" spans="1:13">
      <c r="A92" s="3" t="s">
        <v>307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="1" customFormat="1" ht="25.9" customHeight="1" spans="1:13">
      <c r="A93" s="4" t="s">
        <v>308</v>
      </c>
      <c r="B93" s="2" t="s">
        <v>309</v>
      </c>
      <c r="C93" s="2"/>
      <c r="D93" s="2"/>
      <c r="E93" s="2"/>
      <c r="F93" s="2"/>
      <c r="G93" s="2"/>
      <c r="H93" s="2"/>
      <c r="I93" s="2"/>
      <c r="J93" s="2"/>
      <c r="K93" s="12" t="s">
        <v>2</v>
      </c>
      <c r="L93" s="12"/>
      <c r="M93" s="12"/>
    </row>
    <row r="94" s="1" customFormat="1" ht="26.1" customHeight="1" spans="1:13">
      <c r="A94" s="5" t="s">
        <v>310</v>
      </c>
      <c r="B94" s="6" t="s">
        <v>395</v>
      </c>
      <c r="C94" s="6"/>
      <c r="D94" s="6"/>
      <c r="E94" s="6"/>
      <c r="F94" s="6"/>
      <c r="G94" s="5" t="s">
        <v>312</v>
      </c>
      <c r="H94" s="5"/>
      <c r="I94" s="7" t="s">
        <v>278</v>
      </c>
      <c r="J94" s="7"/>
      <c r="K94" s="7"/>
      <c r="L94" s="7"/>
      <c r="M94" s="7"/>
    </row>
    <row r="95" s="1" customFormat="1" ht="26.1" customHeight="1" spans="1:13">
      <c r="A95" s="5" t="s">
        <v>313</v>
      </c>
      <c r="B95" s="7">
        <v>10</v>
      </c>
      <c r="C95" s="7"/>
      <c r="D95" s="7"/>
      <c r="E95" s="7"/>
      <c r="F95" s="7"/>
      <c r="G95" s="5" t="s">
        <v>314</v>
      </c>
      <c r="H95" s="5"/>
      <c r="I95" s="7" t="s">
        <v>343</v>
      </c>
      <c r="J95" s="7"/>
      <c r="K95" s="7"/>
      <c r="L95" s="7"/>
      <c r="M95" s="7"/>
    </row>
    <row r="96" s="1" customFormat="1" ht="26.1" customHeight="1" spans="1:13">
      <c r="A96" s="5" t="s">
        <v>316</v>
      </c>
      <c r="B96" s="8">
        <v>1113.78</v>
      </c>
      <c r="C96" s="8"/>
      <c r="D96" s="8"/>
      <c r="E96" s="8"/>
      <c r="F96" s="8"/>
      <c r="G96" s="5" t="s">
        <v>317</v>
      </c>
      <c r="H96" s="5"/>
      <c r="I96" s="8"/>
      <c r="J96" s="8"/>
      <c r="K96" s="8"/>
      <c r="L96" s="8"/>
      <c r="M96" s="8"/>
    </row>
    <row r="97" s="1" customFormat="1" ht="26.1" customHeight="1" spans="1:13">
      <c r="A97" s="5"/>
      <c r="B97" s="8"/>
      <c r="C97" s="8"/>
      <c r="D97" s="8"/>
      <c r="E97" s="8"/>
      <c r="F97" s="8"/>
      <c r="G97" s="5" t="s">
        <v>318</v>
      </c>
      <c r="H97" s="5"/>
      <c r="I97" s="8">
        <v>1113.78</v>
      </c>
      <c r="J97" s="8"/>
      <c r="K97" s="8"/>
      <c r="L97" s="8"/>
      <c r="M97" s="8"/>
    </row>
    <row r="98" s="1" customFormat="1" ht="81.4" customHeight="1" spans="1:13">
      <c r="A98" s="5" t="s">
        <v>319</v>
      </c>
      <c r="B98" s="9" t="s">
        <v>396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="1" customFormat="1" ht="81.4" customHeight="1" spans="1:13">
      <c r="A99" s="5" t="s">
        <v>321</v>
      </c>
      <c r="B99" s="9" t="s">
        <v>345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="1" customFormat="1" ht="81.4" customHeight="1" spans="1:13">
      <c r="A100" s="5" t="s">
        <v>323</v>
      </c>
      <c r="B100" s="9" t="s">
        <v>396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="1" customFormat="1" ht="36" customHeight="1" spans="1:13">
      <c r="A101" s="5" t="s">
        <v>282</v>
      </c>
      <c r="B101" s="5" t="s">
        <v>325</v>
      </c>
      <c r="C101" s="5" t="s">
        <v>326</v>
      </c>
      <c r="D101" s="5" t="s">
        <v>327</v>
      </c>
      <c r="E101" s="5"/>
      <c r="F101" s="5" t="s">
        <v>284</v>
      </c>
      <c r="G101" s="5"/>
      <c r="H101" s="5" t="s">
        <v>285</v>
      </c>
      <c r="I101" s="5"/>
      <c r="J101" s="5" t="s">
        <v>286</v>
      </c>
      <c r="K101" s="5"/>
      <c r="L101" s="5" t="s">
        <v>288</v>
      </c>
      <c r="M101" s="5" t="s">
        <v>287</v>
      </c>
    </row>
    <row r="102" s="1" customFormat="1" ht="36" customHeight="1" spans="1:13">
      <c r="A102" s="5"/>
      <c r="B102" s="9" t="s">
        <v>328</v>
      </c>
      <c r="C102" s="9" t="s">
        <v>397</v>
      </c>
      <c r="D102" s="9" t="s">
        <v>398</v>
      </c>
      <c r="E102" s="9"/>
      <c r="F102" s="7" t="s">
        <v>331</v>
      </c>
      <c r="G102" s="7"/>
      <c r="H102" s="7" t="s">
        <v>302</v>
      </c>
      <c r="I102" s="7"/>
      <c r="J102" s="7" t="s">
        <v>352</v>
      </c>
      <c r="K102" s="7"/>
      <c r="L102" s="7" t="s">
        <v>305</v>
      </c>
      <c r="M102" s="7" t="s">
        <v>293</v>
      </c>
    </row>
    <row r="103" s="1" customFormat="1" ht="36" customHeight="1" spans="1:13">
      <c r="A103" s="5"/>
      <c r="B103" s="9" t="s">
        <v>334</v>
      </c>
      <c r="C103" s="9" t="s">
        <v>335</v>
      </c>
      <c r="D103" s="9" t="s">
        <v>399</v>
      </c>
      <c r="E103" s="9"/>
      <c r="F103" s="7" t="s">
        <v>290</v>
      </c>
      <c r="G103" s="7"/>
      <c r="H103" s="7" t="s">
        <v>291</v>
      </c>
      <c r="I103" s="7"/>
      <c r="J103" s="7" t="s">
        <v>292</v>
      </c>
      <c r="K103" s="7"/>
      <c r="L103" s="7" t="s">
        <v>294</v>
      </c>
      <c r="M103" s="7" t="s">
        <v>293</v>
      </c>
    </row>
    <row r="104" s="1" customFormat="1" ht="36" customHeight="1" spans="1:13">
      <c r="A104" s="5"/>
      <c r="B104" s="9" t="s">
        <v>334</v>
      </c>
      <c r="C104" s="9" t="s">
        <v>369</v>
      </c>
      <c r="D104" s="9" t="s">
        <v>400</v>
      </c>
      <c r="E104" s="9"/>
      <c r="F104" s="7" t="s">
        <v>290</v>
      </c>
      <c r="G104" s="7"/>
      <c r="H104" s="7" t="s">
        <v>291</v>
      </c>
      <c r="I104" s="7"/>
      <c r="J104" s="7" t="s">
        <v>292</v>
      </c>
      <c r="K104" s="7"/>
      <c r="L104" s="7" t="s">
        <v>294</v>
      </c>
      <c r="M104" s="7" t="s">
        <v>341</v>
      </c>
    </row>
    <row r="105" s="1" customFormat="1" ht="36" customHeight="1" spans="1:13">
      <c r="A105" s="5"/>
      <c r="B105" s="9" t="s">
        <v>338</v>
      </c>
      <c r="C105" s="9" t="s">
        <v>339</v>
      </c>
      <c r="D105" s="9" t="s">
        <v>401</v>
      </c>
      <c r="E105" s="9"/>
      <c r="F105" s="7" t="s">
        <v>296</v>
      </c>
      <c r="G105" s="7"/>
      <c r="H105" s="7" t="s">
        <v>291</v>
      </c>
      <c r="I105" s="7"/>
      <c r="J105" s="7" t="s">
        <v>292</v>
      </c>
      <c r="K105" s="7"/>
      <c r="L105" s="7" t="s">
        <v>294</v>
      </c>
      <c r="M105" s="7" t="s">
        <v>341</v>
      </c>
    </row>
    <row r="106" s="1" customFormat="1" ht="186" customHeight="1" spans="1:13">
      <c r="A106" s="4"/>
      <c r="B106" s="10"/>
      <c r="C106" s="10"/>
      <c r="D106" s="10"/>
      <c r="E106" s="10"/>
      <c r="F106" s="11"/>
      <c r="G106" s="11"/>
      <c r="H106" s="11"/>
      <c r="I106" s="11"/>
      <c r="J106" s="11"/>
      <c r="K106" s="11"/>
      <c r="L106" s="11"/>
      <c r="M106" s="11"/>
    </row>
    <row r="107" s="1" customFormat="1" ht="48.4" customHeight="1" spans="1:13">
      <c r="A107" s="3" t="s">
        <v>307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="1" customFormat="1" ht="25.9" customHeight="1" spans="1:13">
      <c r="A108" s="4" t="s">
        <v>308</v>
      </c>
      <c r="B108" s="2" t="s">
        <v>309</v>
      </c>
      <c r="C108" s="2"/>
      <c r="D108" s="2"/>
      <c r="E108" s="2"/>
      <c r="F108" s="2"/>
      <c r="G108" s="2"/>
      <c r="H108" s="2"/>
      <c r="I108" s="2"/>
      <c r="J108" s="2"/>
      <c r="K108" s="12" t="s">
        <v>2</v>
      </c>
      <c r="L108" s="12"/>
      <c r="M108" s="12"/>
    </row>
    <row r="109" s="1" customFormat="1" ht="26.1" customHeight="1" spans="1:13">
      <c r="A109" s="5" t="s">
        <v>310</v>
      </c>
      <c r="B109" s="6" t="s">
        <v>402</v>
      </c>
      <c r="C109" s="6"/>
      <c r="D109" s="6"/>
      <c r="E109" s="6"/>
      <c r="F109" s="6"/>
      <c r="G109" s="5" t="s">
        <v>312</v>
      </c>
      <c r="H109" s="5"/>
      <c r="I109" s="7" t="s">
        <v>278</v>
      </c>
      <c r="J109" s="7"/>
      <c r="K109" s="7"/>
      <c r="L109" s="7"/>
      <c r="M109" s="7"/>
    </row>
    <row r="110" s="1" customFormat="1" ht="26.1" customHeight="1" spans="1:13">
      <c r="A110" s="5" t="s">
        <v>313</v>
      </c>
      <c r="B110" s="7">
        <v>10</v>
      </c>
      <c r="C110" s="7"/>
      <c r="D110" s="7"/>
      <c r="E110" s="7"/>
      <c r="F110" s="7"/>
      <c r="G110" s="5" t="s">
        <v>314</v>
      </c>
      <c r="H110" s="5"/>
      <c r="I110" s="7" t="s">
        <v>343</v>
      </c>
      <c r="J110" s="7"/>
      <c r="K110" s="7"/>
      <c r="L110" s="7"/>
      <c r="M110" s="7"/>
    </row>
    <row r="111" s="1" customFormat="1" ht="26.1" customHeight="1" spans="1:13">
      <c r="A111" s="5" t="s">
        <v>316</v>
      </c>
      <c r="B111" s="8">
        <v>2189</v>
      </c>
      <c r="C111" s="8"/>
      <c r="D111" s="8"/>
      <c r="E111" s="8"/>
      <c r="F111" s="8"/>
      <c r="G111" s="5" t="s">
        <v>317</v>
      </c>
      <c r="H111" s="5"/>
      <c r="I111" s="8"/>
      <c r="J111" s="8"/>
      <c r="K111" s="8"/>
      <c r="L111" s="8"/>
      <c r="M111" s="8"/>
    </row>
    <row r="112" s="1" customFormat="1" ht="26.1" customHeight="1" spans="1:13">
      <c r="A112" s="5"/>
      <c r="B112" s="8"/>
      <c r="C112" s="8"/>
      <c r="D112" s="8"/>
      <c r="E112" s="8"/>
      <c r="F112" s="8"/>
      <c r="G112" s="5" t="s">
        <v>318</v>
      </c>
      <c r="H112" s="5"/>
      <c r="I112" s="8">
        <v>2189</v>
      </c>
      <c r="J112" s="8"/>
      <c r="K112" s="8"/>
      <c r="L112" s="8"/>
      <c r="M112" s="8"/>
    </row>
    <row r="113" s="1" customFormat="1" ht="81.4" customHeight="1" spans="1:13">
      <c r="A113" s="5" t="s">
        <v>319</v>
      </c>
      <c r="B113" s="9" t="s">
        <v>403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="1" customFormat="1" ht="81.4" customHeight="1" spans="1:13">
      <c r="A114" s="5" t="s">
        <v>321</v>
      </c>
      <c r="B114" s="9" t="s">
        <v>345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="1" customFormat="1" ht="81.4" customHeight="1" spans="1:13">
      <c r="A115" s="5" t="s">
        <v>323</v>
      </c>
      <c r="B115" s="9" t="s">
        <v>404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="1" customFormat="1" ht="38" customHeight="1" spans="1:13">
      <c r="A116" s="5" t="s">
        <v>282</v>
      </c>
      <c r="B116" s="5" t="s">
        <v>325</v>
      </c>
      <c r="C116" s="5" t="s">
        <v>326</v>
      </c>
      <c r="D116" s="5" t="s">
        <v>327</v>
      </c>
      <c r="E116" s="5"/>
      <c r="F116" s="5" t="s">
        <v>284</v>
      </c>
      <c r="G116" s="5"/>
      <c r="H116" s="5" t="s">
        <v>285</v>
      </c>
      <c r="I116" s="5"/>
      <c r="J116" s="5" t="s">
        <v>286</v>
      </c>
      <c r="K116" s="5"/>
      <c r="L116" s="5" t="s">
        <v>288</v>
      </c>
      <c r="M116" s="5" t="s">
        <v>287</v>
      </c>
    </row>
    <row r="117" s="1" customFormat="1" ht="38" customHeight="1" spans="1:13">
      <c r="A117" s="5"/>
      <c r="B117" s="9" t="s">
        <v>328</v>
      </c>
      <c r="C117" s="9" t="s">
        <v>397</v>
      </c>
      <c r="D117" s="9" t="s">
        <v>405</v>
      </c>
      <c r="E117" s="9"/>
      <c r="F117" s="7" t="s">
        <v>296</v>
      </c>
      <c r="G117" s="7"/>
      <c r="H117" s="7" t="s">
        <v>302</v>
      </c>
      <c r="I117" s="7"/>
      <c r="J117" s="7" t="s">
        <v>352</v>
      </c>
      <c r="K117" s="7"/>
      <c r="L117" s="7" t="s">
        <v>406</v>
      </c>
      <c r="M117" s="7" t="s">
        <v>341</v>
      </c>
    </row>
    <row r="118" s="1" customFormat="1" ht="38" customHeight="1" spans="1:13">
      <c r="A118" s="5"/>
      <c r="B118" s="9" t="s">
        <v>328</v>
      </c>
      <c r="C118" s="9" t="s">
        <v>397</v>
      </c>
      <c r="D118" s="9" t="s">
        <v>407</v>
      </c>
      <c r="E118" s="9"/>
      <c r="F118" s="7" t="s">
        <v>290</v>
      </c>
      <c r="G118" s="7"/>
      <c r="H118" s="7" t="s">
        <v>302</v>
      </c>
      <c r="I118" s="7"/>
      <c r="J118" s="7" t="s">
        <v>352</v>
      </c>
      <c r="K118" s="7"/>
      <c r="L118" s="7" t="s">
        <v>303</v>
      </c>
      <c r="M118" s="7" t="s">
        <v>293</v>
      </c>
    </row>
    <row r="119" s="1" customFormat="1" ht="38" customHeight="1" spans="1:13">
      <c r="A119" s="5"/>
      <c r="B119" s="9" t="s">
        <v>328</v>
      </c>
      <c r="C119" s="9" t="s">
        <v>397</v>
      </c>
      <c r="D119" s="9" t="s">
        <v>408</v>
      </c>
      <c r="E119" s="9"/>
      <c r="F119" s="7" t="s">
        <v>296</v>
      </c>
      <c r="G119" s="7"/>
      <c r="H119" s="7" t="s">
        <v>409</v>
      </c>
      <c r="I119" s="7"/>
      <c r="J119" s="7" t="s">
        <v>352</v>
      </c>
      <c r="K119" s="7"/>
      <c r="L119" s="7" t="s">
        <v>357</v>
      </c>
      <c r="M119" s="7" t="s">
        <v>341</v>
      </c>
    </row>
    <row r="120" s="1" customFormat="1" ht="38" customHeight="1" spans="1:13">
      <c r="A120" s="5"/>
      <c r="B120" s="9" t="s">
        <v>328</v>
      </c>
      <c r="C120" s="9" t="s">
        <v>347</v>
      </c>
      <c r="D120" s="9" t="s">
        <v>410</v>
      </c>
      <c r="E120" s="9"/>
      <c r="F120" s="7" t="s">
        <v>290</v>
      </c>
      <c r="G120" s="7"/>
      <c r="H120" s="7" t="s">
        <v>291</v>
      </c>
      <c r="I120" s="7"/>
      <c r="J120" s="7" t="s">
        <v>352</v>
      </c>
      <c r="K120" s="7"/>
      <c r="L120" s="7" t="s">
        <v>353</v>
      </c>
      <c r="M120" s="7" t="s">
        <v>293</v>
      </c>
    </row>
    <row r="121" s="1" customFormat="1" ht="38" customHeight="1" spans="1:13">
      <c r="A121" s="5"/>
      <c r="B121" s="9" t="s">
        <v>334</v>
      </c>
      <c r="C121" s="9" t="s">
        <v>335</v>
      </c>
      <c r="D121" s="9" t="s">
        <v>399</v>
      </c>
      <c r="E121" s="9"/>
      <c r="F121" s="7" t="s">
        <v>290</v>
      </c>
      <c r="G121" s="7"/>
      <c r="H121" s="7" t="s">
        <v>291</v>
      </c>
      <c r="I121" s="7"/>
      <c r="J121" s="7" t="s">
        <v>292</v>
      </c>
      <c r="K121" s="7"/>
      <c r="L121" s="7" t="s">
        <v>294</v>
      </c>
      <c r="M121" s="7" t="s">
        <v>341</v>
      </c>
    </row>
    <row r="122" s="1" customFormat="1" ht="38" customHeight="1" spans="1:13">
      <c r="A122" s="5"/>
      <c r="B122" s="9" t="s">
        <v>338</v>
      </c>
      <c r="C122" s="9" t="s">
        <v>339</v>
      </c>
      <c r="D122" s="9" t="s">
        <v>411</v>
      </c>
      <c r="E122" s="9"/>
      <c r="F122" s="7" t="s">
        <v>296</v>
      </c>
      <c r="G122" s="7"/>
      <c r="H122" s="7" t="s">
        <v>291</v>
      </c>
      <c r="I122" s="7"/>
      <c r="J122" s="7" t="s">
        <v>292</v>
      </c>
      <c r="K122" s="7"/>
      <c r="L122" s="7" t="s">
        <v>294</v>
      </c>
      <c r="M122" s="7" t="s">
        <v>341</v>
      </c>
    </row>
    <row r="123" s="1" customFormat="1" ht="91" customHeight="1" spans="1:13">
      <c r="A123" s="4"/>
      <c r="B123" s="10"/>
      <c r="C123" s="10"/>
      <c r="D123" s="10"/>
      <c r="E123" s="10"/>
      <c r="F123" s="11"/>
      <c r="G123" s="11"/>
      <c r="H123" s="11"/>
      <c r="I123" s="11"/>
      <c r="J123" s="11"/>
      <c r="K123" s="11"/>
      <c r="L123" s="11"/>
      <c r="M123" s="11"/>
    </row>
    <row r="124" s="1" customFormat="1" ht="48.4" customHeight="1" spans="1:13">
      <c r="A124" s="3" t="s">
        <v>307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="1" customFormat="1" ht="25.9" customHeight="1" spans="1:13">
      <c r="A125" s="4" t="s">
        <v>308</v>
      </c>
      <c r="B125" s="2" t="s">
        <v>309</v>
      </c>
      <c r="C125" s="2"/>
      <c r="D125" s="2"/>
      <c r="E125" s="2"/>
      <c r="F125" s="2"/>
      <c r="G125" s="2"/>
      <c r="H125" s="2"/>
      <c r="I125" s="2"/>
      <c r="J125" s="2"/>
      <c r="K125" s="12" t="s">
        <v>2</v>
      </c>
      <c r="L125" s="12"/>
      <c r="M125" s="12"/>
    </row>
    <row r="126" s="1" customFormat="1" ht="26.1" customHeight="1" spans="1:13">
      <c r="A126" s="5" t="s">
        <v>310</v>
      </c>
      <c r="B126" s="6" t="s">
        <v>412</v>
      </c>
      <c r="C126" s="6"/>
      <c r="D126" s="6"/>
      <c r="E126" s="6"/>
      <c r="F126" s="6"/>
      <c r="G126" s="5" t="s">
        <v>312</v>
      </c>
      <c r="H126" s="5"/>
      <c r="I126" s="7" t="s">
        <v>278</v>
      </c>
      <c r="J126" s="7"/>
      <c r="K126" s="7"/>
      <c r="L126" s="7"/>
      <c r="M126" s="7"/>
    </row>
    <row r="127" s="1" customFormat="1" ht="26.1" customHeight="1" spans="1:13">
      <c r="A127" s="5" t="s">
        <v>313</v>
      </c>
      <c r="B127" s="7">
        <v>10</v>
      </c>
      <c r="C127" s="7"/>
      <c r="D127" s="7"/>
      <c r="E127" s="7"/>
      <c r="F127" s="7"/>
      <c r="G127" s="5" t="s">
        <v>314</v>
      </c>
      <c r="H127" s="5"/>
      <c r="I127" s="7" t="s">
        <v>343</v>
      </c>
      <c r="J127" s="7"/>
      <c r="K127" s="7"/>
      <c r="L127" s="7"/>
      <c r="M127" s="7"/>
    </row>
    <row r="128" s="1" customFormat="1" ht="26.1" customHeight="1" spans="1:13">
      <c r="A128" s="5" t="s">
        <v>316</v>
      </c>
      <c r="B128" s="8">
        <v>654</v>
      </c>
      <c r="C128" s="8"/>
      <c r="D128" s="8"/>
      <c r="E128" s="8"/>
      <c r="F128" s="8"/>
      <c r="G128" s="5" t="s">
        <v>317</v>
      </c>
      <c r="H128" s="5"/>
      <c r="I128" s="8"/>
      <c r="J128" s="8"/>
      <c r="K128" s="8"/>
      <c r="L128" s="8"/>
      <c r="M128" s="8"/>
    </row>
    <row r="129" s="1" customFormat="1" ht="26.1" customHeight="1" spans="1:13">
      <c r="A129" s="5"/>
      <c r="B129" s="8"/>
      <c r="C129" s="8"/>
      <c r="D129" s="8"/>
      <c r="E129" s="8"/>
      <c r="F129" s="8"/>
      <c r="G129" s="5" t="s">
        <v>318</v>
      </c>
      <c r="H129" s="5"/>
      <c r="I129" s="8">
        <v>654</v>
      </c>
      <c r="J129" s="8"/>
      <c r="K129" s="8"/>
      <c r="L129" s="8"/>
      <c r="M129" s="8"/>
    </row>
    <row r="130" s="1" customFormat="1" ht="81.4" customHeight="1" spans="1:13">
      <c r="A130" s="5" t="s">
        <v>319</v>
      </c>
      <c r="B130" s="9" t="s">
        <v>413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="1" customFormat="1" ht="81.4" customHeight="1" spans="1:13">
      <c r="A131" s="5" t="s">
        <v>321</v>
      </c>
      <c r="B131" s="9" t="s">
        <v>345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="1" customFormat="1" ht="81.4" customHeight="1" spans="1:13">
      <c r="A132" s="5" t="s">
        <v>323</v>
      </c>
      <c r="B132" s="9" t="s">
        <v>413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="1" customFormat="1" ht="38" customHeight="1" spans="1:13">
      <c r="A133" s="5" t="s">
        <v>282</v>
      </c>
      <c r="B133" s="5" t="s">
        <v>325</v>
      </c>
      <c r="C133" s="5" t="s">
        <v>326</v>
      </c>
      <c r="D133" s="5" t="s">
        <v>327</v>
      </c>
      <c r="E133" s="5"/>
      <c r="F133" s="5" t="s">
        <v>284</v>
      </c>
      <c r="G133" s="5"/>
      <c r="H133" s="5" t="s">
        <v>285</v>
      </c>
      <c r="I133" s="5"/>
      <c r="J133" s="5" t="s">
        <v>286</v>
      </c>
      <c r="K133" s="5"/>
      <c r="L133" s="5" t="s">
        <v>288</v>
      </c>
      <c r="M133" s="5" t="s">
        <v>287</v>
      </c>
    </row>
    <row r="134" s="1" customFormat="1" ht="38" customHeight="1" spans="1:13">
      <c r="A134" s="5"/>
      <c r="B134" s="9" t="s">
        <v>328</v>
      </c>
      <c r="C134" s="9" t="s">
        <v>397</v>
      </c>
      <c r="D134" s="9" t="s">
        <v>414</v>
      </c>
      <c r="E134" s="9"/>
      <c r="F134" s="7" t="s">
        <v>294</v>
      </c>
      <c r="G134" s="7"/>
      <c r="H134" s="7" t="s">
        <v>302</v>
      </c>
      <c r="I134" s="7"/>
      <c r="J134" s="7" t="s">
        <v>352</v>
      </c>
      <c r="K134" s="7"/>
      <c r="L134" s="7" t="s">
        <v>296</v>
      </c>
      <c r="M134" s="7" t="s">
        <v>293</v>
      </c>
    </row>
    <row r="135" s="1" customFormat="1" ht="38" customHeight="1" spans="1:13">
      <c r="A135" s="5"/>
      <c r="B135" s="9" t="s">
        <v>334</v>
      </c>
      <c r="C135" s="9" t="s">
        <v>335</v>
      </c>
      <c r="D135" s="9" t="s">
        <v>399</v>
      </c>
      <c r="E135" s="9"/>
      <c r="F135" s="7" t="s">
        <v>290</v>
      </c>
      <c r="G135" s="7"/>
      <c r="H135" s="7" t="s">
        <v>291</v>
      </c>
      <c r="I135" s="7"/>
      <c r="J135" s="7" t="s">
        <v>292</v>
      </c>
      <c r="K135" s="7"/>
      <c r="L135" s="7" t="s">
        <v>294</v>
      </c>
      <c r="M135" s="7" t="s">
        <v>341</v>
      </c>
    </row>
    <row r="136" s="1" customFormat="1" ht="38" customHeight="1" spans="1:13">
      <c r="A136" s="5"/>
      <c r="B136" s="9" t="s">
        <v>338</v>
      </c>
      <c r="C136" s="9" t="s">
        <v>339</v>
      </c>
      <c r="D136" s="9" t="s">
        <v>401</v>
      </c>
      <c r="E136" s="9"/>
      <c r="F136" s="7" t="s">
        <v>296</v>
      </c>
      <c r="G136" s="7"/>
      <c r="H136" s="7" t="s">
        <v>291</v>
      </c>
      <c r="I136" s="7"/>
      <c r="J136" s="7" t="s">
        <v>292</v>
      </c>
      <c r="K136" s="7"/>
      <c r="L136" s="7" t="s">
        <v>294</v>
      </c>
      <c r="M136" s="7" t="s">
        <v>341</v>
      </c>
    </row>
    <row r="137" s="1" customFormat="1" ht="219" customHeight="1" spans="1:13">
      <c r="A137" s="4"/>
      <c r="B137" s="10"/>
      <c r="C137" s="10"/>
      <c r="D137" s="10"/>
      <c r="E137" s="10"/>
      <c r="F137" s="11"/>
      <c r="G137" s="11"/>
      <c r="H137" s="11"/>
      <c r="I137" s="11"/>
      <c r="J137" s="11"/>
      <c r="K137" s="11"/>
      <c r="L137" s="11"/>
      <c r="M137" s="11"/>
    </row>
    <row r="138" s="1" customFormat="1" ht="48.4" customHeight="1" spans="1:13">
      <c r="A138" s="3" t="s">
        <v>307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="1" customFormat="1" ht="25.9" customHeight="1" spans="1:13">
      <c r="A139" s="4" t="s">
        <v>308</v>
      </c>
      <c r="B139" s="2" t="s">
        <v>309</v>
      </c>
      <c r="C139" s="2"/>
      <c r="D139" s="2"/>
      <c r="E139" s="2"/>
      <c r="F139" s="2"/>
      <c r="G139" s="2"/>
      <c r="H139" s="2"/>
      <c r="I139" s="2"/>
      <c r="J139" s="2"/>
      <c r="K139" s="12" t="s">
        <v>2</v>
      </c>
      <c r="L139" s="12"/>
      <c r="M139" s="12"/>
    </row>
    <row r="140" s="1" customFormat="1" ht="26.1" customHeight="1" spans="1:13">
      <c r="A140" s="5" t="s">
        <v>310</v>
      </c>
      <c r="B140" s="6" t="s">
        <v>415</v>
      </c>
      <c r="C140" s="6"/>
      <c r="D140" s="6"/>
      <c r="E140" s="6"/>
      <c r="F140" s="6"/>
      <c r="G140" s="5" t="s">
        <v>312</v>
      </c>
      <c r="H140" s="5"/>
      <c r="I140" s="7" t="s">
        <v>278</v>
      </c>
      <c r="J140" s="7"/>
      <c r="K140" s="7"/>
      <c r="L140" s="7"/>
      <c r="M140" s="7"/>
    </row>
    <row r="141" s="1" customFormat="1" ht="26.1" customHeight="1" spans="1:13">
      <c r="A141" s="5" t="s">
        <v>313</v>
      </c>
      <c r="B141" s="7">
        <v>10</v>
      </c>
      <c r="C141" s="7"/>
      <c r="D141" s="7"/>
      <c r="E141" s="7"/>
      <c r="F141" s="7"/>
      <c r="G141" s="5" t="s">
        <v>314</v>
      </c>
      <c r="H141" s="5"/>
      <c r="I141" s="7" t="s">
        <v>343</v>
      </c>
      <c r="J141" s="7"/>
      <c r="K141" s="7"/>
      <c r="L141" s="7"/>
      <c r="M141" s="7"/>
    </row>
    <row r="142" s="1" customFormat="1" ht="26.1" customHeight="1" spans="1:13">
      <c r="A142" s="5" t="s">
        <v>316</v>
      </c>
      <c r="B142" s="8">
        <v>747.92</v>
      </c>
      <c r="C142" s="8"/>
      <c r="D142" s="8"/>
      <c r="E142" s="8"/>
      <c r="F142" s="8"/>
      <c r="G142" s="5" t="s">
        <v>317</v>
      </c>
      <c r="H142" s="5"/>
      <c r="I142" s="8"/>
      <c r="J142" s="8"/>
      <c r="K142" s="8"/>
      <c r="L142" s="8"/>
      <c r="M142" s="8"/>
    </row>
    <row r="143" s="1" customFormat="1" ht="26.1" customHeight="1" spans="1:13">
      <c r="A143" s="5"/>
      <c r="B143" s="8"/>
      <c r="C143" s="8"/>
      <c r="D143" s="8"/>
      <c r="E143" s="8"/>
      <c r="F143" s="8"/>
      <c r="G143" s="5" t="s">
        <v>318</v>
      </c>
      <c r="H143" s="5"/>
      <c r="I143" s="8">
        <v>747.92</v>
      </c>
      <c r="J143" s="8"/>
      <c r="K143" s="8"/>
      <c r="L143" s="8"/>
      <c r="M143" s="8"/>
    </row>
    <row r="144" s="1" customFormat="1" ht="81.4" customHeight="1" spans="1:13">
      <c r="A144" s="5" t="s">
        <v>319</v>
      </c>
      <c r="B144" s="9" t="s">
        <v>416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="1" customFormat="1" ht="81.4" customHeight="1" spans="1:13">
      <c r="A145" s="5" t="s">
        <v>321</v>
      </c>
      <c r="B145" s="9" t="s">
        <v>345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="1" customFormat="1" ht="81.4" customHeight="1" spans="1:13">
      <c r="A146" s="5" t="s">
        <v>323</v>
      </c>
      <c r="B146" s="9" t="s">
        <v>416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="1" customFormat="1" ht="41" customHeight="1" spans="1:13">
      <c r="A147" s="5" t="s">
        <v>282</v>
      </c>
      <c r="B147" s="5" t="s">
        <v>325</v>
      </c>
      <c r="C147" s="5" t="s">
        <v>326</v>
      </c>
      <c r="D147" s="5" t="s">
        <v>327</v>
      </c>
      <c r="E147" s="5"/>
      <c r="F147" s="5" t="s">
        <v>284</v>
      </c>
      <c r="G147" s="5"/>
      <c r="H147" s="5" t="s">
        <v>285</v>
      </c>
      <c r="I147" s="5"/>
      <c r="J147" s="5" t="s">
        <v>286</v>
      </c>
      <c r="K147" s="5"/>
      <c r="L147" s="5" t="s">
        <v>288</v>
      </c>
      <c r="M147" s="5" t="s">
        <v>287</v>
      </c>
    </row>
    <row r="148" s="1" customFormat="1" ht="41" customHeight="1" spans="1:13">
      <c r="A148" s="5"/>
      <c r="B148" s="9" t="s">
        <v>328</v>
      </c>
      <c r="C148" s="9" t="s">
        <v>397</v>
      </c>
      <c r="D148" s="9" t="s">
        <v>417</v>
      </c>
      <c r="E148" s="9"/>
      <c r="F148" s="7" t="s">
        <v>296</v>
      </c>
      <c r="G148" s="7"/>
      <c r="H148" s="7" t="s">
        <v>418</v>
      </c>
      <c r="I148" s="7"/>
      <c r="J148" s="7" t="s">
        <v>352</v>
      </c>
      <c r="K148" s="7"/>
      <c r="L148" s="7" t="s">
        <v>419</v>
      </c>
      <c r="M148" s="7" t="s">
        <v>341</v>
      </c>
    </row>
    <row r="149" s="1" customFormat="1" ht="41" customHeight="1" spans="1:13">
      <c r="A149" s="5"/>
      <c r="B149" s="9" t="s">
        <v>328</v>
      </c>
      <c r="C149" s="9" t="s">
        <v>397</v>
      </c>
      <c r="D149" s="9" t="s">
        <v>420</v>
      </c>
      <c r="E149" s="9"/>
      <c r="F149" s="7" t="s">
        <v>290</v>
      </c>
      <c r="G149" s="7"/>
      <c r="H149" s="7" t="s">
        <v>302</v>
      </c>
      <c r="I149" s="7"/>
      <c r="J149" s="7" t="s">
        <v>352</v>
      </c>
      <c r="K149" s="7"/>
      <c r="L149" s="7" t="s">
        <v>421</v>
      </c>
      <c r="M149" s="7" t="s">
        <v>293</v>
      </c>
    </row>
    <row r="150" s="1" customFormat="1" ht="41" customHeight="1" spans="1:13">
      <c r="A150" s="5"/>
      <c r="B150" s="9" t="s">
        <v>328</v>
      </c>
      <c r="C150" s="9" t="s">
        <v>397</v>
      </c>
      <c r="D150" s="9" t="s">
        <v>422</v>
      </c>
      <c r="E150" s="9"/>
      <c r="F150" s="7" t="s">
        <v>290</v>
      </c>
      <c r="G150" s="7"/>
      <c r="H150" s="7" t="s">
        <v>302</v>
      </c>
      <c r="I150" s="7"/>
      <c r="J150" s="7" t="s">
        <v>352</v>
      </c>
      <c r="K150" s="7"/>
      <c r="L150" s="7" t="s">
        <v>423</v>
      </c>
      <c r="M150" s="7" t="s">
        <v>293</v>
      </c>
    </row>
    <row r="151" s="1" customFormat="1" ht="41" customHeight="1" spans="1:13">
      <c r="A151" s="5"/>
      <c r="B151" s="9" t="s">
        <v>328</v>
      </c>
      <c r="C151" s="9" t="s">
        <v>397</v>
      </c>
      <c r="D151" s="9" t="s">
        <v>424</v>
      </c>
      <c r="E151" s="9"/>
      <c r="F151" s="7" t="s">
        <v>296</v>
      </c>
      <c r="G151" s="7"/>
      <c r="H151" s="7" t="s">
        <v>418</v>
      </c>
      <c r="I151" s="7"/>
      <c r="J151" s="7" t="s">
        <v>352</v>
      </c>
      <c r="K151" s="7"/>
      <c r="L151" s="7" t="s">
        <v>425</v>
      </c>
      <c r="M151" s="7" t="s">
        <v>341</v>
      </c>
    </row>
    <row r="152" s="1" customFormat="1" ht="41" customHeight="1" spans="1:13">
      <c r="A152" s="5"/>
      <c r="B152" s="9" t="s">
        <v>334</v>
      </c>
      <c r="C152" s="9" t="s">
        <v>354</v>
      </c>
      <c r="D152" s="9" t="s">
        <v>426</v>
      </c>
      <c r="E152" s="9"/>
      <c r="F152" s="7" t="s">
        <v>296</v>
      </c>
      <c r="G152" s="7"/>
      <c r="H152" s="7" t="s">
        <v>291</v>
      </c>
      <c r="I152" s="7"/>
      <c r="J152" s="7" t="s">
        <v>292</v>
      </c>
      <c r="K152" s="7"/>
      <c r="L152" s="7" t="s">
        <v>389</v>
      </c>
      <c r="M152" s="7" t="s">
        <v>341</v>
      </c>
    </row>
    <row r="153" s="1" customFormat="1" ht="41" customHeight="1" spans="1:13">
      <c r="A153" s="5"/>
      <c r="B153" s="9" t="s">
        <v>334</v>
      </c>
      <c r="C153" s="9" t="s">
        <v>335</v>
      </c>
      <c r="D153" s="9" t="s">
        <v>399</v>
      </c>
      <c r="E153" s="9"/>
      <c r="F153" s="7" t="s">
        <v>296</v>
      </c>
      <c r="G153" s="7"/>
      <c r="H153" s="7" t="s">
        <v>291</v>
      </c>
      <c r="I153" s="7"/>
      <c r="J153" s="7" t="s">
        <v>292</v>
      </c>
      <c r="K153" s="7"/>
      <c r="L153" s="7" t="s">
        <v>389</v>
      </c>
      <c r="M153" s="7" t="s">
        <v>341</v>
      </c>
    </row>
    <row r="154" s="1" customFormat="1" ht="41" customHeight="1" spans="1:13">
      <c r="A154" s="5"/>
      <c r="B154" s="9" t="s">
        <v>338</v>
      </c>
      <c r="C154" s="9" t="s">
        <v>339</v>
      </c>
      <c r="D154" s="9" t="s">
        <v>401</v>
      </c>
      <c r="E154" s="9"/>
      <c r="F154" s="7" t="s">
        <v>296</v>
      </c>
      <c r="G154" s="7"/>
      <c r="H154" s="7" t="s">
        <v>291</v>
      </c>
      <c r="I154" s="7"/>
      <c r="J154" s="7" t="s">
        <v>292</v>
      </c>
      <c r="K154" s="7"/>
      <c r="L154" s="7" t="s">
        <v>389</v>
      </c>
      <c r="M154" s="7" t="s">
        <v>341</v>
      </c>
    </row>
    <row r="155" s="1" customFormat="1" ht="41" customHeight="1" spans="1:13">
      <c r="A155" s="4"/>
      <c r="B155" s="10"/>
      <c r="C155" s="10"/>
      <c r="D155" s="10"/>
      <c r="E155" s="10"/>
      <c r="F155" s="11"/>
      <c r="G155" s="11"/>
      <c r="H155" s="11"/>
      <c r="I155" s="11"/>
      <c r="J155" s="11"/>
      <c r="K155" s="11"/>
      <c r="L155" s="11"/>
      <c r="M155" s="11"/>
    </row>
    <row r="156" s="1" customFormat="1" ht="48.4" customHeight="1" spans="1:13">
      <c r="A156" s="3" t="s">
        <v>307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="1" customFormat="1" ht="25.9" customHeight="1" spans="1:13">
      <c r="A157" s="4" t="s">
        <v>308</v>
      </c>
      <c r="B157" s="2" t="s">
        <v>427</v>
      </c>
      <c r="C157" s="2"/>
      <c r="D157" s="2"/>
      <c r="E157" s="2"/>
      <c r="F157" s="2"/>
      <c r="G157" s="2"/>
      <c r="H157" s="2"/>
      <c r="I157" s="2"/>
      <c r="J157" s="2"/>
      <c r="K157" s="12" t="s">
        <v>2</v>
      </c>
      <c r="L157" s="12"/>
      <c r="M157" s="12"/>
    </row>
    <row r="158" s="1" customFormat="1" ht="26.1" customHeight="1" spans="1:13">
      <c r="A158" s="5" t="s">
        <v>310</v>
      </c>
      <c r="B158" s="6" t="s">
        <v>428</v>
      </c>
      <c r="C158" s="6"/>
      <c r="D158" s="6"/>
      <c r="E158" s="6"/>
      <c r="F158" s="6"/>
      <c r="G158" s="5" t="s">
        <v>312</v>
      </c>
      <c r="H158" s="5"/>
      <c r="I158" s="7" t="s">
        <v>278</v>
      </c>
      <c r="J158" s="7"/>
      <c r="K158" s="7"/>
      <c r="L158" s="7"/>
      <c r="M158" s="7"/>
    </row>
    <row r="159" s="1" customFormat="1" ht="26.1" customHeight="1" spans="1:13">
      <c r="A159" s="5" t="s">
        <v>313</v>
      </c>
      <c r="B159" s="7">
        <v>10</v>
      </c>
      <c r="C159" s="7"/>
      <c r="D159" s="7"/>
      <c r="E159" s="7"/>
      <c r="F159" s="7"/>
      <c r="G159" s="5" t="s">
        <v>314</v>
      </c>
      <c r="H159" s="5"/>
      <c r="I159" s="7" t="s">
        <v>343</v>
      </c>
      <c r="J159" s="7"/>
      <c r="K159" s="7"/>
      <c r="L159" s="7"/>
      <c r="M159" s="7"/>
    </row>
    <row r="160" s="1" customFormat="1" ht="26.1" customHeight="1" spans="1:13">
      <c r="A160" s="5" t="s">
        <v>316</v>
      </c>
      <c r="B160" s="8">
        <v>200</v>
      </c>
      <c r="C160" s="8"/>
      <c r="D160" s="8"/>
      <c r="E160" s="8"/>
      <c r="F160" s="8"/>
      <c r="G160" s="5" t="s">
        <v>317</v>
      </c>
      <c r="H160" s="5"/>
      <c r="I160" s="8">
        <v>200</v>
      </c>
      <c r="J160" s="8"/>
      <c r="K160" s="8"/>
      <c r="L160" s="8"/>
      <c r="M160" s="8"/>
    </row>
    <row r="161" s="1" customFormat="1" ht="26.1" customHeight="1" spans="1:13">
      <c r="A161" s="5"/>
      <c r="B161" s="8"/>
      <c r="C161" s="8"/>
      <c r="D161" s="8"/>
      <c r="E161" s="8"/>
      <c r="F161" s="8"/>
      <c r="G161" s="5" t="s">
        <v>318</v>
      </c>
      <c r="H161" s="5"/>
      <c r="I161" s="8"/>
      <c r="J161" s="8"/>
      <c r="K161" s="8"/>
      <c r="L161" s="8"/>
      <c r="M161" s="8"/>
    </row>
    <row r="162" s="1" customFormat="1" ht="81.4" customHeight="1" spans="1:13">
      <c r="A162" s="5" t="s">
        <v>319</v>
      </c>
      <c r="B162" s="9" t="s">
        <v>429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="1" customFormat="1" ht="81.4" customHeight="1" spans="1:13">
      <c r="A163" s="5" t="s">
        <v>321</v>
      </c>
      <c r="B163" s="9" t="s">
        <v>345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="1" customFormat="1" ht="81.4" customHeight="1" spans="1:13">
      <c r="A164" s="5" t="s">
        <v>323</v>
      </c>
      <c r="B164" s="9" t="s">
        <v>430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="1" customFormat="1" ht="40" customHeight="1" spans="1:13">
      <c r="A165" s="5" t="s">
        <v>282</v>
      </c>
      <c r="B165" s="5" t="s">
        <v>325</v>
      </c>
      <c r="C165" s="5" t="s">
        <v>326</v>
      </c>
      <c r="D165" s="5" t="s">
        <v>327</v>
      </c>
      <c r="E165" s="5"/>
      <c r="F165" s="5" t="s">
        <v>284</v>
      </c>
      <c r="G165" s="5"/>
      <c r="H165" s="5" t="s">
        <v>285</v>
      </c>
      <c r="I165" s="5"/>
      <c r="J165" s="5" t="s">
        <v>286</v>
      </c>
      <c r="K165" s="5"/>
      <c r="L165" s="5" t="s">
        <v>288</v>
      </c>
      <c r="M165" s="5" t="s">
        <v>287</v>
      </c>
    </row>
    <row r="166" s="1" customFormat="1" ht="40" customHeight="1" spans="1:13">
      <c r="A166" s="5"/>
      <c r="B166" s="9" t="s">
        <v>328</v>
      </c>
      <c r="C166" s="9" t="s">
        <v>397</v>
      </c>
      <c r="D166" s="9" t="s">
        <v>431</v>
      </c>
      <c r="E166" s="9"/>
      <c r="F166" s="7" t="s">
        <v>290</v>
      </c>
      <c r="G166" s="7"/>
      <c r="H166" s="7" t="s">
        <v>332</v>
      </c>
      <c r="I166" s="7"/>
      <c r="J166" s="7" t="s">
        <v>352</v>
      </c>
      <c r="K166" s="7"/>
      <c r="L166" s="7" t="s">
        <v>432</v>
      </c>
      <c r="M166" s="7" t="s">
        <v>341</v>
      </c>
    </row>
    <row r="167" s="1" customFormat="1" ht="40" customHeight="1" spans="1:13">
      <c r="A167" s="5"/>
      <c r="B167" s="9" t="s">
        <v>328</v>
      </c>
      <c r="C167" s="9" t="s">
        <v>329</v>
      </c>
      <c r="D167" s="9" t="s">
        <v>433</v>
      </c>
      <c r="E167" s="9"/>
      <c r="F167" s="7" t="s">
        <v>331</v>
      </c>
      <c r="G167" s="7"/>
      <c r="H167" s="7" t="s">
        <v>299</v>
      </c>
      <c r="I167" s="7"/>
      <c r="J167" s="7" t="s">
        <v>352</v>
      </c>
      <c r="K167" s="7"/>
      <c r="L167" s="7" t="s">
        <v>434</v>
      </c>
      <c r="M167" s="7" t="s">
        <v>293</v>
      </c>
    </row>
    <row r="168" s="1" customFormat="1" ht="40" customHeight="1" spans="1:13">
      <c r="A168" s="5"/>
      <c r="B168" s="9" t="s">
        <v>334</v>
      </c>
      <c r="C168" s="9" t="s">
        <v>335</v>
      </c>
      <c r="D168" s="9" t="s">
        <v>435</v>
      </c>
      <c r="E168" s="9"/>
      <c r="F168" s="7" t="s">
        <v>290</v>
      </c>
      <c r="G168" s="7"/>
      <c r="H168" s="7"/>
      <c r="I168" s="7"/>
      <c r="J168" s="7" t="s">
        <v>366</v>
      </c>
      <c r="K168" s="7"/>
      <c r="L168" s="7" t="s">
        <v>436</v>
      </c>
      <c r="M168" s="7" t="s">
        <v>341</v>
      </c>
    </row>
    <row r="169" s="1" customFormat="1" ht="40" customHeight="1" spans="1:13">
      <c r="A169" s="5"/>
      <c r="B169" s="9" t="s">
        <v>338</v>
      </c>
      <c r="C169" s="9" t="s">
        <v>339</v>
      </c>
      <c r="D169" s="9" t="s">
        <v>437</v>
      </c>
      <c r="E169" s="9"/>
      <c r="F169" s="7" t="s">
        <v>296</v>
      </c>
      <c r="G169" s="7"/>
      <c r="H169" s="7" t="s">
        <v>291</v>
      </c>
      <c r="I169" s="7"/>
      <c r="J169" s="7" t="s">
        <v>292</v>
      </c>
      <c r="K169" s="7"/>
      <c r="L169" s="7" t="s">
        <v>372</v>
      </c>
      <c r="M169" s="7" t="s">
        <v>341</v>
      </c>
    </row>
    <row r="170" s="1" customFormat="1" ht="168" customHeight="1" spans="1:13">
      <c r="A170" s="4"/>
      <c r="B170" s="10"/>
      <c r="C170" s="10"/>
      <c r="D170" s="10"/>
      <c r="E170" s="10"/>
      <c r="F170" s="11"/>
      <c r="G170" s="11"/>
      <c r="H170" s="11"/>
      <c r="I170" s="11"/>
      <c r="J170" s="11"/>
      <c r="K170" s="11"/>
      <c r="L170" s="11"/>
      <c r="M170" s="11"/>
    </row>
    <row r="171" s="1" customFormat="1" ht="48.4" customHeight="1" spans="1:13">
      <c r="A171" s="3" t="s">
        <v>307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="1" customFormat="1" ht="25.9" customHeight="1" spans="1:13">
      <c r="A172" s="4" t="s">
        <v>308</v>
      </c>
      <c r="B172" s="2" t="s">
        <v>427</v>
      </c>
      <c r="C172" s="2"/>
      <c r="D172" s="2"/>
      <c r="E172" s="2"/>
      <c r="F172" s="2"/>
      <c r="G172" s="2"/>
      <c r="H172" s="2"/>
      <c r="I172" s="2"/>
      <c r="J172" s="2"/>
      <c r="K172" s="12" t="s">
        <v>2</v>
      </c>
      <c r="L172" s="12"/>
      <c r="M172" s="12"/>
    </row>
    <row r="173" s="1" customFormat="1" ht="26.1" customHeight="1" spans="1:13">
      <c r="A173" s="5" t="s">
        <v>310</v>
      </c>
      <c r="B173" s="6" t="s">
        <v>438</v>
      </c>
      <c r="C173" s="6"/>
      <c r="D173" s="6"/>
      <c r="E173" s="6"/>
      <c r="F173" s="6"/>
      <c r="G173" s="5" t="s">
        <v>312</v>
      </c>
      <c r="H173" s="5"/>
      <c r="I173" s="7" t="s">
        <v>278</v>
      </c>
      <c r="J173" s="7"/>
      <c r="K173" s="7"/>
      <c r="L173" s="7"/>
      <c r="M173" s="7"/>
    </row>
    <row r="174" s="1" customFormat="1" ht="26.1" customHeight="1" spans="1:13">
      <c r="A174" s="5" t="s">
        <v>313</v>
      </c>
      <c r="B174" s="7">
        <v>10</v>
      </c>
      <c r="C174" s="7"/>
      <c r="D174" s="7"/>
      <c r="E174" s="7"/>
      <c r="F174" s="7"/>
      <c r="G174" s="5" t="s">
        <v>314</v>
      </c>
      <c r="H174" s="5"/>
      <c r="I174" s="7" t="s">
        <v>315</v>
      </c>
      <c r="J174" s="7"/>
      <c r="K174" s="7"/>
      <c r="L174" s="7"/>
      <c r="M174" s="7"/>
    </row>
    <row r="175" s="1" customFormat="1" ht="26.1" customHeight="1" spans="1:13">
      <c r="A175" s="5" t="s">
        <v>316</v>
      </c>
      <c r="B175" s="8">
        <v>1.71</v>
      </c>
      <c r="C175" s="8"/>
      <c r="D175" s="8"/>
      <c r="E175" s="8"/>
      <c r="F175" s="8"/>
      <c r="G175" s="5" t="s">
        <v>317</v>
      </c>
      <c r="H175" s="5"/>
      <c r="I175" s="8">
        <v>1.71</v>
      </c>
      <c r="J175" s="8"/>
      <c r="K175" s="8"/>
      <c r="L175" s="8"/>
      <c r="M175" s="8"/>
    </row>
    <row r="176" s="1" customFormat="1" ht="26.1" customHeight="1" spans="1:13">
      <c r="A176" s="5"/>
      <c r="B176" s="8"/>
      <c r="C176" s="8"/>
      <c r="D176" s="8"/>
      <c r="E176" s="8"/>
      <c r="F176" s="8"/>
      <c r="G176" s="5" t="s">
        <v>318</v>
      </c>
      <c r="H176" s="5"/>
      <c r="I176" s="8"/>
      <c r="J176" s="8"/>
      <c r="K176" s="8"/>
      <c r="L176" s="8"/>
      <c r="M176" s="8"/>
    </row>
    <row r="177" s="1" customFormat="1" ht="81.4" customHeight="1" spans="1:13">
      <c r="A177" s="5" t="s">
        <v>319</v>
      </c>
      <c r="B177" s="9" t="s">
        <v>439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="1" customFormat="1" ht="81.4" customHeight="1" spans="1:13">
      <c r="A178" s="5" t="s">
        <v>321</v>
      </c>
      <c r="B178" s="9" t="s">
        <v>322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="1" customFormat="1" ht="81.4" customHeight="1" spans="1:13">
      <c r="A179" s="5" t="s">
        <v>323</v>
      </c>
      <c r="B179" s="9" t="s">
        <v>440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="1" customFormat="1" ht="42" customHeight="1" spans="1:13">
      <c r="A180" s="5" t="s">
        <v>282</v>
      </c>
      <c r="B180" s="5" t="s">
        <v>325</v>
      </c>
      <c r="C180" s="5" t="s">
        <v>326</v>
      </c>
      <c r="D180" s="5" t="s">
        <v>327</v>
      </c>
      <c r="E180" s="5"/>
      <c r="F180" s="5" t="s">
        <v>284</v>
      </c>
      <c r="G180" s="5"/>
      <c r="H180" s="5" t="s">
        <v>285</v>
      </c>
      <c r="I180" s="5"/>
      <c r="J180" s="5" t="s">
        <v>286</v>
      </c>
      <c r="K180" s="5"/>
      <c r="L180" s="5" t="s">
        <v>288</v>
      </c>
      <c r="M180" s="5" t="s">
        <v>287</v>
      </c>
    </row>
    <row r="181" s="1" customFormat="1" ht="42" customHeight="1" spans="1:13">
      <c r="A181" s="5"/>
      <c r="B181" s="9" t="s">
        <v>328</v>
      </c>
      <c r="C181" s="9" t="s">
        <v>397</v>
      </c>
      <c r="D181" s="9" t="s">
        <v>441</v>
      </c>
      <c r="E181" s="9"/>
      <c r="F181" s="7" t="s">
        <v>331</v>
      </c>
      <c r="G181" s="7"/>
      <c r="H181" s="7" t="s">
        <v>332</v>
      </c>
      <c r="I181" s="7"/>
      <c r="J181" s="7" t="s">
        <v>352</v>
      </c>
      <c r="K181" s="7"/>
      <c r="L181" s="7" t="s">
        <v>442</v>
      </c>
      <c r="M181" s="7" t="s">
        <v>341</v>
      </c>
    </row>
    <row r="182" s="1" customFormat="1" ht="42" customHeight="1" spans="1:13">
      <c r="A182" s="5"/>
      <c r="B182" s="9" t="s">
        <v>334</v>
      </c>
      <c r="C182" s="9" t="s">
        <v>335</v>
      </c>
      <c r="D182" s="9" t="s">
        <v>443</v>
      </c>
      <c r="E182" s="9"/>
      <c r="F182" s="7" t="s">
        <v>331</v>
      </c>
      <c r="G182" s="7"/>
      <c r="H182" s="7" t="s">
        <v>444</v>
      </c>
      <c r="I182" s="7"/>
      <c r="J182" s="7" t="s">
        <v>352</v>
      </c>
      <c r="K182" s="7"/>
      <c r="L182" s="7" t="s">
        <v>445</v>
      </c>
      <c r="M182" s="7" t="s">
        <v>293</v>
      </c>
    </row>
    <row r="183" s="1" customFormat="1" ht="42" customHeight="1" spans="1:13">
      <c r="A183" s="5"/>
      <c r="B183" s="9" t="s">
        <v>338</v>
      </c>
      <c r="C183" s="9" t="s">
        <v>339</v>
      </c>
      <c r="D183" s="9" t="s">
        <v>446</v>
      </c>
      <c r="E183" s="9"/>
      <c r="F183" s="7" t="s">
        <v>296</v>
      </c>
      <c r="G183" s="7"/>
      <c r="H183" s="7" t="s">
        <v>291</v>
      </c>
      <c r="I183" s="7"/>
      <c r="J183" s="7" t="s">
        <v>352</v>
      </c>
      <c r="K183" s="7"/>
      <c r="L183" s="7" t="s">
        <v>353</v>
      </c>
      <c r="M183" s="7" t="s">
        <v>341</v>
      </c>
    </row>
    <row r="184" s="1" customFormat="1" ht="192" customHeight="1" spans="1:13">
      <c r="A184" s="4"/>
      <c r="B184" s="10"/>
      <c r="C184" s="10"/>
      <c r="D184" s="10"/>
      <c r="E184" s="10"/>
      <c r="F184" s="11"/>
      <c r="G184" s="11"/>
      <c r="H184" s="11"/>
      <c r="I184" s="11"/>
      <c r="J184" s="11"/>
      <c r="K184" s="11"/>
      <c r="L184" s="11"/>
      <c r="M184" s="11"/>
    </row>
    <row r="185" s="1" customFormat="1" ht="48.4" customHeight="1" spans="1:13">
      <c r="A185" s="3" t="s">
        <v>307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="1" customFormat="1" ht="25.9" customHeight="1" spans="1:13">
      <c r="A186" s="4" t="s">
        <v>308</v>
      </c>
      <c r="B186" s="2" t="s">
        <v>427</v>
      </c>
      <c r="C186" s="2"/>
      <c r="D186" s="2"/>
      <c r="E186" s="2"/>
      <c r="F186" s="2"/>
      <c r="G186" s="2"/>
      <c r="H186" s="2"/>
      <c r="I186" s="2"/>
      <c r="J186" s="2"/>
      <c r="K186" s="12" t="s">
        <v>2</v>
      </c>
      <c r="L186" s="12"/>
      <c r="M186" s="12"/>
    </row>
    <row r="187" s="1" customFormat="1" ht="26.1" customHeight="1" spans="1:13">
      <c r="A187" s="5" t="s">
        <v>310</v>
      </c>
      <c r="B187" s="6" t="s">
        <v>447</v>
      </c>
      <c r="C187" s="6"/>
      <c r="D187" s="6"/>
      <c r="E187" s="6"/>
      <c r="F187" s="6"/>
      <c r="G187" s="5" t="s">
        <v>312</v>
      </c>
      <c r="H187" s="5"/>
      <c r="I187" s="7" t="s">
        <v>278</v>
      </c>
      <c r="J187" s="7"/>
      <c r="K187" s="7"/>
      <c r="L187" s="7"/>
      <c r="M187" s="7"/>
    </row>
    <row r="188" s="1" customFormat="1" ht="26.1" customHeight="1" spans="1:13">
      <c r="A188" s="5" t="s">
        <v>313</v>
      </c>
      <c r="B188" s="7">
        <v>10</v>
      </c>
      <c r="C188" s="7"/>
      <c r="D188" s="7"/>
      <c r="E188" s="7"/>
      <c r="F188" s="7"/>
      <c r="G188" s="5" t="s">
        <v>314</v>
      </c>
      <c r="H188" s="5"/>
      <c r="I188" s="7" t="s">
        <v>315</v>
      </c>
      <c r="J188" s="7"/>
      <c r="K188" s="7"/>
      <c r="L188" s="7"/>
      <c r="M188" s="7"/>
    </row>
    <row r="189" s="1" customFormat="1" ht="26.1" customHeight="1" spans="1:13">
      <c r="A189" s="5" t="s">
        <v>316</v>
      </c>
      <c r="B189" s="8">
        <v>130</v>
      </c>
      <c r="C189" s="8"/>
      <c r="D189" s="8"/>
      <c r="E189" s="8"/>
      <c r="F189" s="8"/>
      <c r="G189" s="5" t="s">
        <v>317</v>
      </c>
      <c r="H189" s="5"/>
      <c r="I189" s="8">
        <v>130</v>
      </c>
      <c r="J189" s="8"/>
      <c r="K189" s="8"/>
      <c r="L189" s="8"/>
      <c r="M189" s="8"/>
    </row>
    <row r="190" s="1" customFormat="1" ht="26.1" customHeight="1" spans="1:13">
      <c r="A190" s="5"/>
      <c r="B190" s="8"/>
      <c r="C190" s="8"/>
      <c r="D190" s="8"/>
      <c r="E190" s="8"/>
      <c r="F190" s="8"/>
      <c r="G190" s="5" t="s">
        <v>318</v>
      </c>
      <c r="H190" s="5"/>
      <c r="I190" s="8"/>
      <c r="J190" s="8"/>
      <c r="K190" s="8"/>
      <c r="L190" s="8"/>
      <c r="M190" s="8"/>
    </row>
    <row r="191" s="1" customFormat="1" ht="81.4" customHeight="1" spans="1:13">
      <c r="A191" s="5" t="s">
        <v>319</v>
      </c>
      <c r="B191" s="9" t="s">
        <v>448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="1" customFormat="1" ht="81.4" customHeight="1" spans="1:13">
      <c r="A192" s="5" t="s">
        <v>321</v>
      </c>
      <c r="B192" s="9" t="s">
        <v>449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="1" customFormat="1" ht="81.4" customHeight="1" spans="1:13">
      <c r="A193" s="5" t="s">
        <v>323</v>
      </c>
      <c r="B193" s="9" t="s">
        <v>450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="1" customFormat="1" ht="42" customHeight="1" spans="1:13">
      <c r="A194" s="5" t="s">
        <v>282</v>
      </c>
      <c r="B194" s="5" t="s">
        <v>325</v>
      </c>
      <c r="C194" s="5" t="s">
        <v>326</v>
      </c>
      <c r="D194" s="5" t="s">
        <v>327</v>
      </c>
      <c r="E194" s="5"/>
      <c r="F194" s="5" t="s">
        <v>284</v>
      </c>
      <c r="G194" s="5"/>
      <c r="H194" s="5" t="s">
        <v>285</v>
      </c>
      <c r="I194" s="5"/>
      <c r="J194" s="5" t="s">
        <v>286</v>
      </c>
      <c r="K194" s="5"/>
      <c r="L194" s="5" t="s">
        <v>288</v>
      </c>
      <c r="M194" s="5" t="s">
        <v>287</v>
      </c>
    </row>
    <row r="195" s="1" customFormat="1" ht="42" customHeight="1" spans="1:13">
      <c r="A195" s="5"/>
      <c r="B195" s="9" t="s">
        <v>328</v>
      </c>
      <c r="C195" s="9" t="s">
        <v>397</v>
      </c>
      <c r="D195" s="9" t="s">
        <v>451</v>
      </c>
      <c r="E195" s="9"/>
      <c r="F195" s="7" t="s">
        <v>294</v>
      </c>
      <c r="G195" s="7"/>
      <c r="H195" s="7" t="s">
        <v>299</v>
      </c>
      <c r="I195" s="7"/>
      <c r="J195" s="7" t="s">
        <v>352</v>
      </c>
      <c r="K195" s="7"/>
      <c r="L195" s="7" t="s">
        <v>452</v>
      </c>
      <c r="M195" s="7" t="s">
        <v>293</v>
      </c>
    </row>
    <row r="196" s="1" customFormat="1" ht="42" customHeight="1" spans="1:13">
      <c r="A196" s="5"/>
      <c r="B196" s="9" t="s">
        <v>334</v>
      </c>
      <c r="C196" s="9" t="s">
        <v>354</v>
      </c>
      <c r="D196" s="9" t="s">
        <v>453</v>
      </c>
      <c r="E196" s="9"/>
      <c r="F196" s="7" t="s">
        <v>290</v>
      </c>
      <c r="G196" s="7"/>
      <c r="H196" s="7" t="s">
        <v>291</v>
      </c>
      <c r="I196" s="7"/>
      <c r="J196" s="7" t="s">
        <v>292</v>
      </c>
      <c r="K196" s="7"/>
      <c r="L196" s="7" t="s">
        <v>337</v>
      </c>
      <c r="M196" s="7" t="s">
        <v>341</v>
      </c>
    </row>
    <row r="197" s="1" customFormat="1" ht="42" customHeight="1" spans="1:13">
      <c r="A197" s="5"/>
      <c r="B197" s="9" t="s">
        <v>338</v>
      </c>
      <c r="C197" s="9" t="s">
        <v>339</v>
      </c>
      <c r="D197" s="9" t="s">
        <v>454</v>
      </c>
      <c r="E197" s="9"/>
      <c r="F197" s="7" t="s">
        <v>296</v>
      </c>
      <c r="G197" s="7"/>
      <c r="H197" s="7" t="s">
        <v>291</v>
      </c>
      <c r="I197" s="7"/>
      <c r="J197" s="7" t="s">
        <v>292</v>
      </c>
      <c r="K197" s="7"/>
      <c r="L197" s="7" t="s">
        <v>337</v>
      </c>
      <c r="M197" s="7" t="s">
        <v>341</v>
      </c>
    </row>
    <row r="198" s="1" customFormat="1" ht="197" customHeight="1" spans="1:13">
      <c r="A198" s="4"/>
      <c r="B198" s="10"/>
      <c r="C198" s="10"/>
      <c r="D198" s="10"/>
      <c r="E198" s="10"/>
      <c r="F198" s="11"/>
      <c r="G198" s="11"/>
      <c r="H198" s="11"/>
      <c r="I198" s="11"/>
      <c r="J198" s="11"/>
      <c r="K198" s="11"/>
      <c r="L198" s="11"/>
      <c r="M198" s="11"/>
    </row>
    <row r="199" s="1" customFormat="1" ht="48.4" customHeight="1" spans="1:13">
      <c r="A199" s="3" t="s">
        <v>307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="1" customFormat="1" ht="25.9" customHeight="1" spans="1:13">
      <c r="A200" s="4" t="s">
        <v>308</v>
      </c>
      <c r="B200" s="2" t="s">
        <v>455</v>
      </c>
      <c r="C200" s="2"/>
      <c r="D200" s="2"/>
      <c r="E200" s="2"/>
      <c r="F200" s="2"/>
      <c r="G200" s="2"/>
      <c r="H200" s="2"/>
      <c r="I200" s="2"/>
      <c r="J200" s="2"/>
      <c r="K200" s="12" t="s">
        <v>2</v>
      </c>
      <c r="L200" s="12"/>
      <c r="M200" s="12"/>
    </row>
    <row r="201" s="1" customFormat="1" ht="26.1" customHeight="1" spans="1:13">
      <c r="A201" s="5" t="s">
        <v>310</v>
      </c>
      <c r="B201" s="6" t="s">
        <v>456</v>
      </c>
      <c r="C201" s="6"/>
      <c r="D201" s="6"/>
      <c r="E201" s="6"/>
      <c r="F201" s="6"/>
      <c r="G201" s="5" t="s">
        <v>312</v>
      </c>
      <c r="H201" s="5"/>
      <c r="I201" s="7" t="s">
        <v>278</v>
      </c>
      <c r="J201" s="7"/>
      <c r="K201" s="7"/>
      <c r="L201" s="7"/>
      <c r="M201" s="7"/>
    </row>
    <row r="202" s="1" customFormat="1" ht="26.1" customHeight="1" spans="1:13">
      <c r="A202" s="5" t="s">
        <v>313</v>
      </c>
      <c r="B202" s="7">
        <v>10</v>
      </c>
      <c r="C202" s="7"/>
      <c r="D202" s="7"/>
      <c r="E202" s="7"/>
      <c r="F202" s="7"/>
      <c r="G202" s="5" t="s">
        <v>314</v>
      </c>
      <c r="H202" s="5"/>
      <c r="I202" s="7" t="s">
        <v>343</v>
      </c>
      <c r="J202" s="7"/>
      <c r="K202" s="7"/>
      <c r="L202" s="7"/>
      <c r="M202" s="7"/>
    </row>
    <row r="203" s="1" customFormat="1" ht="26.1" customHeight="1" spans="1:13">
      <c r="A203" s="5" t="s">
        <v>316</v>
      </c>
      <c r="B203" s="8">
        <v>1065</v>
      </c>
      <c r="C203" s="8"/>
      <c r="D203" s="8"/>
      <c r="E203" s="8"/>
      <c r="F203" s="8"/>
      <c r="G203" s="5" t="s">
        <v>317</v>
      </c>
      <c r="H203" s="5"/>
      <c r="I203" s="8">
        <v>1065</v>
      </c>
      <c r="J203" s="8"/>
      <c r="K203" s="8"/>
      <c r="L203" s="8"/>
      <c r="M203" s="8"/>
    </row>
    <row r="204" s="1" customFormat="1" ht="26.1" customHeight="1" spans="1:13">
      <c r="A204" s="5"/>
      <c r="B204" s="8"/>
      <c r="C204" s="8"/>
      <c r="D204" s="8"/>
      <c r="E204" s="8"/>
      <c r="F204" s="8"/>
      <c r="G204" s="5" t="s">
        <v>318</v>
      </c>
      <c r="H204" s="5"/>
      <c r="I204" s="8"/>
      <c r="J204" s="8"/>
      <c r="K204" s="8"/>
      <c r="L204" s="8"/>
      <c r="M204" s="8"/>
    </row>
    <row r="205" s="1" customFormat="1" ht="81.4" customHeight="1" spans="1:13">
      <c r="A205" s="5" t="s">
        <v>319</v>
      </c>
      <c r="B205" s="9" t="s">
        <v>457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="1" customFormat="1" ht="81.4" customHeight="1" spans="1:13">
      <c r="A206" s="5" t="s">
        <v>321</v>
      </c>
      <c r="B206" s="9" t="s">
        <v>362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="1" customFormat="1" ht="81.4" customHeight="1" spans="1:13">
      <c r="A207" s="5" t="s">
        <v>323</v>
      </c>
      <c r="B207" s="9" t="s">
        <v>458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="1" customFormat="1" ht="39" customHeight="1" spans="1:13">
      <c r="A208" s="5" t="s">
        <v>282</v>
      </c>
      <c r="B208" s="5" t="s">
        <v>325</v>
      </c>
      <c r="C208" s="5" t="s">
        <v>326</v>
      </c>
      <c r="D208" s="5" t="s">
        <v>327</v>
      </c>
      <c r="E208" s="5"/>
      <c r="F208" s="5" t="s">
        <v>284</v>
      </c>
      <c r="G208" s="5"/>
      <c r="H208" s="5" t="s">
        <v>285</v>
      </c>
      <c r="I208" s="5"/>
      <c r="J208" s="5" t="s">
        <v>286</v>
      </c>
      <c r="K208" s="5"/>
      <c r="L208" s="5" t="s">
        <v>288</v>
      </c>
      <c r="M208" s="5" t="s">
        <v>287</v>
      </c>
    </row>
    <row r="209" s="1" customFormat="1" ht="39" customHeight="1" spans="1:13">
      <c r="A209" s="5"/>
      <c r="B209" s="9" t="s">
        <v>328</v>
      </c>
      <c r="C209" s="9" t="s">
        <v>347</v>
      </c>
      <c r="D209" s="9" t="s">
        <v>348</v>
      </c>
      <c r="E209" s="9"/>
      <c r="F209" s="7" t="s">
        <v>290</v>
      </c>
      <c r="G209" s="7"/>
      <c r="H209" s="7" t="s">
        <v>459</v>
      </c>
      <c r="I209" s="7"/>
      <c r="J209" s="7" t="s">
        <v>292</v>
      </c>
      <c r="K209" s="7"/>
      <c r="L209" s="7" t="s">
        <v>337</v>
      </c>
      <c r="M209" s="7" t="s">
        <v>341</v>
      </c>
    </row>
    <row r="210" s="1" customFormat="1" ht="39" customHeight="1" spans="1:13">
      <c r="A210" s="5"/>
      <c r="B210" s="9" t="s">
        <v>328</v>
      </c>
      <c r="C210" s="9" t="s">
        <v>350</v>
      </c>
      <c r="D210" s="9" t="s">
        <v>460</v>
      </c>
      <c r="E210" s="9"/>
      <c r="F210" s="7" t="s">
        <v>290</v>
      </c>
      <c r="G210" s="7"/>
      <c r="H210" s="7" t="s">
        <v>291</v>
      </c>
      <c r="I210" s="7"/>
      <c r="J210" s="7" t="s">
        <v>352</v>
      </c>
      <c r="K210" s="7"/>
      <c r="L210" s="7" t="s">
        <v>353</v>
      </c>
      <c r="M210" s="7" t="s">
        <v>341</v>
      </c>
    </row>
    <row r="211" s="1" customFormat="1" ht="39" customHeight="1" spans="1:13">
      <c r="A211" s="5"/>
      <c r="B211" s="9" t="s">
        <v>328</v>
      </c>
      <c r="C211" s="9" t="s">
        <v>461</v>
      </c>
      <c r="D211" s="9" t="s">
        <v>462</v>
      </c>
      <c r="E211" s="9"/>
      <c r="F211" s="7" t="s">
        <v>290</v>
      </c>
      <c r="G211" s="7"/>
      <c r="H211" s="7"/>
      <c r="I211" s="7"/>
      <c r="J211" s="7" t="s">
        <v>366</v>
      </c>
      <c r="K211" s="7"/>
      <c r="L211" s="7" t="s">
        <v>463</v>
      </c>
      <c r="M211" s="7" t="s">
        <v>293</v>
      </c>
    </row>
    <row r="212" s="1" customFormat="1" ht="39" customHeight="1" spans="1:13">
      <c r="A212" s="5"/>
      <c r="B212" s="9" t="s">
        <v>334</v>
      </c>
      <c r="C212" s="9" t="s">
        <v>335</v>
      </c>
      <c r="D212" s="9" t="s">
        <v>464</v>
      </c>
      <c r="E212" s="9"/>
      <c r="F212" s="7" t="s">
        <v>290</v>
      </c>
      <c r="G212" s="7"/>
      <c r="H212" s="7"/>
      <c r="I212" s="7"/>
      <c r="J212" s="7" t="s">
        <v>366</v>
      </c>
      <c r="K212" s="7"/>
      <c r="L212" s="7" t="s">
        <v>465</v>
      </c>
      <c r="M212" s="7" t="s">
        <v>341</v>
      </c>
    </row>
    <row r="213" s="1" customFormat="1" ht="39" customHeight="1" spans="1:13">
      <c r="A213" s="5"/>
      <c r="B213" s="9" t="s">
        <v>338</v>
      </c>
      <c r="C213" s="9" t="s">
        <v>339</v>
      </c>
      <c r="D213" s="9" t="s">
        <v>466</v>
      </c>
      <c r="E213" s="9"/>
      <c r="F213" s="7" t="s">
        <v>296</v>
      </c>
      <c r="G213" s="7"/>
      <c r="H213" s="7" t="s">
        <v>291</v>
      </c>
      <c r="I213" s="7"/>
      <c r="J213" s="7" t="s">
        <v>292</v>
      </c>
      <c r="K213" s="7"/>
      <c r="L213" s="7" t="s">
        <v>337</v>
      </c>
      <c r="M213" s="7" t="s">
        <v>341</v>
      </c>
    </row>
    <row r="214" s="1" customFormat="1" ht="141" customHeight="1" spans="1:13">
      <c r="A214" s="4"/>
      <c r="B214" s="10"/>
      <c r="C214" s="10"/>
      <c r="D214" s="10"/>
      <c r="E214" s="10"/>
      <c r="F214" s="11"/>
      <c r="G214" s="11"/>
      <c r="H214" s="11"/>
      <c r="I214" s="11"/>
      <c r="J214" s="11"/>
      <c r="K214" s="11"/>
      <c r="L214" s="11"/>
      <c r="M214" s="11"/>
    </row>
    <row r="215" s="1" customFormat="1" ht="48.4" customHeight="1" spans="1:13">
      <c r="A215" s="3" t="s">
        <v>307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="1" customFormat="1" ht="25.9" customHeight="1" spans="1:13">
      <c r="A216" s="4" t="s">
        <v>308</v>
      </c>
      <c r="B216" s="2" t="s">
        <v>455</v>
      </c>
      <c r="C216" s="2"/>
      <c r="D216" s="2"/>
      <c r="E216" s="2"/>
      <c r="F216" s="2"/>
      <c r="G216" s="2"/>
      <c r="H216" s="2"/>
      <c r="I216" s="2"/>
      <c r="J216" s="2"/>
      <c r="K216" s="12" t="s">
        <v>2</v>
      </c>
      <c r="L216" s="12"/>
      <c r="M216" s="12"/>
    </row>
    <row r="217" s="1" customFormat="1" ht="26.1" customHeight="1" spans="1:13">
      <c r="A217" s="5" t="s">
        <v>310</v>
      </c>
      <c r="B217" s="6" t="s">
        <v>467</v>
      </c>
      <c r="C217" s="6"/>
      <c r="D217" s="6"/>
      <c r="E217" s="6"/>
      <c r="F217" s="6"/>
      <c r="G217" s="5" t="s">
        <v>312</v>
      </c>
      <c r="H217" s="5"/>
      <c r="I217" s="7" t="s">
        <v>278</v>
      </c>
      <c r="J217" s="7"/>
      <c r="K217" s="7"/>
      <c r="L217" s="7"/>
      <c r="M217" s="7"/>
    </row>
    <row r="218" s="1" customFormat="1" ht="26.1" customHeight="1" spans="1:13">
      <c r="A218" s="5" t="s">
        <v>313</v>
      </c>
      <c r="B218" s="7">
        <v>10</v>
      </c>
      <c r="C218" s="7"/>
      <c r="D218" s="7"/>
      <c r="E218" s="7"/>
      <c r="F218" s="7"/>
      <c r="G218" s="5" t="s">
        <v>314</v>
      </c>
      <c r="H218" s="5"/>
      <c r="I218" s="7" t="s">
        <v>343</v>
      </c>
      <c r="J218" s="7"/>
      <c r="K218" s="7"/>
      <c r="L218" s="7"/>
      <c r="M218" s="7"/>
    </row>
    <row r="219" s="1" customFormat="1" ht="26.1" customHeight="1" spans="1:13">
      <c r="A219" s="5" t="s">
        <v>316</v>
      </c>
      <c r="B219" s="8">
        <v>137</v>
      </c>
      <c r="C219" s="8"/>
      <c r="D219" s="8"/>
      <c r="E219" s="8"/>
      <c r="F219" s="8"/>
      <c r="G219" s="5" t="s">
        <v>317</v>
      </c>
      <c r="H219" s="5"/>
      <c r="I219" s="8">
        <v>35</v>
      </c>
      <c r="J219" s="8"/>
      <c r="K219" s="8"/>
      <c r="L219" s="8"/>
      <c r="M219" s="8"/>
    </row>
    <row r="220" s="1" customFormat="1" ht="26.1" customHeight="1" spans="1:13">
      <c r="A220" s="5"/>
      <c r="B220" s="8"/>
      <c r="C220" s="8"/>
      <c r="D220" s="8"/>
      <c r="E220" s="8"/>
      <c r="F220" s="8"/>
      <c r="G220" s="5" t="s">
        <v>318</v>
      </c>
      <c r="H220" s="5"/>
      <c r="I220" s="8">
        <v>102</v>
      </c>
      <c r="J220" s="8"/>
      <c r="K220" s="8"/>
      <c r="L220" s="8"/>
      <c r="M220" s="8"/>
    </row>
    <row r="221" s="1" customFormat="1" ht="81.4" customHeight="1" spans="1:13">
      <c r="A221" s="5" t="s">
        <v>319</v>
      </c>
      <c r="B221" s="9" t="s">
        <v>468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="1" customFormat="1" ht="81.4" customHeight="1" spans="1:13">
      <c r="A222" s="5" t="s">
        <v>321</v>
      </c>
      <c r="B222" s="9" t="s">
        <v>362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="1" customFormat="1" ht="81.4" customHeight="1" spans="1:13">
      <c r="A223" s="5" t="s">
        <v>323</v>
      </c>
      <c r="B223" s="9" t="s">
        <v>469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="1" customFormat="1" ht="40" customHeight="1" spans="1:13">
      <c r="A224" s="5" t="s">
        <v>282</v>
      </c>
      <c r="B224" s="5" t="s">
        <v>325</v>
      </c>
      <c r="C224" s="5" t="s">
        <v>326</v>
      </c>
      <c r="D224" s="5" t="s">
        <v>327</v>
      </c>
      <c r="E224" s="5"/>
      <c r="F224" s="5" t="s">
        <v>284</v>
      </c>
      <c r="G224" s="5"/>
      <c r="H224" s="5" t="s">
        <v>285</v>
      </c>
      <c r="I224" s="5"/>
      <c r="J224" s="5" t="s">
        <v>286</v>
      </c>
      <c r="K224" s="5"/>
      <c r="L224" s="5" t="s">
        <v>288</v>
      </c>
      <c r="M224" s="5" t="s">
        <v>287</v>
      </c>
    </row>
    <row r="225" s="1" customFormat="1" ht="40" customHeight="1" spans="1:13">
      <c r="A225" s="5"/>
      <c r="B225" s="9" t="s">
        <v>328</v>
      </c>
      <c r="C225" s="9" t="s">
        <v>347</v>
      </c>
      <c r="D225" s="9" t="s">
        <v>348</v>
      </c>
      <c r="E225" s="9"/>
      <c r="F225" s="7" t="s">
        <v>331</v>
      </c>
      <c r="G225" s="7"/>
      <c r="H225" s="7" t="s">
        <v>291</v>
      </c>
      <c r="I225" s="7"/>
      <c r="J225" s="7" t="s">
        <v>292</v>
      </c>
      <c r="K225" s="7"/>
      <c r="L225" s="7" t="s">
        <v>337</v>
      </c>
      <c r="M225" s="7" t="s">
        <v>341</v>
      </c>
    </row>
    <row r="226" s="1" customFormat="1" ht="40" customHeight="1" spans="1:13">
      <c r="A226" s="5"/>
      <c r="B226" s="9" t="s">
        <v>334</v>
      </c>
      <c r="C226" s="9" t="s">
        <v>354</v>
      </c>
      <c r="D226" s="9" t="s">
        <v>470</v>
      </c>
      <c r="E226" s="9"/>
      <c r="F226" s="7" t="s">
        <v>331</v>
      </c>
      <c r="G226" s="7"/>
      <c r="H226" s="7"/>
      <c r="I226" s="7"/>
      <c r="J226" s="7" t="s">
        <v>366</v>
      </c>
      <c r="K226" s="7"/>
      <c r="L226" s="7" t="s">
        <v>463</v>
      </c>
      <c r="M226" s="7" t="s">
        <v>293</v>
      </c>
    </row>
    <row r="227" s="1" customFormat="1" ht="40" customHeight="1" spans="1:13">
      <c r="A227" s="5"/>
      <c r="B227" s="9" t="s">
        <v>338</v>
      </c>
      <c r="C227" s="9" t="s">
        <v>339</v>
      </c>
      <c r="D227" s="9" t="s">
        <v>471</v>
      </c>
      <c r="E227" s="9"/>
      <c r="F227" s="7" t="s">
        <v>296</v>
      </c>
      <c r="G227" s="7"/>
      <c r="H227" s="7" t="s">
        <v>291</v>
      </c>
      <c r="I227" s="7"/>
      <c r="J227" s="7" t="s">
        <v>292</v>
      </c>
      <c r="K227" s="7"/>
      <c r="L227" s="7" t="s">
        <v>337</v>
      </c>
      <c r="M227" s="7" t="s">
        <v>341</v>
      </c>
    </row>
    <row r="228" s="1" customFormat="1" ht="195" customHeight="1" spans="1:13">
      <c r="A228" s="4"/>
      <c r="B228" s="10"/>
      <c r="C228" s="10"/>
      <c r="D228" s="10"/>
      <c r="E228" s="10"/>
      <c r="F228" s="11"/>
      <c r="G228" s="11"/>
      <c r="H228" s="11"/>
      <c r="I228" s="11"/>
      <c r="J228" s="11"/>
      <c r="K228" s="11"/>
      <c r="L228" s="11"/>
      <c r="M228" s="11"/>
    </row>
    <row r="229" s="1" customFormat="1" ht="48.4" customHeight="1" spans="1:13">
      <c r="A229" s="3" t="s">
        <v>307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="1" customFormat="1" ht="25.9" customHeight="1" spans="1:13">
      <c r="A230" s="4" t="s">
        <v>308</v>
      </c>
      <c r="B230" s="2" t="s">
        <v>455</v>
      </c>
      <c r="C230" s="2"/>
      <c r="D230" s="2"/>
      <c r="E230" s="2"/>
      <c r="F230" s="2"/>
      <c r="G230" s="2"/>
      <c r="H230" s="2"/>
      <c r="I230" s="2"/>
      <c r="J230" s="2"/>
      <c r="K230" s="12" t="s">
        <v>2</v>
      </c>
      <c r="L230" s="12"/>
      <c r="M230" s="12"/>
    </row>
    <row r="231" s="1" customFormat="1" ht="26.1" customHeight="1" spans="1:13">
      <c r="A231" s="5" t="s">
        <v>310</v>
      </c>
      <c r="B231" s="6" t="s">
        <v>472</v>
      </c>
      <c r="C231" s="6"/>
      <c r="D231" s="6"/>
      <c r="E231" s="6"/>
      <c r="F231" s="6"/>
      <c r="G231" s="5" t="s">
        <v>312</v>
      </c>
      <c r="H231" s="5"/>
      <c r="I231" s="7" t="s">
        <v>278</v>
      </c>
      <c r="J231" s="7"/>
      <c r="K231" s="7"/>
      <c r="L231" s="7"/>
      <c r="M231" s="7"/>
    </row>
    <row r="232" s="1" customFormat="1" ht="26.1" customHeight="1" spans="1:13">
      <c r="A232" s="5" t="s">
        <v>313</v>
      </c>
      <c r="B232" s="7">
        <v>10</v>
      </c>
      <c r="C232" s="7"/>
      <c r="D232" s="7"/>
      <c r="E232" s="7"/>
      <c r="F232" s="7"/>
      <c r="G232" s="5" t="s">
        <v>314</v>
      </c>
      <c r="H232" s="5"/>
      <c r="I232" s="7" t="s">
        <v>343</v>
      </c>
      <c r="J232" s="7"/>
      <c r="K232" s="7"/>
      <c r="L232" s="7"/>
      <c r="M232" s="7"/>
    </row>
    <row r="233" s="1" customFormat="1" ht="26.1" customHeight="1" spans="1:13">
      <c r="A233" s="5" t="s">
        <v>316</v>
      </c>
      <c r="B233" s="8">
        <v>75</v>
      </c>
      <c r="C233" s="8"/>
      <c r="D233" s="8"/>
      <c r="E233" s="8"/>
      <c r="F233" s="8"/>
      <c r="G233" s="5" t="s">
        <v>317</v>
      </c>
      <c r="H233" s="5"/>
      <c r="I233" s="8">
        <v>75</v>
      </c>
      <c r="J233" s="8"/>
      <c r="K233" s="8"/>
      <c r="L233" s="8"/>
      <c r="M233" s="8"/>
    </row>
    <row r="234" s="1" customFormat="1" ht="26.1" customHeight="1" spans="1:13">
      <c r="A234" s="5"/>
      <c r="B234" s="8"/>
      <c r="C234" s="8"/>
      <c r="D234" s="8"/>
      <c r="E234" s="8"/>
      <c r="F234" s="8"/>
      <c r="G234" s="5" t="s">
        <v>318</v>
      </c>
      <c r="H234" s="5"/>
      <c r="I234" s="8"/>
      <c r="J234" s="8"/>
      <c r="K234" s="8"/>
      <c r="L234" s="8"/>
      <c r="M234" s="8"/>
    </row>
    <row r="235" s="1" customFormat="1" ht="81.4" customHeight="1" spans="1:13">
      <c r="A235" s="5" t="s">
        <v>319</v>
      </c>
      <c r="B235" s="9" t="s">
        <v>473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="1" customFormat="1" ht="81.4" customHeight="1" spans="1:13">
      <c r="A236" s="5" t="s">
        <v>321</v>
      </c>
      <c r="B236" s="9" t="s">
        <v>362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="1" customFormat="1" ht="81.4" customHeight="1" spans="1:13">
      <c r="A237" s="5" t="s">
        <v>323</v>
      </c>
      <c r="B237" s="9" t="s">
        <v>474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="1" customFormat="1" ht="39" customHeight="1" spans="1:13">
      <c r="A238" s="5" t="s">
        <v>282</v>
      </c>
      <c r="B238" s="5" t="s">
        <v>325</v>
      </c>
      <c r="C238" s="5" t="s">
        <v>326</v>
      </c>
      <c r="D238" s="5" t="s">
        <v>327</v>
      </c>
      <c r="E238" s="5"/>
      <c r="F238" s="5" t="s">
        <v>284</v>
      </c>
      <c r="G238" s="5"/>
      <c r="H238" s="5" t="s">
        <v>285</v>
      </c>
      <c r="I238" s="5"/>
      <c r="J238" s="5" t="s">
        <v>286</v>
      </c>
      <c r="K238" s="5"/>
      <c r="L238" s="5" t="s">
        <v>288</v>
      </c>
      <c r="M238" s="5" t="s">
        <v>287</v>
      </c>
    </row>
    <row r="239" s="1" customFormat="1" ht="39" customHeight="1" spans="1:13">
      <c r="A239" s="5"/>
      <c r="B239" s="9" t="s">
        <v>328</v>
      </c>
      <c r="C239" s="9" t="s">
        <v>347</v>
      </c>
      <c r="D239" s="9" t="s">
        <v>348</v>
      </c>
      <c r="E239" s="9"/>
      <c r="F239" s="7" t="s">
        <v>331</v>
      </c>
      <c r="G239" s="7"/>
      <c r="H239" s="7" t="s">
        <v>291</v>
      </c>
      <c r="I239" s="7"/>
      <c r="J239" s="7" t="s">
        <v>292</v>
      </c>
      <c r="K239" s="7"/>
      <c r="L239" s="7" t="s">
        <v>337</v>
      </c>
      <c r="M239" s="7" t="s">
        <v>293</v>
      </c>
    </row>
    <row r="240" s="1" customFormat="1" ht="39" customHeight="1" spans="1:13">
      <c r="A240" s="5"/>
      <c r="B240" s="9" t="s">
        <v>334</v>
      </c>
      <c r="C240" s="9" t="s">
        <v>383</v>
      </c>
      <c r="D240" s="9" t="s">
        <v>475</v>
      </c>
      <c r="E240" s="9"/>
      <c r="F240" s="7" t="s">
        <v>331</v>
      </c>
      <c r="G240" s="7"/>
      <c r="H240" s="7" t="s">
        <v>291</v>
      </c>
      <c r="I240" s="7"/>
      <c r="J240" s="7" t="s">
        <v>292</v>
      </c>
      <c r="K240" s="7"/>
      <c r="L240" s="7" t="s">
        <v>337</v>
      </c>
      <c r="M240" s="7" t="s">
        <v>341</v>
      </c>
    </row>
    <row r="241" s="1" customFormat="1" ht="39" customHeight="1" spans="1:13">
      <c r="A241" s="5"/>
      <c r="B241" s="9" t="s">
        <v>338</v>
      </c>
      <c r="C241" s="9" t="s">
        <v>338</v>
      </c>
      <c r="D241" s="9" t="s">
        <v>476</v>
      </c>
      <c r="E241" s="9"/>
      <c r="F241" s="7" t="s">
        <v>296</v>
      </c>
      <c r="G241" s="7"/>
      <c r="H241" s="7" t="s">
        <v>291</v>
      </c>
      <c r="I241" s="7"/>
      <c r="J241" s="7" t="s">
        <v>292</v>
      </c>
      <c r="K241" s="7"/>
      <c r="L241" s="7" t="s">
        <v>337</v>
      </c>
      <c r="M241" s="7" t="s">
        <v>341</v>
      </c>
    </row>
    <row r="242" s="1" customFormat="1" ht="213" customHeight="1" spans="1:13">
      <c r="A242" s="4"/>
      <c r="B242" s="10"/>
      <c r="C242" s="10"/>
      <c r="D242" s="10"/>
      <c r="E242" s="10"/>
      <c r="F242" s="11"/>
      <c r="G242" s="11"/>
      <c r="H242" s="11"/>
      <c r="I242" s="11"/>
      <c r="J242" s="11"/>
      <c r="K242" s="11"/>
      <c r="L242" s="11"/>
      <c r="M242" s="11"/>
    </row>
    <row r="243" s="1" customFormat="1" ht="48.4" customHeight="1" spans="1:13">
      <c r="A243" s="3" t="s">
        <v>307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="1" customFormat="1" ht="25.9" customHeight="1" spans="1:13">
      <c r="A244" s="4" t="s">
        <v>308</v>
      </c>
      <c r="B244" s="2" t="s">
        <v>455</v>
      </c>
      <c r="C244" s="2"/>
      <c r="D244" s="2"/>
      <c r="E244" s="2"/>
      <c r="F244" s="2"/>
      <c r="G244" s="2"/>
      <c r="H244" s="2"/>
      <c r="I244" s="2"/>
      <c r="J244" s="2"/>
      <c r="K244" s="12" t="s">
        <v>2</v>
      </c>
      <c r="L244" s="12"/>
      <c r="M244" s="12"/>
    </row>
    <row r="245" s="1" customFormat="1" ht="26.1" customHeight="1" spans="1:13">
      <c r="A245" s="5" t="s">
        <v>310</v>
      </c>
      <c r="B245" s="6" t="s">
        <v>477</v>
      </c>
      <c r="C245" s="6"/>
      <c r="D245" s="6"/>
      <c r="E245" s="6"/>
      <c r="F245" s="6"/>
      <c r="G245" s="5" t="s">
        <v>312</v>
      </c>
      <c r="H245" s="5"/>
      <c r="I245" s="7" t="s">
        <v>278</v>
      </c>
      <c r="J245" s="7"/>
      <c r="K245" s="7"/>
      <c r="L245" s="7"/>
      <c r="M245" s="7"/>
    </row>
    <row r="246" s="1" customFormat="1" ht="26.1" customHeight="1" spans="1:13">
      <c r="A246" s="5" t="s">
        <v>313</v>
      </c>
      <c r="B246" s="7">
        <v>10</v>
      </c>
      <c r="C246" s="7"/>
      <c r="D246" s="7"/>
      <c r="E246" s="7"/>
      <c r="F246" s="7"/>
      <c r="G246" s="5" t="s">
        <v>314</v>
      </c>
      <c r="H246" s="5"/>
      <c r="I246" s="7" t="s">
        <v>343</v>
      </c>
      <c r="J246" s="7"/>
      <c r="K246" s="7"/>
      <c r="L246" s="7"/>
      <c r="M246" s="7"/>
    </row>
    <row r="247" s="1" customFormat="1" ht="26.1" customHeight="1" spans="1:13">
      <c r="A247" s="5" t="s">
        <v>316</v>
      </c>
      <c r="B247" s="8">
        <v>30</v>
      </c>
      <c r="C247" s="8"/>
      <c r="D247" s="8"/>
      <c r="E247" s="8"/>
      <c r="F247" s="8"/>
      <c r="G247" s="5" t="s">
        <v>317</v>
      </c>
      <c r="H247" s="5"/>
      <c r="I247" s="8">
        <v>30</v>
      </c>
      <c r="J247" s="8"/>
      <c r="K247" s="8"/>
      <c r="L247" s="8"/>
      <c r="M247" s="8"/>
    </row>
    <row r="248" s="1" customFormat="1" ht="26.1" customHeight="1" spans="1:13">
      <c r="A248" s="5"/>
      <c r="B248" s="8"/>
      <c r="C248" s="8"/>
      <c r="D248" s="8"/>
      <c r="E248" s="8"/>
      <c r="F248" s="8"/>
      <c r="G248" s="5" t="s">
        <v>318</v>
      </c>
      <c r="H248" s="5"/>
      <c r="I248" s="8"/>
      <c r="J248" s="8"/>
      <c r="K248" s="8"/>
      <c r="L248" s="8"/>
      <c r="M248" s="8"/>
    </row>
    <row r="249" s="1" customFormat="1" ht="81.4" customHeight="1" spans="1:13">
      <c r="A249" s="5" t="s">
        <v>319</v>
      </c>
      <c r="B249" s="9" t="s">
        <v>478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="1" customFormat="1" ht="81.4" customHeight="1" spans="1:13">
      <c r="A250" s="5" t="s">
        <v>321</v>
      </c>
      <c r="B250" s="9" t="s">
        <v>345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="1" customFormat="1" ht="81.4" customHeight="1" spans="1:13">
      <c r="A251" s="5" t="s">
        <v>323</v>
      </c>
      <c r="B251" s="9" t="s">
        <v>479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="1" customFormat="1" ht="42" customHeight="1" spans="1:13">
      <c r="A252" s="5" t="s">
        <v>282</v>
      </c>
      <c r="B252" s="5" t="s">
        <v>325</v>
      </c>
      <c r="C252" s="5" t="s">
        <v>326</v>
      </c>
      <c r="D252" s="5" t="s">
        <v>327</v>
      </c>
      <c r="E252" s="5"/>
      <c r="F252" s="5" t="s">
        <v>284</v>
      </c>
      <c r="G252" s="5"/>
      <c r="H252" s="5" t="s">
        <v>285</v>
      </c>
      <c r="I252" s="5"/>
      <c r="J252" s="5" t="s">
        <v>286</v>
      </c>
      <c r="K252" s="5"/>
      <c r="L252" s="5" t="s">
        <v>288</v>
      </c>
      <c r="M252" s="5" t="s">
        <v>287</v>
      </c>
    </row>
    <row r="253" s="1" customFormat="1" ht="42" customHeight="1" spans="1:13">
      <c r="A253" s="5"/>
      <c r="B253" s="9" t="s">
        <v>328</v>
      </c>
      <c r="C253" s="9" t="s">
        <v>364</v>
      </c>
      <c r="D253" s="9" t="s">
        <v>480</v>
      </c>
      <c r="E253" s="9"/>
      <c r="F253" s="7" t="s">
        <v>331</v>
      </c>
      <c r="G253" s="7"/>
      <c r="H253" s="7"/>
      <c r="I253" s="7"/>
      <c r="J253" s="7" t="s">
        <v>366</v>
      </c>
      <c r="K253" s="7"/>
      <c r="L253" s="7" t="s">
        <v>481</v>
      </c>
      <c r="M253" s="7" t="s">
        <v>293</v>
      </c>
    </row>
    <row r="254" s="1" customFormat="1" ht="42" customHeight="1" spans="1:13">
      <c r="A254" s="5"/>
      <c r="B254" s="9" t="s">
        <v>334</v>
      </c>
      <c r="C254" s="9" t="s">
        <v>335</v>
      </c>
      <c r="D254" s="9" t="s">
        <v>482</v>
      </c>
      <c r="E254" s="9"/>
      <c r="F254" s="7" t="s">
        <v>331</v>
      </c>
      <c r="G254" s="7"/>
      <c r="H254" s="7"/>
      <c r="I254" s="7"/>
      <c r="J254" s="7" t="s">
        <v>366</v>
      </c>
      <c r="K254" s="7"/>
      <c r="L254" s="7" t="s">
        <v>481</v>
      </c>
      <c r="M254" s="7" t="s">
        <v>341</v>
      </c>
    </row>
    <row r="255" s="1" customFormat="1" ht="42" customHeight="1" spans="1:13">
      <c r="A255" s="5"/>
      <c r="B255" s="9" t="s">
        <v>338</v>
      </c>
      <c r="C255" s="9" t="s">
        <v>339</v>
      </c>
      <c r="D255" s="9" t="s">
        <v>483</v>
      </c>
      <c r="E255" s="9"/>
      <c r="F255" s="7" t="s">
        <v>296</v>
      </c>
      <c r="G255" s="7"/>
      <c r="H255" s="7" t="s">
        <v>291</v>
      </c>
      <c r="I255" s="7"/>
      <c r="J255" s="7" t="s">
        <v>292</v>
      </c>
      <c r="K255" s="7"/>
      <c r="L255" s="7" t="s">
        <v>337</v>
      </c>
      <c r="M255" s="7" t="s">
        <v>341</v>
      </c>
    </row>
    <row r="256" s="1" customFormat="1" ht="200" customHeight="1" spans="1:13">
      <c r="A256" s="4"/>
      <c r="B256" s="10"/>
      <c r="C256" s="10"/>
      <c r="D256" s="10"/>
      <c r="E256" s="10"/>
      <c r="F256" s="11"/>
      <c r="G256" s="11"/>
      <c r="H256" s="11"/>
      <c r="I256" s="11"/>
      <c r="J256" s="11"/>
      <c r="K256" s="11"/>
      <c r="L256" s="11"/>
      <c r="M256" s="11"/>
    </row>
    <row r="257" s="1" customFormat="1" ht="48.4" customHeight="1" spans="1:13">
      <c r="A257" s="3" t="s">
        <v>307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="1" customFormat="1" ht="25.9" customHeight="1" spans="1:13">
      <c r="A258" s="4" t="s">
        <v>308</v>
      </c>
      <c r="B258" s="2" t="s">
        <v>455</v>
      </c>
      <c r="C258" s="2"/>
      <c r="D258" s="2"/>
      <c r="E258" s="2"/>
      <c r="F258" s="2"/>
      <c r="G258" s="2"/>
      <c r="H258" s="2"/>
      <c r="I258" s="2"/>
      <c r="J258" s="2"/>
      <c r="K258" s="12" t="s">
        <v>2</v>
      </c>
      <c r="L258" s="12"/>
      <c r="M258" s="12"/>
    </row>
    <row r="259" s="1" customFormat="1" ht="26.1" customHeight="1" spans="1:13">
      <c r="A259" s="5" t="s">
        <v>310</v>
      </c>
      <c r="B259" s="6" t="s">
        <v>484</v>
      </c>
      <c r="C259" s="6"/>
      <c r="D259" s="6"/>
      <c r="E259" s="6"/>
      <c r="F259" s="6"/>
      <c r="G259" s="5" t="s">
        <v>312</v>
      </c>
      <c r="H259" s="5"/>
      <c r="I259" s="7" t="s">
        <v>278</v>
      </c>
      <c r="J259" s="7"/>
      <c r="K259" s="7"/>
      <c r="L259" s="7"/>
      <c r="M259" s="7"/>
    </row>
    <row r="260" s="1" customFormat="1" ht="26.1" customHeight="1" spans="1:13">
      <c r="A260" s="5" t="s">
        <v>313</v>
      </c>
      <c r="B260" s="7">
        <v>10</v>
      </c>
      <c r="C260" s="7"/>
      <c r="D260" s="7"/>
      <c r="E260" s="7"/>
      <c r="F260" s="7"/>
      <c r="G260" s="5" t="s">
        <v>314</v>
      </c>
      <c r="H260" s="5"/>
      <c r="I260" s="7" t="s">
        <v>343</v>
      </c>
      <c r="J260" s="7"/>
      <c r="K260" s="7"/>
      <c r="L260" s="7"/>
      <c r="M260" s="7"/>
    </row>
    <row r="261" s="1" customFormat="1" ht="26.1" customHeight="1" spans="1:13">
      <c r="A261" s="5" t="s">
        <v>316</v>
      </c>
      <c r="B261" s="8">
        <v>20</v>
      </c>
      <c r="C261" s="8"/>
      <c r="D261" s="8"/>
      <c r="E261" s="8"/>
      <c r="F261" s="8"/>
      <c r="G261" s="5" t="s">
        <v>317</v>
      </c>
      <c r="H261" s="5"/>
      <c r="I261" s="8">
        <v>20</v>
      </c>
      <c r="J261" s="8"/>
      <c r="K261" s="8"/>
      <c r="L261" s="8"/>
      <c r="M261" s="8"/>
    </row>
    <row r="262" s="1" customFormat="1" ht="26.1" customHeight="1" spans="1:13">
      <c r="A262" s="5"/>
      <c r="B262" s="8"/>
      <c r="C262" s="8"/>
      <c r="D262" s="8"/>
      <c r="E262" s="8"/>
      <c r="F262" s="8"/>
      <c r="G262" s="5" t="s">
        <v>318</v>
      </c>
      <c r="H262" s="5"/>
      <c r="I262" s="8"/>
      <c r="J262" s="8"/>
      <c r="K262" s="8"/>
      <c r="L262" s="8"/>
      <c r="M262" s="8"/>
    </row>
    <row r="263" s="1" customFormat="1" ht="81.4" customHeight="1" spans="1:13">
      <c r="A263" s="5" t="s">
        <v>319</v>
      </c>
      <c r="B263" s="9" t="s">
        <v>485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="1" customFormat="1" ht="81.4" customHeight="1" spans="1:13">
      <c r="A264" s="5" t="s">
        <v>321</v>
      </c>
      <c r="B264" s="9" t="s">
        <v>345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="1" customFormat="1" ht="81.4" customHeight="1" spans="1:13">
      <c r="A265" s="5" t="s">
        <v>323</v>
      </c>
      <c r="B265" s="9" t="s">
        <v>486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="1" customFormat="1" ht="41" customHeight="1" spans="1:13">
      <c r="A266" s="5" t="s">
        <v>282</v>
      </c>
      <c r="B266" s="5" t="s">
        <v>325</v>
      </c>
      <c r="C266" s="5" t="s">
        <v>326</v>
      </c>
      <c r="D266" s="5" t="s">
        <v>327</v>
      </c>
      <c r="E266" s="5"/>
      <c r="F266" s="5" t="s">
        <v>284</v>
      </c>
      <c r="G266" s="5"/>
      <c r="H266" s="5" t="s">
        <v>285</v>
      </c>
      <c r="I266" s="5"/>
      <c r="J266" s="5" t="s">
        <v>286</v>
      </c>
      <c r="K266" s="5"/>
      <c r="L266" s="5" t="s">
        <v>288</v>
      </c>
      <c r="M266" s="5" t="s">
        <v>287</v>
      </c>
    </row>
    <row r="267" s="1" customFormat="1" ht="41" customHeight="1" spans="1:13">
      <c r="A267" s="5"/>
      <c r="B267" s="9" t="s">
        <v>328</v>
      </c>
      <c r="C267" s="9" t="s">
        <v>364</v>
      </c>
      <c r="D267" s="9" t="s">
        <v>487</v>
      </c>
      <c r="E267" s="9"/>
      <c r="F267" s="7" t="s">
        <v>331</v>
      </c>
      <c r="G267" s="7"/>
      <c r="H267" s="7"/>
      <c r="I267" s="7"/>
      <c r="J267" s="7" t="s">
        <v>366</v>
      </c>
      <c r="K267" s="7"/>
      <c r="L267" s="7" t="s">
        <v>481</v>
      </c>
      <c r="M267" s="7" t="s">
        <v>293</v>
      </c>
    </row>
    <row r="268" s="1" customFormat="1" ht="41" customHeight="1" spans="1:13">
      <c r="A268" s="5"/>
      <c r="B268" s="9" t="s">
        <v>334</v>
      </c>
      <c r="C268" s="9" t="s">
        <v>335</v>
      </c>
      <c r="D268" s="9" t="s">
        <v>488</v>
      </c>
      <c r="E268" s="9"/>
      <c r="F268" s="7" t="s">
        <v>331</v>
      </c>
      <c r="G268" s="7"/>
      <c r="H268" s="7"/>
      <c r="I268" s="7"/>
      <c r="J268" s="7" t="s">
        <v>366</v>
      </c>
      <c r="K268" s="7"/>
      <c r="L268" s="7" t="s">
        <v>481</v>
      </c>
      <c r="M268" s="7" t="s">
        <v>341</v>
      </c>
    </row>
    <row r="269" s="1" customFormat="1" ht="41" customHeight="1" spans="1:13">
      <c r="A269" s="5"/>
      <c r="B269" s="9" t="s">
        <v>338</v>
      </c>
      <c r="C269" s="9" t="s">
        <v>339</v>
      </c>
      <c r="D269" s="9" t="s">
        <v>489</v>
      </c>
      <c r="E269" s="9"/>
      <c r="F269" s="7" t="s">
        <v>296</v>
      </c>
      <c r="G269" s="7"/>
      <c r="H269" s="7" t="s">
        <v>291</v>
      </c>
      <c r="I269" s="7"/>
      <c r="J269" s="7" t="s">
        <v>292</v>
      </c>
      <c r="K269" s="7"/>
      <c r="L269" s="7" t="s">
        <v>337</v>
      </c>
      <c r="M269" s="7" t="s">
        <v>341</v>
      </c>
    </row>
    <row r="270" s="1" customFormat="1" ht="196" customHeight="1" spans="1:13">
      <c r="A270" s="4"/>
      <c r="B270" s="10"/>
      <c r="C270" s="10"/>
      <c r="D270" s="10"/>
      <c r="E270" s="10"/>
      <c r="F270" s="11"/>
      <c r="G270" s="11"/>
      <c r="H270" s="11"/>
      <c r="I270" s="11"/>
      <c r="J270" s="11"/>
      <c r="K270" s="11"/>
      <c r="L270" s="11"/>
      <c r="M270" s="11"/>
    </row>
    <row r="271" s="1" customFormat="1" ht="48.4" customHeight="1" spans="1:13">
      <c r="A271" s="3" t="s">
        <v>307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="1" customFormat="1" ht="25.9" customHeight="1" spans="1:13">
      <c r="A272" s="4" t="s">
        <v>308</v>
      </c>
      <c r="B272" s="2" t="s">
        <v>490</v>
      </c>
      <c r="C272" s="2"/>
      <c r="D272" s="2"/>
      <c r="E272" s="2"/>
      <c r="F272" s="2"/>
      <c r="G272" s="2"/>
      <c r="H272" s="2"/>
      <c r="I272" s="2"/>
      <c r="J272" s="2"/>
      <c r="K272" s="12" t="s">
        <v>2</v>
      </c>
      <c r="L272" s="12"/>
      <c r="M272" s="12"/>
    </row>
    <row r="273" s="1" customFormat="1" ht="26.1" customHeight="1" spans="1:13">
      <c r="A273" s="5" t="s">
        <v>310</v>
      </c>
      <c r="B273" s="6" t="s">
        <v>438</v>
      </c>
      <c r="C273" s="6"/>
      <c r="D273" s="6"/>
      <c r="E273" s="6"/>
      <c r="F273" s="6"/>
      <c r="G273" s="5" t="s">
        <v>312</v>
      </c>
      <c r="H273" s="5"/>
      <c r="I273" s="7" t="s">
        <v>278</v>
      </c>
      <c r="J273" s="7"/>
      <c r="K273" s="7"/>
      <c r="L273" s="7"/>
      <c r="M273" s="7"/>
    </row>
    <row r="274" s="1" customFormat="1" ht="26.1" customHeight="1" spans="1:13">
      <c r="A274" s="5" t="s">
        <v>313</v>
      </c>
      <c r="B274" s="7">
        <v>10</v>
      </c>
      <c r="C274" s="7"/>
      <c r="D274" s="7"/>
      <c r="E274" s="7"/>
      <c r="F274" s="7"/>
      <c r="G274" s="5" t="s">
        <v>314</v>
      </c>
      <c r="H274" s="5"/>
      <c r="I274" s="7" t="s">
        <v>315</v>
      </c>
      <c r="J274" s="7"/>
      <c r="K274" s="7"/>
      <c r="L274" s="7"/>
      <c r="M274" s="7"/>
    </row>
    <row r="275" s="1" customFormat="1" ht="26.1" customHeight="1" spans="1:13">
      <c r="A275" s="5" t="s">
        <v>316</v>
      </c>
      <c r="B275" s="8">
        <v>47.61</v>
      </c>
      <c r="C275" s="8"/>
      <c r="D275" s="8"/>
      <c r="E275" s="8"/>
      <c r="F275" s="8"/>
      <c r="G275" s="5" t="s">
        <v>317</v>
      </c>
      <c r="H275" s="5"/>
      <c r="I275" s="8">
        <v>47.61</v>
      </c>
      <c r="J275" s="8"/>
      <c r="K275" s="8"/>
      <c r="L275" s="8"/>
      <c r="M275" s="8"/>
    </row>
    <row r="276" s="1" customFormat="1" ht="26.1" customHeight="1" spans="1:13">
      <c r="A276" s="5"/>
      <c r="B276" s="8"/>
      <c r="C276" s="8"/>
      <c r="D276" s="8"/>
      <c r="E276" s="8"/>
      <c r="F276" s="8"/>
      <c r="G276" s="5" t="s">
        <v>318</v>
      </c>
      <c r="H276" s="5"/>
      <c r="I276" s="8"/>
      <c r="J276" s="8"/>
      <c r="K276" s="8"/>
      <c r="L276" s="8"/>
      <c r="M276" s="8"/>
    </row>
    <row r="277" s="1" customFormat="1" ht="81.4" customHeight="1" spans="1:13">
      <c r="A277" s="5" t="s">
        <v>319</v>
      </c>
      <c r="B277" s="9" t="s">
        <v>491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="1" customFormat="1" ht="81.4" customHeight="1" spans="1:13">
      <c r="A278" s="5" t="s">
        <v>321</v>
      </c>
      <c r="B278" s="9" t="s">
        <v>322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="1" customFormat="1" ht="81.4" customHeight="1" spans="1:13">
      <c r="A279" s="5" t="s">
        <v>323</v>
      </c>
      <c r="B279" s="9" t="s">
        <v>492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="1" customFormat="1" ht="43" customHeight="1" spans="1:13">
      <c r="A280" s="5" t="s">
        <v>282</v>
      </c>
      <c r="B280" s="5" t="s">
        <v>325</v>
      </c>
      <c r="C280" s="5" t="s">
        <v>326</v>
      </c>
      <c r="D280" s="5" t="s">
        <v>327</v>
      </c>
      <c r="E280" s="5"/>
      <c r="F280" s="5" t="s">
        <v>284</v>
      </c>
      <c r="G280" s="5"/>
      <c r="H280" s="5" t="s">
        <v>285</v>
      </c>
      <c r="I280" s="5"/>
      <c r="J280" s="5" t="s">
        <v>286</v>
      </c>
      <c r="K280" s="5"/>
      <c r="L280" s="5" t="s">
        <v>288</v>
      </c>
      <c r="M280" s="5" t="s">
        <v>287</v>
      </c>
    </row>
    <row r="281" s="1" customFormat="1" ht="43" customHeight="1" spans="1:13">
      <c r="A281" s="5"/>
      <c r="B281" s="9" t="s">
        <v>328</v>
      </c>
      <c r="C281" s="9" t="s">
        <v>329</v>
      </c>
      <c r="D281" s="9" t="s">
        <v>493</v>
      </c>
      <c r="E281" s="9"/>
      <c r="F281" s="7" t="s">
        <v>331</v>
      </c>
      <c r="G281" s="7"/>
      <c r="H281" s="7" t="s">
        <v>494</v>
      </c>
      <c r="I281" s="7"/>
      <c r="J281" s="7" t="s">
        <v>352</v>
      </c>
      <c r="K281" s="7"/>
      <c r="L281" s="7" t="s">
        <v>495</v>
      </c>
      <c r="M281" s="7" t="s">
        <v>293</v>
      </c>
    </row>
    <row r="282" s="1" customFormat="1" ht="43" customHeight="1" spans="1:13">
      <c r="A282" s="5"/>
      <c r="B282" s="9" t="s">
        <v>334</v>
      </c>
      <c r="C282" s="9" t="s">
        <v>335</v>
      </c>
      <c r="D282" s="9" t="s">
        <v>496</v>
      </c>
      <c r="E282" s="9"/>
      <c r="F282" s="7" t="s">
        <v>331</v>
      </c>
      <c r="G282" s="7"/>
      <c r="H282" s="7" t="s">
        <v>291</v>
      </c>
      <c r="I282" s="7"/>
      <c r="J282" s="7" t="s">
        <v>352</v>
      </c>
      <c r="K282" s="7"/>
      <c r="L282" s="7" t="s">
        <v>337</v>
      </c>
      <c r="M282" s="7" t="s">
        <v>341</v>
      </c>
    </row>
    <row r="283" s="1" customFormat="1" ht="43" customHeight="1" spans="1:13">
      <c r="A283" s="5"/>
      <c r="B283" s="9" t="s">
        <v>338</v>
      </c>
      <c r="C283" s="9" t="s">
        <v>339</v>
      </c>
      <c r="D283" s="9" t="s">
        <v>497</v>
      </c>
      <c r="E283" s="9"/>
      <c r="F283" s="7" t="s">
        <v>296</v>
      </c>
      <c r="G283" s="7"/>
      <c r="H283" s="7" t="s">
        <v>291</v>
      </c>
      <c r="I283" s="7"/>
      <c r="J283" s="7" t="s">
        <v>292</v>
      </c>
      <c r="K283" s="7"/>
      <c r="L283" s="7" t="s">
        <v>337</v>
      </c>
      <c r="M283" s="7" t="s">
        <v>341</v>
      </c>
    </row>
  </sheetData>
  <mergeCells count="73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16:M16"/>
    <mergeCell ref="B17:J17"/>
    <mergeCell ref="K17:M17"/>
    <mergeCell ref="B18:F18"/>
    <mergeCell ref="G18:H18"/>
    <mergeCell ref="I18:M18"/>
    <mergeCell ref="B19:F19"/>
    <mergeCell ref="G19:H19"/>
    <mergeCell ref="I19:M19"/>
    <mergeCell ref="G20:H20"/>
    <mergeCell ref="I20:M20"/>
    <mergeCell ref="G21:H21"/>
    <mergeCell ref="I21:M21"/>
    <mergeCell ref="B22:M22"/>
    <mergeCell ref="B23:M23"/>
    <mergeCell ref="B24:M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A61:M61"/>
    <mergeCell ref="B62:J62"/>
    <mergeCell ref="K62:M62"/>
    <mergeCell ref="B63:F63"/>
    <mergeCell ref="G63:H63"/>
    <mergeCell ref="I63:M63"/>
    <mergeCell ref="B64:F64"/>
    <mergeCell ref="G64:H64"/>
    <mergeCell ref="I64:M64"/>
    <mergeCell ref="G65:H65"/>
    <mergeCell ref="I65:M65"/>
    <mergeCell ref="G66:H66"/>
    <mergeCell ref="I66:M66"/>
    <mergeCell ref="B67:M67"/>
    <mergeCell ref="B68:M68"/>
    <mergeCell ref="B69:M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A76:M76"/>
    <mergeCell ref="B77:J77"/>
    <mergeCell ref="K77:M77"/>
    <mergeCell ref="B78:F78"/>
    <mergeCell ref="G78:H78"/>
    <mergeCell ref="I78:M78"/>
    <mergeCell ref="B79:F79"/>
    <mergeCell ref="G79:H79"/>
    <mergeCell ref="I79:M79"/>
    <mergeCell ref="G80:H80"/>
    <mergeCell ref="I80:M80"/>
    <mergeCell ref="G81:H81"/>
    <mergeCell ref="I81:M81"/>
    <mergeCell ref="B82:M82"/>
    <mergeCell ref="B83:M83"/>
    <mergeCell ref="B84:M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A92:M92"/>
    <mergeCell ref="B93:J93"/>
    <mergeCell ref="K93:M93"/>
    <mergeCell ref="B94:F94"/>
    <mergeCell ref="G94:H94"/>
    <mergeCell ref="I94:M94"/>
    <mergeCell ref="B95:F95"/>
    <mergeCell ref="G95:H95"/>
    <mergeCell ref="I95:M95"/>
    <mergeCell ref="G96:H96"/>
    <mergeCell ref="I96:M96"/>
    <mergeCell ref="G97:H97"/>
    <mergeCell ref="I97:M97"/>
    <mergeCell ref="B98:M98"/>
    <mergeCell ref="B99:M99"/>
    <mergeCell ref="B100:M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A107:M107"/>
    <mergeCell ref="B108:J108"/>
    <mergeCell ref="K108:M108"/>
    <mergeCell ref="B109:F109"/>
    <mergeCell ref="G109:H109"/>
    <mergeCell ref="I109:M109"/>
    <mergeCell ref="B110:F110"/>
    <mergeCell ref="G110:H110"/>
    <mergeCell ref="I110:M110"/>
    <mergeCell ref="G111:H111"/>
    <mergeCell ref="I111:M111"/>
    <mergeCell ref="G112:H112"/>
    <mergeCell ref="I112:M112"/>
    <mergeCell ref="B113:M113"/>
    <mergeCell ref="B114:M114"/>
    <mergeCell ref="B115:M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A124:M124"/>
    <mergeCell ref="B125:J125"/>
    <mergeCell ref="K125:M125"/>
    <mergeCell ref="B126:F126"/>
    <mergeCell ref="G126:H126"/>
    <mergeCell ref="I126:M126"/>
    <mergeCell ref="B127:F127"/>
    <mergeCell ref="G127:H127"/>
    <mergeCell ref="I127:M127"/>
    <mergeCell ref="G128:H128"/>
    <mergeCell ref="I128:M128"/>
    <mergeCell ref="G129:H129"/>
    <mergeCell ref="I129:M129"/>
    <mergeCell ref="B130:M130"/>
    <mergeCell ref="B131:M131"/>
    <mergeCell ref="B132:M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A138:M138"/>
    <mergeCell ref="B139:J139"/>
    <mergeCell ref="K139:M139"/>
    <mergeCell ref="B140:F140"/>
    <mergeCell ref="G140:H140"/>
    <mergeCell ref="I140:M140"/>
    <mergeCell ref="B141:F141"/>
    <mergeCell ref="G141:H141"/>
    <mergeCell ref="I141:M141"/>
    <mergeCell ref="G142:H142"/>
    <mergeCell ref="I142:M142"/>
    <mergeCell ref="G143:H143"/>
    <mergeCell ref="I143:M143"/>
    <mergeCell ref="B144:M144"/>
    <mergeCell ref="B145:M145"/>
    <mergeCell ref="B146:M146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D151:E151"/>
    <mergeCell ref="F151:G151"/>
    <mergeCell ref="H151:I151"/>
    <mergeCell ref="J151:K151"/>
    <mergeCell ref="D152:E152"/>
    <mergeCell ref="F152:G152"/>
    <mergeCell ref="H152:I152"/>
    <mergeCell ref="J152:K152"/>
    <mergeCell ref="D153:E153"/>
    <mergeCell ref="F153:G153"/>
    <mergeCell ref="H153:I153"/>
    <mergeCell ref="J153:K153"/>
    <mergeCell ref="D154:E154"/>
    <mergeCell ref="F154:G154"/>
    <mergeCell ref="H154:I154"/>
    <mergeCell ref="J154:K154"/>
    <mergeCell ref="A156:M156"/>
    <mergeCell ref="B157:J157"/>
    <mergeCell ref="K157:M157"/>
    <mergeCell ref="B158:F158"/>
    <mergeCell ref="G158:H158"/>
    <mergeCell ref="I158:M158"/>
    <mergeCell ref="B159:F159"/>
    <mergeCell ref="G159:H159"/>
    <mergeCell ref="I159:M159"/>
    <mergeCell ref="G160:H160"/>
    <mergeCell ref="I160:M160"/>
    <mergeCell ref="G161:H161"/>
    <mergeCell ref="I161:M161"/>
    <mergeCell ref="B162:M162"/>
    <mergeCell ref="B163:M163"/>
    <mergeCell ref="B164:M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A171:M171"/>
    <mergeCell ref="B172:J172"/>
    <mergeCell ref="K172:M172"/>
    <mergeCell ref="B173:F173"/>
    <mergeCell ref="G173:H173"/>
    <mergeCell ref="I173:M173"/>
    <mergeCell ref="B174:F174"/>
    <mergeCell ref="G174:H174"/>
    <mergeCell ref="I174:M174"/>
    <mergeCell ref="G175:H175"/>
    <mergeCell ref="I175:M175"/>
    <mergeCell ref="G176:H176"/>
    <mergeCell ref="I176:M176"/>
    <mergeCell ref="B177:M177"/>
    <mergeCell ref="B178:M178"/>
    <mergeCell ref="B179:M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D182:E182"/>
    <mergeCell ref="F182:G182"/>
    <mergeCell ref="H182:I182"/>
    <mergeCell ref="J182:K182"/>
    <mergeCell ref="D183:E183"/>
    <mergeCell ref="F183:G183"/>
    <mergeCell ref="H183:I183"/>
    <mergeCell ref="J183:K183"/>
    <mergeCell ref="A185:M185"/>
    <mergeCell ref="B186:J186"/>
    <mergeCell ref="K186:M186"/>
    <mergeCell ref="B187:F187"/>
    <mergeCell ref="G187:H187"/>
    <mergeCell ref="I187:M187"/>
    <mergeCell ref="B188:F188"/>
    <mergeCell ref="G188:H188"/>
    <mergeCell ref="I188:M188"/>
    <mergeCell ref="G189:H189"/>
    <mergeCell ref="I189:M189"/>
    <mergeCell ref="G190:H190"/>
    <mergeCell ref="I190:M190"/>
    <mergeCell ref="B191:M191"/>
    <mergeCell ref="B192:M192"/>
    <mergeCell ref="B193:M193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A199:M199"/>
    <mergeCell ref="B200:J200"/>
    <mergeCell ref="K200:M200"/>
    <mergeCell ref="B201:F201"/>
    <mergeCell ref="G201:H201"/>
    <mergeCell ref="I201:M201"/>
    <mergeCell ref="B202:F202"/>
    <mergeCell ref="G202:H202"/>
    <mergeCell ref="I202:M202"/>
    <mergeCell ref="G203:H203"/>
    <mergeCell ref="I203:M203"/>
    <mergeCell ref="G204:H204"/>
    <mergeCell ref="I204:M204"/>
    <mergeCell ref="B205:M205"/>
    <mergeCell ref="B206:M206"/>
    <mergeCell ref="B207:M207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A215:M215"/>
    <mergeCell ref="B216:J216"/>
    <mergeCell ref="K216:M216"/>
    <mergeCell ref="B217:F217"/>
    <mergeCell ref="G217:H217"/>
    <mergeCell ref="I217:M217"/>
    <mergeCell ref="B218:F218"/>
    <mergeCell ref="G218:H218"/>
    <mergeCell ref="I218:M218"/>
    <mergeCell ref="G219:H219"/>
    <mergeCell ref="I219:M219"/>
    <mergeCell ref="G220:H220"/>
    <mergeCell ref="I220:M220"/>
    <mergeCell ref="B221:M221"/>
    <mergeCell ref="B222:M222"/>
    <mergeCell ref="B223:M223"/>
    <mergeCell ref="D224:E224"/>
    <mergeCell ref="F224:G224"/>
    <mergeCell ref="H224:I224"/>
    <mergeCell ref="J224:K224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7:E227"/>
    <mergeCell ref="F227:G227"/>
    <mergeCell ref="H227:I227"/>
    <mergeCell ref="J227:K227"/>
    <mergeCell ref="A229:M229"/>
    <mergeCell ref="B230:J230"/>
    <mergeCell ref="K230:M230"/>
    <mergeCell ref="B231:F231"/>
    <mergeCell ref="G231:H231"/>
    <mergeCell ref="I231:M231"/>
    <mergeCell ref="B232:F232"/>
    <mergeCell ref="G232:H232"/>
    <mergeCell ref="I232:M232"/>
    <mergeCell ref="G233:H233"/>
    <mergeCell ref="I233:M233"/>
    <mergeCell ref="G234:H234"/>
    <mergeCell ref="I234:M234"/>
    <mergeCell ref="B235:M235"/>
    <mergeCell ref="B236:M236"/>
    <mergeCell ref="B237:M237"/>
    <mergeCell ref="D238:E238"/>
    <mergeCell ref="F238:G238"/>
    <mergeCell ref="H238:I238"/>
    <mergeCell ref="J238:K238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A243:M243"/>
    <mergeCell ref="B244:J244"/>
    <mergeCell ref="K244:M244"/>
    <mergeCell ref="B245:F245"/>
    <mergeCell ref="G245:H245"/>
    <mergeCell ref="I245:M245"/>
    <mergeCell ref="B246:F246"/>
    <mergeCell ref="G246:H246"/>
    <mergeCell ref="I246:M246"/>
    <mergeCell ref="G247:H247"/>
    <mergeCell ref="I247:M247"/>
    <mergeCell ref="G248:H248"/>
    <mergeCell ref="I248:M248"/>
    <mergeCell ref="B249:M249"/>
    <mergeCell ref="B250:M250"/>
    <mergeCell ref="B251:M251"/>
    <mergeCell ref="D252:E252"/>
    <mergeCell ref="F252:G252"/>
    <mergeCell ref="H252:I252"/>
    <mergeCell ref="J252:K252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5:E255"/>
    <mergeCell ref="F255:G255"/>
    <mergeCell ref="H255:I255"/>
    <mergeCell ref="J255:K255"/>
    <mergeCell ref="A257:M257"/>
    <mergeCell ref="B258:J258"/>
    <mergeCell ref="K258:M258"/>
    <mergeCell ref="B259:F259"/>
    <mergeCell ref="G259:H259"/>
    <mergeCell ref="I259:M259"/>
    <mergeCell ref="B260:F260"/>
    <mergeCell ref="G260:H260"/>
    <mergeCell ref="I260:M260"/>
    <mergeCell ref="G261:H261"/>
    <mergeCell ref="I261:M261"/>
    <mergeCell ref="G262:H262"/>
    <mergeCell ref="I262:M262"/>
    <mergeCell ref="B263:M263"/>
    <mergeCell ref="B264:M264"/>
    <mergeCell ref="B265:M265"/>
    <mergeCell ref="D266:E266"/>
    <mergeCell ref="F266:G266"/>
    <mergeCell ref="H266:I266"/>
    <mergeCell ref="J266:K266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9:E269"/>
    <mergeCell ref="F269:G269"/>
    <mergeCell ref="H269:I269"/>
    <mergeCell ref="J269:K269"/>
    <mergeCell ref="A271:M271"/>
    <mergeCell ref="B272:J272"/>
    <mergeCell ref="K272:M272"/>
    <mergeCell ref="B273:F273"/>
    <mergeCell ref="G273:H273"/>
    <mergeCell ref="I273:M273"/>
    <mergeCell ref="B274:F274"/>
    <mergeCell ref="G274:H274"/>
    <mergeCell ref="I274:M274"/>
    <mergeCell ref="G275:H275"/>
    <mergeCell ref="I275:M275"/>
    <mergeCell ref="G276:H276"/>
    <mergeCell ref="I276:M276"/>
    <mergeCell ref="B277:M277"/>
    <mergeCell ref="B278:M278"/>
    <mergeCell ref="B279:M279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A6:A7"/>
    <mergeCell ref="A11:A14"/>
    <mergeCell ref="A20:A21"/>
    <mergeCell ref="A25:A30"/>
    <mergeCell ref="A36:A37"/>
    <mergeCell ref="A41:A45"/>
    <mergeCell ref="A51:A52"/>
    <mergeCell ref="A56:A59"/>
    <mergeCell ref="A65:A66"/>
    <mergeCell ref="A70:A74"/>
    <mergeCell ref="A80:A81"/>
    <mergeCell ref="A85:A90"/>
    <mergeCell ref="A96:A97"/>
    <mergeCell ref="A101:A105"/>
    <mergeCell ref="A111:A112"/>
    <mergeCell ref="A116:A122"/>
    <mergeCell ref="A128:A129"/>
    <mergeCell ref="A133:A136"/>
    <mergeCell ref="A142:A143"/>
    <mergeCell ref="A147:A154"/>
    <mergeCell ref="A160:A161"/>
    <mergeCell ref="A165:A169"/>
    <mergeCell ref="A175:A176"/>
    <mergeCell ref="A180:A183"/>
    <mergeCell ref="A189:A190"/>
    <mergeCell ref="A194:A197"/>
    <mergeCell ref="A203:A204"/>
    <mergeCell ref="A208:A213"/>
    <mergeCell ref="A219:A220"/>
    <mergeCell ref="A224:A227"/>
    <mergeCell ref="A233:A234"/>
    <mergeCell ref="A238:A241"/>
    <mergeCell ref="A247:A248"/>
    <mergeCell ref="A252:A255"/>
    <mergeCell ref="A261:A262"/>
    <mergeCell ref="A266:A269"/>
    <mergeCell ref="A275:A276"/>
    <mergeCell ref="A280:A283"/>
    <mergeCell ref="B6:F7"/>
    <mergeCell ref="B20:F21"/>
    <mergeCell ref="B36:F37"/>
    <mergeCell ref="B51:F52"/>
    <mergeCell ref="B65:F66"/>
    <mergeCell ref="B80:F81"/>
    <mergeCell ref="B96:F97"/>
    <mergeCell ref="B111:F112"/>
    <mergeCell ref="B128:F129"/>
    <mergeCell ref="B142:F143"/>
    <mergeCell ref="B160:F161"/>
    <mergeCell ref="B175:F176"/>
    <mergeCell ref="B189:F190"/>
    <mergeCell ref="B203:F204"/>
    <mergeCell ref="B219:F220"/>
    <mergeCell ref="B233:F234"/>
    <mergeCell ref="B247:F248"/>
    <mergeCell ref="B261:F262"/>
    <mergeCell ref="B275:F276"/>
  </mergeCells>
  <printOptions horizontalCentered="1"/>
  <pageMargins left="0.590277777777778" right="0.196527777777778" top="0.196527777777778" bottom="0.196527777777778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10" workbookViewId="0">
      <selection activeCell="E7" sqref="E7"/>
    </sheetView>
  </sheetViews>
  <sheetFormatPr defaultColWidth="10" defaultRowHeight="13.5" outlineLevelCol="5"/>
  <cols>
    <col min="1" max="1" width="0.133333333333333" customWidth="1"/>
    <col min="2" max="2" width="12.5" customWidth="1"/>
    <col min="3" max="3" width="37.5" customWidth="1"/>
    <col min="4" max="4" width="14.5" customWidth="1"/>
    <col min="5" max="6" width="14.25" customWidth="1"/>
  </cols>
  <sheetData>
    <row r="1" ht="16.35" customHeight="1" spans="1:6">
      <c r="A1" s="13"/>
      <c r="B1" s="14" t="s">
        <v>28</v>
      </c>
      <c r="C1" s="13"/>
      <c r="D1" s="13"/>
      <c r="E1" s="13"/>
      <c r="F1" s="13"/>
    </row>
    <row r="2" ht="16.35" customHeight="1" spans="2:6">
      <c r="B2" s="85" t="s">
        <v>29</v>
      </c>
      <c r="C2" s="85"/>
      <c r="D2" s="85"/>
      <c r="E2" s="85"/>
      <c r="F2" s="85"/>
    </row>
    <row r="3" ht="16.35" customHeight="1" spans="2:6">
      <c r="B3" s="85"/>
      <c r="C3" s="85"/>
      <c r="D3" s="85"/>
      <c r="E3" s="85"/>
      <c r="F3" s="85"/>
    </row>
    <row r="4" ht="16.35" customHeight="1" spans="2:6">
      <c r="B4" s="13"/>
      <c r="C4" s="13"/>
      <c r="D4" s="13"/>
      <c r="E4" s="13"/>
      <c r="F4" s="13"/>
    </row>
    <row r="5" ht="20.7" customHeight="1" spans="2:6">
      <c r="B5" s="13"/>
      <c r="C5" s="13"/>
      <c r="D5" s="13"/>
      <c r="E5" s="13"/>
      <c r="F5" s="33" t="s">
        <v>2</v>
      </c>
    </row>
    <row r="6" ht="34.5" customHeight="1" spans="2:6">
      <c r="B6" s="86" t="s">
        <v>30</v>
      </c>
      <c r="C6" s="86"/>
      <c r="D6" s="86" t="s">
        <v>31</v>
      </c>
      <c r="E6" s="86"/>
      <c r="F6" s="86"/>
    </row>
    <row r="7" ht="29.3" customHeight="1" spans="2:6">
      <c r="B7" s="86" t="s">
        <v>32</v>
      </c>
      <c r="C7" s="86" t="s">
        <v>33</v>
      </c>
      <c r="D7" s="86" t="s">
        <v>34</v>
      </c>
      <c r="E7" s="86" t="s">
        <v>35</v>
      </c>
      <c r="F7" s="86" t="s">
        <v>36</v>
      </c>
    </row>
    <row r="8" s="66" customFormat="1" ht="22.4" customHeight="1" spans="2:6">
      <c r="B8" s="99" t="s">
        <v>7</v>
      </c>
      <c r="C8" s="99"/>
      <c r="D8" s="100">
        <f>SUM(D9,D18,D25,D35)</f>
        <v>34982.71</v>
      </c>
      <c r="E8" s="100">
        <f>SUM(E9,E18,E25,E35)</f>
        <v>6674.68</v>
      </c>
      <c r="F8" s="100">
        <f>SUM(F9,F18,F25,F35)</f>
        <v>28308.03</v>
      </c>
    </row>
    <row r="9" s="66" customFormat="1" ht="19.8" customHeight="1" spans="2:6">
      <c r="B9" s="92" t="s">
        <v>37</v>
      </c>
      <c r="C9" s="93" t="s">
        <v>14</v>
      </c>
      <c r="D9" s="100">
        <f>SUM(D10,D14,D16)</f>
        <v>1530.21</v>
      </c>
      <c r="E9" s="100">
        <f>SUM(E10,E14,E16)</f>
        <v>1480.89</v>
      </c>
      <c r="F9" s="100">
        <f>SUM(F10,F14,F16)</f>
        <v>49.32</v>
      </c>
    </row>
    <row r="10" s="67" customFormat="1" ht="19.8" customHeight="1" spans="2:6">
      <c r="B10" s="82" t="s">
        <v>38</v>
      </c>
      <c r="C10" s="83" t="s">
        <v>39</v>
      </c>
      <c r="D10" s="101">
        <f>SUM(D11:D13)</f>
        <v>1478.72</v>
      </c>
      <c r="E10" s="101">
        <f>SUM(E11:E13)</f>
        <v>1478.72</v>
      </c>
      <c r="F10" s="101"/>
    </row>
    <row r="11" s="67" customFormat="1" ht="19.8" customHeight="1" spans="2:6">
      <c r="B11" s="82" t="s">
        <v>40</v>
      </c>
      <c r="C11" s="83" t="s">
        <v>41</v>
      </c>
      <c r="D11" s="101">
        <f>SUM(E11:F11)</f>
        <v>398.84</v>
      </c>
      <c r="E11" s="101">
        <v>398.84</v>
      </c>
      <c r="F11" s="101"/>
    </row>
    <row r="12" s="67" customFormat="1" ht="19.8" customHeight="1" spans="2:6">
      <c r="B12" s="82" t="s">
        <v>42</v>
      </c>
      <c r="C12" s="83" t="s">
        <v>43</v>
      </c>
      <c r="D12" s="101">
        <f>SUM(E12:F12)</f>
        <v>199.42</v>
      </c>
      <c r="E12" s="101">
        <v>199.42</v>
      </c>
      <c r="F12" s="101"/>
    </row>
    <row r="13" s="67" customFormat="1" ht="19.8" customHeight="1" spans="2:6">
      <c r="B13" s="82" t="s">
        <v>44</v>
      </c>
      <c r="C13" s="83" t="s">
        <v>45</v>
      </c>
      <c r="D13" s="101">
        <f>SUM(E13:F13)</f>
        <v>880.46</v>
      </c>
      <c r="E13" s="101">
        <v>880.46</v>
      </c>
      <c r="F13" s="101"/>
    </row>
    <row r="14" s="67" customFormat="1" ht="19.8" customHeight="1" spans="2:6">
      <c r="B14" s="82" t="s">
        <v>46</v>
      </c>
      <c r="C14" s="83" t="s">
        <v>47</v>
      </c>
      <c r="D14" s="101">
        <f>SUM(E14:F14)</f>
        <v>47.61</v>
      </c>
      <c r="E14" s="101"/>
      <c r="F14" s="101">
        <f>SUM(F15)</f>
        <v>47.61</v>
      </c>
    </row>
    <row r="15" s="67" customFormat="1" ht="19.8" customHeight="1" spans="2:6">
      <c r="B15" s="82" t="s">
        <v>48</v>
      </c>
      <c r="C15" s="83" t="s">
        <v>49</v>
      </c>
      <c r="D15" s="101">
        <f>SUM(E15:F15)</f>
        <v>47.61</v>
      </c>
      <c r="E15" s="101"/>
      <c r="F15" s="101">
        <v>47.61</v>
      </c>
    </row>
    <row r="16" s="67" customFormat="1" ht="19.8" customHeight="1" spans="2:6">
      <c r="B16" s="82" t="s">
        <v>50</v>
      </c>
      <c r="C16" s="83" t="s">
        <v>51</v>
      </c>
      <c r="D16" s="101">
        <f>SUM(D17)</f>
        <v>3.88</v>
      </c>
      <c r="E16" s="101">
        <f>SUM(E17)</f>
        <v>2.17</v>
      </c>
      <c r="F16" s="101">
        <f>SUM(F17)</f>
        <v>1.71</v>
      </c>
    </row>
    <row r="17" s="67" customFormat="1" ht="19.8" customHeight="1" spans="2:6">
      <c r="B17" s="82" t="s">
        <v>52</v>
      </c>
      <c r="C17" s="83" t="s">
        <v>53</v>
      </c>
      <c r="D17" s="101">
        <f>SUM(E17:F17)</f>
        <v>3.88</v>
      </c>
      <c r="E17" s="101">
        <v>2.17</v>
      </c>
      <c r="F17" s="101">
        <v>1.71</v>
      </c>
    </row>
    <row r="18" s="66" customFormat="1" ht="19.8" customHeight="1" spans="2:6">
      <c r="B18" s="92" t="s">
        <v>54</v>
      </c>
      <c r="C18" s="93" t="s">
        <v>16</v>
      </c>
      <c r="D18" s="100">
        <f>SUM(D19,D21)</f>
        <v>346.56</v>
      </c>
      <c r="E18" s="100">
        <f>SUM(E19,E21)</f>
        <v>346.53</v>
      </c>
      <c r="F18" s="100">
        <f>SUM(F19,F21)</f>
        <v>0.03</v>
      </c>
    </row>
    <row r="19" s="66" customFormat="1" ht="19.8" customHeight="1" spans="2:6">
      <c r="B19" s="82" t="s">
        <v>55</v>
      </c>
      <c r="C19" s="83" t="s">
        <v>56</v>
      </c>
      <c r="D19" s="101">
        <f>SUM(D20)</f>
        <v>0.03</v>
      </c>
      <c r="E19" s="100"/>
      <c r="F19" s="101">
        <f>SUM(F20)</f>
        <v>0.03</v>
      </c>
    </row>
    <row r="20" s="66" customFormat="1" ht="19.8" customHeight="1" spans="2:6">
      <c r="B20" s="82" t="s">
        <v>57</v>
      </c>
      <c r="C20" s="83" t="s">
        <v>58</v>
      </c>
      <c r="D20" s="101">
        <f>SUM(E20:F20)</f>
        <v>0.03</v>
      </c>
      <c r="E20" s="100"/>
      <c r="F20" s="101">
        <v>0.03</v>
      </c>
    </row>
    <row r="21" s="67" customFormat="1" ht="19.8" customHeight="1" spans="2:6">
      <c r="B21" s="82" t="s">
        <v>59</v>
      </c>
      <c r="C21" s="83" t="s">
        <v>60</v>
      </c>
      <c r="D21" s="101">
        <f>SUM(D22:D24)</f>
        <v>346.53</v>
      </c>
      <c r="E21" s="101">
        <f>SUM(E22:E24)</f>
        <v>346.53</v>
      </c>
      <c r="F21" s="101"/>
    </row>
    <row r="22" s="67" customFormat="1" ht="19.8" customHeight="1" spans="2:6">
      <c r="B22" s="82" t="s">
        <v>61</v>
      </c>
      <c r="C22" s="83" t="s">
        <v>62</v>
      </c>
      <c r="D22" s="102">
        <f>SUM(E22:F22)</f>
        <v>98</v>
      </c>
      <c r="E22" s="102">
        <v>98</v>
      </c>
      <c r="F22" s="101"/>
    </row>
    <row r="23" s="67" customFormat="1" ht="19.8" customHeight="1" spans="2:6">
      <c r="B23" s="82" t="s">
        <v>63</v>
      </c>
      <c r="C23" s="83" t="s">
        <v>64</v>
      </c>
      <c r="D23" s="101">
        <f>SUM(E23:F23)</f>
        <v>138.81</v>
      </c>
      <c r="E23" s="103">
        <v>138.81</v>
      </c>
      <c r="F23" s="101"/>
    </row>
    <row r="24" s="67" customFormat="1" ht="19.8" customHeight="1" spans="2:6">
      <c r="B24" s="82" t="s">
        <v>65</v>
      </c>
      <c r="C24" s="83" t="s">
        <v>66</v>
      </c>
      <c r="D24" s="101">
        <f>SUM(E24:F24)</f>
        <v>109.72</v>
      </c>
      <c r="E24" s="104">
        <v>109.72</v>
      </c>
      <c r="F24" s="101"/>
    </row>
    <row r="25" s="66" customFormat="1" ht="19.8" customHeight="1" spans="2:6">
      <c r="B25" s="92" t="s">
        <v>67</v>
      </c>
      <c r="C25" s="93" t="s">
        <v>19</v>
      </c>
      <c r="D25" s="100">
        <f>SUM(D26,D33)</f>
        <v>32783.93</v>
      </c>
      <c r="E25" s="100">
        <f>SUM(E26,E33)</f>
        <v>4525.25</v>
      </c>
      <c r="F25" s="100">
        <f>SUM(F26,F33)</f>
        <v>28258.68</v>
      </c>
    </row>
    <row r="26" s="67" customFormat="1" ht="19.8" customHeight="1" spans="2:6">
      <c r="B26" s="82" t="s">
        <v>68</v>
      </c>
      <c r="C26" s="83" t="s">
        <v>69</v>
      </c>
      <c r="D26" s="101">
        <f>SUM(D27:D32)</f>
        <v>32220.93</v>
      </c>
      <c r="E26" s="101">
        <f>SUM(E27:E32)</f>
        <v>4525.25</v>
      </c>
      <c r="F26" s="101">
        <f>SUM(F27:F32)</f>
        <v>27695.68</v>
      </c>
    </row>
    <row r="27" s="67" customFormat="1" ht="19.8" customHeight="1" spans="2:6">
      <c r="B27" s="82" t="s">
        <v>70</v>
      </c>
      <c r="C27" s="83" t="s">
        <v>71</v>
      </c>
      <c r="D27" s="101">
        <f>SUM(E27:F27)</f>
        <v>1527.62</v>
      </c>
      <c r="E27" s="101">
        <v>1527.62</v>
      </c>
      <c r="F27" s="101"/>
    </row>
    <row r="28" s="67" customFormat="1" ht="19.8" customHeight="1" spans="2:6">
      <c r="B28" s="82" t="s">
        <v>72</v>
      </c>
      <c r="C28" s="83" t="s">
        <v>73</v>
      </c>
      <c r="D28" s="105">
        <f>SUM(E28:F28)</f>
        <v>21492.8</v>
      </c>
      <c r="E28" s="105"/>
      <c r="F28" s="105">
        <v>21492.8</v>
      </c>
    </row>
    <row r="29" s="67" customFormat="1" ht="19.8" customHeight="1" spans="2:6">
      <c r="B29" s="82" t="s">
        <v>74</v>
      </c>
      <c r="C29" s="83" t="s">
        <v>75</v>
      </c>
      <c r="D29" s="101">
        <f t="shared" ref="D29:D34" si="0">SUM(E29:F29)</f>
        <v>6713.81</v>
      </c>
      <c r="E29" s="101">
        <v>2728.89</v>
      </c>
      <c r="F29" s="101">
        <v>3984.92</v>
      </c>
    </row>
    <row r="30" s="67" customFormat="1" ht="19.8" customHeight="1" spans="2:6">
      <c r="B30" s="82" t="s">
        <v>76</v>
      </c>
      <c r="C30" s="83" t="s">
        <v>77</v>
      </c>
      <c r="D30" s="101">
        <f t="shared" si="0"/>
        <v>1685.86</v>
      </c>
      <c r="E30" s="101">
        <v>268.74</v>
      </c>
      <c r="F30" s="101">
        <v>1417.12</v>
      </c>
    </row>
    <row r="31" s="67" customFormat="1" ht="19.8" customHeight="1" spans="2:6">
      <c r="B31" s="82" t="s">
        <v>78</v>
      </c>
      <c r="C31" s="83" t="s">
        <v>79</v>
      </c>
      <c r="D31" s="106">
        <f t="shared" si="0"/>
        <v>10</v>
      </c>
      <c r="E31" s="106"/>
      <c r="F31" s="106">
        <v>10</v>
      </c>
    </row>
    <row r="32" s="67" customFormat="1" ht="19.8" customHeight="1" spans="2:6">
      <c r="B32" s="82" t="s">
        <v>80</v>
      </c>
      <c r="C32" s="83" t="s">
        <v>81</v>
      </c>
      <c r="D32" s="101">
        <f t="shared" si="0"/>
        <v>790.84</v>
      </c>
      <c r="E32" s="101"/>
      <c r="F32" s="101">
        <v>790.84</v>
      </c>
    </row>
    <row r="33" s="67" customFormat="1" ht="19.8" customHeight="1" spans="2:6">
      <c r="B33" s="82" t="s">
        <v>82</v>
      </c>
      <c r="C33" s="83" t="s">
        <v>83</v>
      </c>
      <c r="D33" s="106">
        <f>SUM(D34)</f>
        <v>563</v>
      </c>
      <c r="E33" s="106"/>
      <c r="F33" s="106">
        <v>563</v>
      </c>
    </row>
    <row r="34" s="67" customFormat="1" ht="19.8" customHeight="1" spans="2:6">
      <c r="B34" s="82" t="s">
        <v>84</v>
      </c>
      <c r="C34" s="83" t="s">
        <v>85</v>
      </c>
      <c r="D34" s="106">
        <f t="shared" si="0"/>
        <v>563</v>
      </c>
      <c r="E34" s="106"/>
      <c r="F34" s="106">
        <v>563</v>
      </c>
    </row>
    <row r="35" s="66" customFormat="1" ht="19.8" customHeight="1" spans="2:6">
      <c r="B35" s="92" t="s">
        <v>86</v>
      </c>
      <c r="C35" s="93" t="s">
        <v>20</v>
      </c>
      <c r="D35" s="100">
        <f>SUM(D36)</f>
        <v>322.01</v>
      </c>
      <c r="E35" s="100">
        <f>SUM(E36)</f>
        <v>322.01</v>
      </c>
      <c r="F35" s="100"/>
    </row>
    <row r="36" s="67" customFormat="1" ht="19.8" customHeight="1" spans="2:6">
      <c r="B36" s="82" t="s">
        <v>87</v>
      </c>
      <c r="C36" s="83" t="s">
        <v>88</v>
      </c>
      <c r="D36" s="101">
        <f>SUM(D37)</f>
        <v>322.01</v>
      </c>
      <c r="E36" s="101">
        <f>SUM(E37)</f>
        <v>322.01</v>
      </c>
      <c r="F36" s="101"/>
    </row>
    <row r="37" s="67" customFormat="1" ht="19.8" customHeight="1" spans="2:6">
      <c r="B37" s="82" t="s">
        <v>89</v>
      </c>
      <c r="C37" s="83" t="s">
        <v>90</v>
      </c>
      <c r="D37" s="101">
        <f>SUM(E37:F37)</f>
        <v>322.01</v>
      </c>
      <c r="E37" s="101">
        <v>322.01</v>
      </c>
      <c r="F37" s="101"/>
    </row>
    <row r="38" ht="23.25" customHeight="1" spans="2:6">
      <c r="B38" s="107"/>
      <c r="C38" s="107"/>
      <c r="D38" s="107"/>
      <c r="E38" s="107"/>
      <c r="F38" s="107"/>
    </row>
  </sheetData>
  <mergeCells count="5">
    <mergeCell ref="B6:C6"/>
    <mergeCell ref="D6:F6"/>
    <mergeCell ref="B8:C8"/>
    <mergeCell ref="B38:F38"/>
    <mergeCell ref="B2:F3"/>
  </mergeCells>
  <printOptions horizontalCentered="1"/>
  <pageMargins left="0.66875" right="0.0784722222222222" top="0.393055555555556" bottom="0.0784722222222222" header="0" footer="0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opLeftCell="A21" workbookViewId="0">
      <selection activeCell="D6" sqref="D6:F6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3" customWidth="1"/>
    <col min="4" max="4" width="17.1" customWidth="1"/>
    <col min="5" max="6" width="15.625" customWidth="1"/>
  </cols>
  <sheetData>
    <row r="1" ht="18.1" customHeight="1" spans="1:6">
      <c r="A1" s="13"/>
      <c r="B1" s="90" t="s">
        <v>91</v>
      </c>
      <c r="C1" s="77"/>
      <c r="D1" s="77"/>
      <c r="E1" s="77"/>
      <c r="F1" s="77"/>
    </row>
    <row r="2" ht="16.35" customHeight="1" spans="2:6">
      <c r="B2" s="91" t="s">
        <v>92</v>
      </c>
      <c r="C2" s="91"/>
      <c r="D2" s="91"/>
      <c r="E2" s="91"/>
      <c r="F2" s="91"/>
    </row>
    <row r="3" ht="16.35" customHeight="1" spans="2:6">
      <c r="B3" s="91"/>
      <c r="C3" s="91"/>
      <c r="D3" s="91"/>
      <c r="E3" s="91"/>
      <c r="F3" s="91"/>
    </row>
    <row r="4" ht="16.35" customHeight="1" spans="2:6">
      <c r="B4" s="77"/>
      <c r="C4" s="77"/>
      <c r="D4" s="77"/>
      <c r="E4" s="77"/>
      <c r="F4" s="77"/>
    </row>
    <row r="5" ht="19.8" customHeight="1" spans="2:6">
      <c r="B5" s="77"/>
      <c r="C5" s="77"/>
      <c r="D5" s="77"/>
      <c r="E5" s="77"/>
      <c r="F5" s="33" t="s">
        <v>2</v>
      </c>
    </row>
    <row r="6" ht="36.2" customHeight="1" spans="2:6">
      <c r="B6" s="79" t="s">
        <v>93</v>
      </c>
      <c r="C6" s="79"/>
      <c r="D6" s="79" t="s">
        <v>94</v>
      </c>
      <c r="E6" s="79"/>
      <c r="F6" s="79"/>
    </row>
    <row r="7" ht="27.6" customHeight="1" spans="2:6">
      <c r="B7" s="79" t="s">
        <v>95</v>
      </c>
      <c r="C7" s="79" t="s">
        <v>33</v>
      </c>
      <c r="D7" s="79" t="s">
        <v>34</v>
      </c>
      <c r="E7" s="79" t="s">
        <v>96</v>
      </c>
      <c r="F7" s="79" t="s">
        <v>97</v>
      </c>
    </row>
    <row r="8" s="67" customFormat="1" ht="19.8" customHeight="1" spans="2:6">
      <c r="B8" s="70" t="s">
        <v>7</v>
      </c>
      <c r="C8" s="70"/>
      <c r="D8" s="71">
        <f>SUM(D9,D21,D40,D44)</f>
        <v>6674.68</v>
      </c>
      <c r="E8" s="71">
        <f>SUM(E9,E21,E40,E44)</f>
        <v>5992.45</v>
      </c>
      <c r="F8" s="71">
        <f>SUM(F9,F21,F40,F44)</f>
        <v>682.23</v>
      </c>
    </row>
    <row r="9" s="66" customFormat="1" ht="19.8" customHeight="1" spans="2:6">
      <c r="B9" s="92" t="s">
        <v>98</v>
      </c>
      <c r="C9" s="93" t="s">
        <v>99</v>
      </c>
      <c r="D9" s="71">
        <f>SUM(D10:D20)</f>
        <v>5045.67</v>
      </c>
      <c r="E9" s="71">
        <f>SUM(E10:E20)</f>
        <v>5045.67</v>
      </c>
      <c r="F9" s="71"/>
    </row>
    <row r="10" s="67" customFormat="1" ht="19.8" customHeight="1" spans="2:6">
      <c r="B10" s="82" t="s">
        <v>100</v>
      </c>
      <c r="C10" s="83" t="s">
        <v>101</v>
      </c>
      <c r="D10" s="74">
        <f>SUM(E10:F10)</f>
        <v>1189.61</v>
      </c>
      <c r="E10" s="74">
        <v>1189.61</v>
      </c>
      <c r="F10" s="74"/>
    </row>
    <row r="11" s="67" customFormat="1" ht="19.8" customHeight="1" spans="2:6">
      <c r="B11" s="82" t="s">
        <v>102</v>
      </c>
      <c r="C11" s="83" t="s">
        <v>103</v>
      </c>
      <c r="D11" s="74">
        <f>SUM(E11:F11)</f>
        <v>300.42</v>
      </c>
      <c r="E11" s="74">
        <v>300.42</v>
      </c>
      <c r="F11" s="74"/>
    </row>
    <row r="12" s="67" customFormat="1" ht="19.8" customHeight="1" spans="2:6">
      <c r="B12" s="82" t="s">
        <v>104</v>
      </c>
      <c r="C12" s="83" t="s">
        <v>105</v>
      </c>
      <c r="D12" s="74">
        <f>SUM(E12:F12)</f>
        <v>573.09</v>
      </c>
      <c r="E12" s="74">
        <v>573.09</v>
      </c>
      <c r="F12" s="74"/>
    </row>
    <row r="13" s="67" customFormat="1" ht="19.8" customHeight="1" spans="2:6">
      <c r="B13" s="82" t="s">
        <v>106</v>
      </c>
      <c r="C13" s="83" t="s">
        <v>107</v>
      </c>
      <c r="D13" s="74">
        <f t="shared" ref="D13:D20" si="0">SUM(E13:F13)</f>
        <v>1711.26</v>
      </c>
      <c r="E13" s="74">
        <v>1711.26</v>
      </c>
      <c r="F13" s="74"/>
    </row>
    <row r="14" s="67" customFormat="1" ht="19.8" customHeight="1" spans="2:6">
      <c r="B14" s="82" t="s">
        <v>108</v>
      </c>
      <c r="C14" s="83" t="s">
        <v>109</v>
      </c>
      <c r="D14" s="74">
        <f t="shared" si="0"/>
        <v>398.84</v>
      </c>
      <c r="E14" s="74">
        <v>398.84</v>
      </c>
      <c r="F14" s="74"/>
    </row>
    <row r="15" s="67" customFormat="1" ht="19.8" customHeight="1" spans="2:6">
      <c r="B15" s="82" t="s">
        <v>110</v>
      </c>
      <c r="C15" s="83" t="s">
        <v>111</v>
      </c>
      <c r="D15" s="74">
        <f t="shared" si="0"/>
        <v>199.42</v>
      </c>
      <c r="E15" s="74">
        <v>199.42</v>
      </c>
      <c r="F15" s="74"/>
    </row>
    <row r="16" s="67" customFormat="1" ht="19.8" customHeight="1" spans="2:6">
      <c r="B16" s="82" t="s">
        <v>112</v>
      </c>
      <c r="C16" s="83" t="s">
        <v>113</v>
      </c>
      <c r="D16" s="74">
        <f t="shared" si="0"/>
        <v>236.81</v>
      </c>
      <c r="E16" s="74">
        <v>236.81</v>
      </c>
      <c r="F16" s="74"/>
    </row>
    <row r="17" s="67" customFormat="1" ht="19.8" customHeight="1" spans="2:6">
      <c r="B17" s="82" t="s">
        <v>114</v>
      </c>
      <c r="C17" s="83" t="s">
        <v>115</v>
      </c>
      <c r="D17" s="74">
        <f t="shared" si="0"/>
        <v>19.94</v>
      </c>
      <c r="E17" s="74">
        <v>19.94</v>
      </c>
      <c r="F17" s="74"/>
    </row>
    <row r="18" s="67" customFormat="1" ht="19.8" customHeight="1" spans="2:6">
      <c r="B18" s="82" t="s">
        <v>116</v>
      </c>
      <c r="C18" s="83" t="s">
        <v>117</v>
      </c>
      <c r="D18" s="74">
        <f t="shared" si="0"/>
        <v>322.01</v>
      </c>
      <c r="E18" s="74">
        <v>322.01</v>
      </c>
      <c r="F18" s="74"/>
    </row>
    <row r="19" s="67" customFormat="1" ht="19.8" customHeight="1" spans="2:6">
      <c r="B19" s="82" t="s">
        <v>118</v>
      </c>
      <c r="C19" s="83" t="s">
        <v>119</v>
      </c>
      <c r="D19" s="74">
        <f t="shared" si="0"/>
        <v>43.52</v>
      </c>
      <c r="E19" s="74">
        <v>43.52</v>
      </c>
      <c r="F19" s="74"/>
    </row>
    <row r="20" s="67" customFormat="1" ht="19.8" customHeight="1" spans="2:6">
      <c r="B20" s="82" t="s">
        <v>120</v>
      </c>
      <c r="C20" s="94" t="s">
        <v>121</v>
      </c>
      <c r="D20" s="74">
        <f t="shared" si="0"/>
        <v>50.75</v>
      </c>
      <c r="E20" s="74">
        <v>50.75</v>
      </c>
      <c r="F20" s="74"/>
    </row>
    <row r="21" s="66" customFormat="1" ht="19.8" customHeight="1" spans="2:6">
      <c r="B21" s="92" t="s">
        <v>122</v>
      </c>
      <c r="C21" s="93" t="s">
        <v>123</v>
      </c>
      <c r="D21" s="71">
        <f>SUM(D22:D39)</f>
        <v>679.23</v>
      </c>
      <c r="E21" s="71"/>
      <c r="F21" s="71">
        <f>SUM(F22:F39)</f>
        <v>679.23</v>
      </c>
    </row>
    <row r="22" s="67" customFormat="1" ht="19.8" customHeight="1" spans="2:6">
      <c r="B22" s="82" t="s">
        <v>124</v>
      </c>
      <c r="C22" s="83" t="s">
        <v>125</v>
      </c>
      <c r="D22" s="95">
        <f t="shared" ref="D22:D38" si="1">SUM(E22:F22)</f>
        <v>60.4</v>
      </c>
      <c r="E22" s="95"/>
      <c r="F22" s="95">
        <v>60.4</v>
      </c>
    </row>
    <row r="23" s="67" customFormat="1" ht="19.8" customHeight="1" spans="2:6">
      <c r="B23" s="96" t="s">
        <v>126</v>
      </c>
      <c r="C23" s="94" t="s">
        <v>127</v>
      </c>
      <c r="D23" s="97">
        <f t="shared" si="1"/>
        <v>4</v>
      </c>
      <c r="E23" s="97"/>
      <c r="F23" s="97">
        <v>4</v>
      </c>
    </row>
    <row r="24" s="67" customFormat="1" ht="19.8" customHeight="1" spans="2:6">
      <c r="B24" s="96" t="s">
        <v>128</v>
      </c>
      <c r="C24" s="94" t="s">
        <v>129</v>
      </c>
      <c r="D24" s="95">
        <f t="shared" si="1"/>
        <v>4.2</v>
      </c>
      <c r="E24" s="95"/>
      <c r="F24" s="95">
        <v>4.2</v>
      </c>
    </row>
    <row r="25" s="67" customFormat="1" ht="19.8" customHeight="1" spans="2:6">
      <c r="B25" s="82" t="s">
        <v>130</v>
      </c>
      <c r="C25" s="83" t="s">
        <v>131</v>
      </c>
      <c r="D25" s="97">
        <f t="shared" si="1"/>
        <v>3</v>
      </c>
      <c r="E25" s="97"/>
      <c r="F25" s="97">
        <v>3</v>
      </c>
    </row>
    <row r="26" s="67" customFormat="1" ht="19.8" customHeight="1" spans="2:6">
      <c r="B26" s="82" t="s">
        <v>132</v>
      </c>
      <c r="C26" s="83" t="s">
        <v>133</v>
      </c>
      <c r="D26" s="95">
        <f t="shared" si="1"/>
        <v>38.5</v>
      </c>
      <c r="E26" s="95"/>
      <c r="F26" s="95">
        <v>38.5</v>
      </c>
    </row>
    <row r="27" s="67" customFormat="1" ht="19.8" customHeight="1" spans="2:6">
      <c r="B27" s="82" t="s">
        <v>134</v>
      </c>
      <c r="C27" s="83" t="s">
        <v>135</v>
      </c>
      <c r="D27" s="74">
        <f t="shared" si="1"/>
        <v>59.41</v>
      </c>
      <c r="E27" s="74"/>
      <c r="F27" s="74">
        <v>59.41</v>
      </c>
    </row>
    <row r="28" s="67" customFormat="1" ht="19.8" customHeight="1" spans="2:6">
      <c r="B28" s="82" t="s">
        <v>136</v>
      </c>
      <c r="C28" s="83" t="s">
        <v>137</v>
      </c>
      <c r="D28" s="97">
        <f t="shared" si="1"/>
        <v>50</v>
      </c>
      <c r="E28" s="97"/>
      <c r="F28" s="97">
        <v>50</v>
      </c>
    </row>
    <row r="29" s="67" customFormat="1" ht="19.8" customHeight="1" spans="2:6">
      <c r="B29" s="82" t="s">
        <v>138</v>
      </c>
      <c r="C29" s="94" t="s">
        <v>139</v>
      </c>
      <c r="D29" s="97">
        <f t="shared" si="1"/>
        <v>45</v>
      </c>
      <c r="E29" s="97"/>
      <c r="F29" s="97">
        <v>45</v>
      </c>
    </row>
    <row r="30" s="67" customFormat="1" ht="19.8" customHeight="1" spans="2:6">
      <c r="B30" s="82" t="s">
        <v>140</v>
      </c>
      <c r="C30" s="83" t="s">
        <v>141</v>
      </c>
      <c r="D30" s="97">
        <f t="shared" si="1"/>
        <v>2</v>
      </c>
      <c r="E30" s="97"/>
      <c r="F30" s="97">
        <v>2</v>
      </c>
    </row>
    <row r="31" s="67" customFormat="1" ht="19.8" customHeight="1" spans="2:6">
      <c r="B31" s="82" t="s">
        <v>142</v>
      </c>
      <c r="C31" s="83" t="s">
        <v>143</v>
      </c>
      <c r="D31" s="95">
        <f t="shared" si="1"/>
        <v>7.3</v>
      </c>
      <c r="E31" s="95"/>
      <c r="F31" s="95">
        <v>7.3</v>
      </c>
    </row>
    <row r="32" s="67" customFormat="1" ht="19.8" customHeight="1" spans="2:6">
      <c r="B32" s="82" t="s">
        <v>144</v>
      </c>
      <c r="C32" s="83" t="s">
        <v>145</v>
      </c>
      <c r="D32" s="74">
        <f t="shared" si="1"/>
        <v>29.92</v>
      </c>
      <c r="E32" s="74"/>
      <c r="F32" s="74">
        <v>29.92</v>
      </c>
    </row>
    <row r="33" s="67" customFormat="1" ht="19.8" customHeight="1" spans="2:6">
      <c r="B33" s="82" t="s">
        <v>146</v>
      </c>
      <c r="C33" s="83" t="s">
        <v>147</v>
      </c>
      <c r="D33" s="95">
        <f t="shared" si="1"/>
        <v>8.4</v>
      </c>
      <c r="E33" s="95"/>
      <c r="F33" s="95">
        <v>8.4</v>
      </c>
    </row>
    <row r="34" s="67" customFormat="1" ht="19.8" customHeight="1" spans="2:6">
      <c r="B34" s="82" t="s">
        <v>148</v>
      </c>
      <c r="C34" s="94" t="s">
        <v>149</v>
      </c>
      <c r="D34" s="97">
        <f t="shared" si="1"/>
        <v>20</v>
      </c>
      <c r="E34" s="97"/>
      <c r="F34" s="97">
        <v>20</v>
      </c>
    </row>
    <row r="35" s="67" customFormat="1" ht="19.8" customHeight="1" spans="2:6">
      <c r="B35" s="82" t="s">
        <v>150</v>
      </c>
      <c r="C35" s="83" t="s">
        <v>151</v>
      </c>
      <c r="D35" s="95">
        <f t="shared" si="1"/>
        <v>115.7</v>
      </c>
      <c r="E35" s="95"/>
      <c r="F35" s="95">
        <v>115.7</v>
      </c>
    </row>
    <row r="36" s="67" customFormat="1" ht="19.8" customHeight="1" spans="2:6">
      <c r="B36" s="82" t="s">
        <v>152</v>
      </c>
      <c r="C36" s="83" t="s">
        <v>153</v>
      </c>
      <c r="D36" s="74">
        <f t="shared" si="1"/>
        <v>62.21</v>
      </c>
      <c r="E36" s="74"/>
      <c r="F36" s="74">
        <v>62.21</v>
      </c>
    </row>
    <row r="37" s="67" customFormat="1" ht="19.8" customHeight="1" spans="2:6">
      <c r="B37" s="82" t="s">
        <v>154</v>
      </c>
      <c r="C37" s="83" t="s">
        <v>155</v>
      </c>
      <c r="D37" s="97">
        <f t="shared" si="1"/>
        <v>83</v>
      </c>
      <c r="E37" s="97"/>
      <c r="F37" s="97">
        <v>83</v>
      </c>
    </row>
    <row r="38" s="67" customFormat="1" ht="19.8" customHeight="1" spans="2:6">
      <c r="B38" s="82" t="s">
        <v>156</v>
      </c>
      <c r="C38" s="83" t="s">
        <v>157</v>
      </c>
      <c r="D38" s="74">
        <f t="shared" si="1"/>
        <v>65.99</v>
      </c>
      <c r="E38" s="74"/>
      <c r="F38" s="74">
        <v>65.99</v>
      </c>
    </row>
    <row r="39" s="67" customFormat="1" ht="19.8" customHeight="1" spans="2:6">
      <c r="B39" s="82" t="s">
        <v>158</v>
      </c>
      <c r="C39" s="83" t="s">
        <v>159</v>
      </c>
      <c r="D39" s="95">
        <f t="shared" ref="D39:D45" si="2">SUM(E39:F39)</f>
        <v>20.2</v>
      </c>
      <c r="E39" s="95"/>
      <c r="F39" s="95">
        <v>20.2</v>
      </c>
    </row>
    <row r="40" s="66" customFormat="1" ht="19.8" customHeight="1" spans="2:6">
      <c r="B40" s="92" t="s">
        <v>160</v>
      </c>
      <c r="C40" s="93" t="s">
        <v>161</v>
      </c>
      <c r="D40" s="71">
        <f>SUM(D41:D43)</f>
        <v>946.78</v>
      </c>
      <c r="E40" s="71">
        <f>SUM(E41:E43)</f>
        <v>946.78</v>
      </c>
      <c r="F40" s="71"/>
    </row>
    <row r="41" s="67" customFormat="1" ht="19.8" customHeight="1" spans="2:6">
      <c r="B41" s="82" t="s">
        <v>162</v>
      </c>
      <c r="C41" s="83" t="s">
        <v>163</v>
      </c>
      <c r="D41" s="95">
        <f t="shared" si="2"/>
        <v>66.2</v>
      </c>
      <c r="E41" s="95">
        <v>66.2</v>
      </c>
      <c r="F41" s="74"/>
    </row>
    <row r="42" s="67" customFormat="1" ht="19.8" customHeight="1" spans="2:6">
      <c r="B42" s="82" t="s">
        <v>164</v>
      </c>
      <c r="C42" s="83" t="s">
        <v>165</v>
      </c>
      <c r="D42" s="74">
        <f t="shared" si="2"/>
        <v>0.12</v>
      </c>
      <c r="E42" s="74">
        <v>0.12</v>
      </c>
      <c r="F42" s="74"/>
    </row>
    <row r="43" s="67" customFormat="1" ht="19.8" customHeight="1" spans="2:6">
      <c r="B43" s="82" t="s">
        <v>166</v>
      </c>
      <c r="C43" s="83" t="s">
        <v>167</v>
      </c>
      <c r="D43" s="74">
        <f t="shared" si="2"/>
        <v>880.46</v>
      </c>
      <c r="E43" s="74">
        <v>880.46</v>
      </c>
      <c r="F43" s="74"/>
    </row>
    <row r="44" s="66" customFormat="1" ht="19.8" customHeight="1" spans="2:6">
      <c r="B44" s="92" t="s">
        <v>168</v>
      </c>
      <c r="C44" s="93" t="s">
        <v>169</v>
      </c>
      <c r="D44" s="98">
        <f>SUM(D45)</f>
        <v>3</v>
      </c>
      <c r="E44" s="98"/>
      <c r="F44" s="98">
        <f>SUM(F45)</f>
        <v>3</v>
      </c>
    </row>
    <row r="45" s="67" customFormat="1" ht="19.8" customHeight="1" spans="2:6">
      <c r="B45" s="82" t="s">
        <v>170</v>
      </c>
      <c r="C45" s="83" t="s">
        <v>171</v>
      </c>
      <c r="D45" s="97">
        <f t="shared" si="2"/>
        <v>3</v>
      </c>
      <c r="E45" s="97"/>
      <c r="F45" s="97">
        <v>3</v>
      </c>
    </row>
    <row r="46" s="67" customFormat="1" ht="15"/>
    <row r="47" s="67" customFormat="1" ht="15"/>
  </sheetData>
  <mergeCells count="4">
    <mergeCell ref="B6:C6"/>
    <mergeCell ref="D6:F6"/>
    <mergeCell ref="B8:C8"/>
    <mergeCell ref="B2:F3"/>
  </mergeCells>
  <printOptions horizontalCentered="1"/>
  <pageMargins left="0.66875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8" sqref="E8"/>
    </sheetView>
  </sheetViews>
  <sheetFormatPr defaultColWidth="10" defaultRowHeight="13.5" outlineLevelCol="6"/>
  <cols>
    <col min="1" max="1" width="0.408333333333333" customWidth="1"/>
    <col min="2" max="2" width="26.5" customWidth="1"/>
    <col min="3" max="3" width="21.125" customWidth="1"/>
    <col min="4" max="4" width="19.125" customWidth="1"/>
    <col min="5" max="5" width="18.8666666666667" customWidth="1"/>
    <col min="6" max="6" width="17.775" customWidth="1"/>
    <col min="7" max="7" width="19" customWidth="1"/>
  </cols>
  <sheetData>
    <row r="1" ht="16.35" customHeight="1" spans="1:2">
      <c r="A1" s="13"/>
      <c r="B1" s="14" t="s">
        <v>172</v>
      </c>
    </row>
    <row r="2" ht="16.35" customHeight="1" spans="2:7">
      <c r="B2" s="85" t="s">
        <v>173</v>
      </c>
      <c r="C2" s="85"/>
      <c r="D2" s="85"/>
      <c r="E2" s="85"/>
      <c r="F2" s="85"/>
      <c r="G2" s="85"/>
    </row>
    <row r="3" ht="16.35" customHeight="1" spans="2:7">
      <c r="B3" s="85"/>
      <c r="C3" s="85"/>
      <c r="D3" s="85"/>
      <c r="E3" s="85"/>
      <c r="F3" s="85"/>
      <c r="G3" s="85"/>
    </row>
    <row r="4" ht="16.35" customHeight="1" spans="2:7">
      <c r="B4" s="85"/>
      <c r="C4" s="85"/>
      <c r="D4" s="85"/>
      <c r="E4" s="85"/>
      <c r="F4" s="85"/>
      <c r="G4" s="85"/>
    </row>
    <row r="5" ht="20.7" customHeight="1" spans="7:7">
      <c r="G5" s="33" t="s">
        <v>2</v>
      </c>
    </row>
    <row r="6" ht="38.8" customHeight="1" spans="2:7">
      <c r="B6" s="86" t="s">
        <v>31</v>
      </c>
      <c r="C6" s="86"/>
      <c r="D6" s="86"/>
      <c r="E6" s="86"/>
      <c r="F6" s="86"/>
      <c r="G6" s="86"/>
    </row>
    <row r="7" ht="36.2" customHeight="1" spans="2:7">
      <c r="B7" s="86" t="s">
        <v>7</v>
      </c>
      <c r="C7" s="86" t="s">
        <v>174</v>
      </c>
      <c r="D7" s="86" t="s">
        <v>175</v>
      </c>
      <c r="E7" s="86"/>
      <c r="F7" s="86"/>
      <c r="G7" s="86" t="s">
        <v>176</v>
      </c>
    </row>
    <row r="8" ht="36.2" customHeight="1" spans="2:7">
      <c r="B8" s="86"/>
      <c r="C8" s="86"/>
      <c r="D8" s="86" t="s">
        <v>177</v>
      </c>
      <c r="E8" s="86" t="s">
        <v>178</v>
      </c>
      <c r="F8" s="86" t="s">
        <v>179</v>
      </c>
      <c r="G8" s="86"/>
    </row>
    <row r="9" s="67" customFormat="1" ht="25.85" customHeight="1" spans="2:7">
      <c r="B9" s="87">
        <f>SUM(C9:D9,G9)</f>
        <v>91.4</v>
      </c>
      <c r="C9" s="88"/>
      <c r="D9" s="89">
        <f>SUM(E9:F9)</f>
        <v>83</v>
      </c>
      <c r="E9" s="89"/>
      <c r="F9" s="89">
        <v>83</v>
      </c>
      <c r="G9" s="87">
        <v>8.4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865972222222222" right="0.865972222222222" top="0.786805555555556" bottom="0.0784722222222222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7" sqref="E7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3"/>
      <c r="B1" s="76" t="s">
        <v>180</v>
      </c>
      <c r="C1" s="77"/>
      <c r="D1" s="77"/>
      <c r="E1" s="77"/>
      <c r="F1" s="77"/>
    </row>
    <row r="2" ht="25" customHeight="1" spans="2:6">
      <c r="B2" s="78" t="s">
        <v>181</v>
      </c>
      <c r="C2" s="78"/>
      <c r="D2" s="78"/>
      <c r="E2" s="78"/>
      <c r="F2" s="78"/>
    </row>
    <row r="3" ht="26.7" customHeight="1" spans="2:6">
      <c r="B3" s="78"/>
      <c r="C3" s="78"/>
      <c r="D3" s="78"/>
      <c r="E3" s="78"/>
      <c r="F3" s="78"/>
    </row>
    <row r="4" ht="16.35" customHeight="1" spans="2:6">
      <c r="B4" s="77"/>
      <c r="C4" s="77"/>
      <c r="D4" s="77"/>
      <c r="E4" s="77"/>
      <c r="F4" s="77"/>
    </row>
    <row r="5" ht="21.55" customHeight="1" spans="2:6">
      <c r="B5" s="77"/>
      <c r="C5" s="77"/>
      <c r="D5" s="77"/>
      <c r="E5" s="77"/>
      <c r="F5" s="33" t="s">
        <v>2</v>
      </c>
    </row>
    <row r="6" ht="33.6" customHeight="1" spans="2:6">
      <c r="B6" s="79" t="s">
        <v>32</v>
      </c>
      <c r="C6" s="79" t="s">
        <v>33</v>
      </c>
      <c r="D6" s="79" t="s">
        <v>182</v>
      </c>
      <c r="E6" s="79"/>
      <c r="F6" s="79"/>
    </row>
    <row r="7" ht="31.05" customHeight="1" spans="2:6">
      <c r="B7" s="79"/>
      <c r="C7" s="79"/>
      <c r="D7" s="79" t="s">
        <v>34</v>
      </c>
      <c r="E7" s="79" t="s">
        <v>35</v>
      </c>
      <c r="F7" s="79" t="s">
        <v>36</v>
      </c>
    </row>
    <row r="8" s="67" customFormat="1" ht="20.7" customHeight="1" spans="2:6">
      <c r="B8" s="70" t="s">
        <v>7</v>
      </c>
      <c r="C8" s="70"/>
      <c r="D8" s="71">
        <f>D9</f>
        <v>1723.12</v>
      </c>
      <c r="E8" s="71"/>
      <c r="F8" s="71">
        <f>F9</f>
        <v>1723.12</v>
      </c>
    </row>
    <row r="9" s="66" customFormat="1" ht="21" customHeight="1" spans="2:6">
      <c r="B9" s="80" t="s">
        <v>183</v>
      </c>
      <c r="C9" s="81" t="s">
        <v>18</v>
      </c>
      <c r="D9" s="71">
        <f>D10</f>
        <v>1723.12</v>
      </c>
      <c r="E9" s="71"/>
      <c r="F9" s="71">
        <f>F10</f>
        <v>1723.12</v>
      </c>
    </row>
    <row r="10" s="67" customFormat="1" ht="21" customHeight="1" spans="2:6">
      <c r="B10" s="82" t="s">
        <v>184</v>
      </c>
      <c r="C10" s="83" t="s">
        <v>185</v>
      </c>
      <c r="D10" s="74">
        <f>D11</f>
        <v>1723.12</v>
      </c>
      <c r="E10" s="74"/>
      <c r="F10" s="74">
        <f>F11</f>
        <v>1723.12</v>
      </c>
    </row>
    <row r="11" s="67" customFormat="1" ht="21" customHeight="1" spans="2:6">
      <c r="B11" s="82" t="s">
        <v>186</v>
      </c>
      <c r="C11" s="84" t="s">
        <v>187</v>
      </c>
      <c r="D11" s="74">
        <f>SUM(E11:F11)</f>
        <v>1723.12</v>
      </c>
      <c r="E11" s="74"/>
      <c r="F11" s="74">
        <v>1723.12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66875" right="0.275" top="0.786805555555556" bottom="0.0784722222222222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22" sqref="F2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3"/>
      <c r="C1" s="14" t="s">
        <v>188</v>
      </c>
    </row>
    <row r="2" ht="16.35" customHeight="1" spans="3:6">
      <c r="C2" s="37" t="s">
        <v>189</v>
      </c>
      <c r="D2" s="37"/>
      <c r="E2" s="37"/>
      <c r="F2" s="37"/>
    </row>
    <row r="3" ht="16.35" customHeight="1" spans="3:6">
      <c r="C3" s="37"/>
      <c r="D3" s="37"/>
      <c r="E3" s="37"/>
      <c r="F3" s="37"/>
    </row>
    <row r="4" ht="16.35" customHeight="1"/>
    <row r="5" ht="23.25" customHeight="1" spans="6:6">
      <c r="F5" s="68" t="s">
        <v>2</v>
      </c>
    </row>
    <row r="6" ht="34.5" customHeight="1" spans="3:6">
      <c r="C6" s="69" t="s">
        <v>3</v>
      </c>
      <c r="D6" s="69"/>
      <c r="E6" s="69" t="s">
        <v>4</v>
      </c>
      <c r="F6" s="69"/>
    </row>
    <row r="7" ht="32.75" customHeight="1" spans="3:6">
      <c r="C7" s="69" t="s">
        <v>5</v>
      </c>
      <c r="D7" s="69" t="s">
        <v>6</v>
      </c>
      <c r="E7" s="69" t="s">
        <v>5</v>
      </c>
      <c r="F7" s="69" t="s">
        <v>6</v>
      </c>
    </row>
    <row r="8" s="66" customFormat="1" ht="25" customHeight="1" spans="3:6">
      <c r="C8" s="70" t="s">
        <v>7</v>
      </c>
      <c r="D8" s="71">
        <f>SUM(D9:D16)</f>
        <v>36705.83</v>
      </c>
      <c r="E8" s="70" t="s">
        <v>7</v>
      </c>
      <c r="F8" s="71">
        <f>SUM(F9:F16)</f>
        <v>36705.83</v>
      </c>
    </row>
    <row r="9" s="67" customFormat="1" ht="20.7" customHeight="1" spans="2:6">
      <c r="B9" s="72"/>
      <c r="C9" s="73" t="s">
        <v>13</v>
      </c>
      <c r="D9" s="74">
        <v>34982.71</v>
      </c>
      <c r="E9" s="75" t="s">
        <v>14</v>
      </c>
      <c r="F9" s="74">
        <v>1530.21</v>
      </c>
    </row>
    <row r="10" s="67" customFormat="1" ht="20.7" customHeight="1" spans="2:6">
      <c r="B10" s="72"/>
      <c r="C10" s="73" t="s">
        <v>15</v>
      </c>
      <c r="D10" s="74">
        <v>1723.12</v>
      </c>
      <c r="E10" s="75" t="s">
        <v>16</v>
      </c>
      <c r="F10" s="74">
        <v>346.56</v>
      </c>
    </row>
    <row r="11" s="67" customFormat="1" ht="20.7" customHeight="1" spans="2:6">
      <c r="B11" s="72"/>
      <c r="C11" s="73" t="s">
        <v>17</v>
      </c>
      <c r="D11" s="74"/>
      <c r="E11" s="75" t="s">
        <v>18</v>
      </c>
      <c r="F11" s="74">
        <v>1723.12</v>
      </c>
    </row>
    <row r="12" s="67" customFormat="1" ht="20.7" customHeight="1" spans="2:6">
      <c r="B12" s="72"/>
      <c r="C12" s="73" t="s">
        <v>190</v>
      </c>
      <c r="D12" s="74"/>
      <c r="E12" s="75" t="s">
        <v>19</v>
      </c>
      <c r="F12" s="74">
        <v>32783.93</v>
      </c>
    </row>
    <row r="13" s="67" customFormat="1" ht="20.7" customHeight="1" spans="2:6">
      <c r="B13" s="72"/>
      <c r="C13" s="73" t="s">
        <v>191</v>
      </c>
      <c r="D13" s="74"/>
      <c r="E13" s="75" t="s">
        <v>20</v>
      </c>
      <c r="F13" s="74">
        <v>322.01</v>
      </c>
    </row>
    <row r="14" s="67" customFormat="1" ht="20.7" customHeight="1" spans="2:6">
      <c r="B14" s="72"/>
      <c r="C14" s="73" t="s">
        <v>192</v>
      </c>
      <c r="D14" s="74"/>
      <c r="E14" s="73"/>
      <c r="F14" s="74"/>
    </row>
    <row r="15" s="67" customFormat="1" ht="20.7" customHeight="1" spans="2:6">
      <c r="B15" s="72"/>
      <c r="C15" s="73" t="s">
        <v>193</v>
      </c>
      <c r="D15" s="74"/>
      <c r="E15" s="73"/>
      <c r="F15" s="74"/>
    </row>
    <row r="16" s="67" customFormat="1" ht="20.7" customHeight="1" spans="2:6">
      <c r="B16" s="72"/>
      <c r="C16" s="73" t="s">
        <v>194</v>
      </c>
      <c r="D16" s="74"/>
      <c r="E16" s="73"/>
      <c r="F16" s="74"/>
    </row>
    <row r="17" s="67" customFormat="1" ht="20.7" customHeight="1" spans="2:6">
      <c r="B17" s="72"/>
      <c r="C17" s="73" t="s">
        <v>195</v>
      </c>
      <c r="D17" s="74"/>
      <c r="E17" s="73"/>
      <c r="F17" s="74"/>
    </row>
  </sheetData>
  <mergeCells count="3">
    <mergeCell ref="C6:D6"/>
    <mergeCell ref="E6:F6"/>
    <mergeCell ref="C2:F3"/>
  </mergeCells>
  <printOptions horizontalCentered="1"/>
  <pageMargins left="0.66875" right="0.0784722222222222" top="0.393055555555556" bottom="0.275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opLeftCell="A10" workbookViewId="0">
      <selection activeCell="K21" sqref="K2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34.375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9.875" customWidth="1"/>
    <col min="10" max="12" width="10.375" customWidth="1"/>
    <col min="13" max="13" width="9.625" customWidth="1"/>
  </cols>
  <sheetData>
    <row r="1" ht="16.35" customHeight="1" spans="1:2">
      <c r="A1" s="13"/>
      <c r="B1" s="14" t="s">
        <v>196</v>
      </c>
    </row>
    <row r="2" ht="16.35" customHeight="1" spans="2:13">
      <c r="B2" s="37" t="s">
        <v>197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ht="16.35" customHeight="1" spans="2:1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16.35" customHeight="1"/>
    <row r="5" ht="22.4" customHeight="1" spans="13:13">
      <c r="M5" s="33" t="s">
        <v>2</v>
      </c>
    </row>
    <row r="6" ht="36.2" customHeight="1" spans="2:13">
      <c r="B6" s="57" t="s">
        <v>198</v>
      </c>
      <c r="C6" s="57"/>
      <c r="D6" s="57" t="s">
        <v>34</v>
      </c>
      <c r="E6" s="58" t="s">
        <v>199</v>
      </c>
      <c r="F6" s="58" t="s">
        <v>200</v>
      </c>
      <c r="G6" s="58" t="s">
        <v>201</v>
      </c>
      <c r="H6" s="58" t="s">
        <v>202</v>
      </c>
      <c r="I6" s="58" t="s">
        <v>203</v>
      </c>
      <c r="J6" s="58" t="s">
        <v>204</v>
      </c>
      <c r="K6" s="58" t="s">
        <v>205</v>
      </c>
      <c r="L6" s="58" t="s">
        <v>206</v>
      </c>
      <c r="M6" s="58" t="s">
        <v>207</v>
      </c>
    </row>
    <row r="7" ht="30.15" customHeight="1" spans="2:13">
      <c r="B7" s="57" t="s">
        <v>95</v>
      </c>
      <c r="C7" s="57" t="s">
        <v>33</v>
      </c>
      <c r="D7" s="57"/>
      <c r="E7" s="58"/>
      <c r="F7" s="58"/>
      <c r="G7" s="58"/>
      <c r="H7" s="58"/>
      <c r="I7" s="58"/>
      <c r="J7" s="58"/>
      <c r="K7" s="58"/>
      <c r="L7" s="58"/>
      <c r="M7" s="58"/>
    </row>
    <row r="8" s="34" customFormat="1" ht="20.7" customHeight="1" spans="2:13">
      <c r="B8" s="59" t="s">
        <v>7</v>
      </c>
      <c r="C8" s="59"/>
      <c r="D8" s="60">
        <f>SUM(D9,D18,D25,D28,D38)</f>
        <v>36705.83</v>
      </c>
      <c r="E8" s="60">
        <f>SUM(E9,E18,E25,E28,E38)</f>
        <v>34982.71</v>
      </c>
      <c r="F8" s="60">
        <f>SUM(F9,F18,F25,F28,F38)</f>
        <v>1723.12</v>
      </c>
      <c r="G8" s="60"/>
      <c r="H8" s="60"/>
      <c r="I8" s="60"/>
      <c r="J8" s="60"/>
      <c r="K8" s="60"/>
      <c r="L8" s="60"/>
      <c r="M8" s="60"/>
    </row>
    <row r="9" s="35" customFormat="1" ht="20.7" customHeight="1" spans="2:13">
      <c r="B9" s="46" t="s">
        <v>37</v>
      </c>
      <c r="C9" s="61" t="s">
        <v>14</v>
      </c>
      <c r="D9" s="60">
        <f>SUM(D10,D14,D16)</f>
        <v>1530.21</v>
      </c>
      <c r="E9" s="60">
        <f>SUM(E10,E14,E16)</f>
        <v>1530.21</v>
      </c>
      <c r="F9" s="60"/>
      <c r="G9" s="60"/>
      <c r="H9" s="60"/>
      <c r="I9" s="60"/>
      <c r="J9" s="60"/>
      <c r="K9" s="60"/>
      <c r="L9" s="60"/>
      <c r="M9" s="60"/>
    </row>
    <row r="10" s="34" customFormat="1" ht="20.7" customHeight="1" spans="2:13">
      <c r="B10" s="48" t="s">
        <v>208</v>
      </c>
      <c r="C10" s="62" t="s">
        <v>209</v>
      </c>
      <c r="D10" s="63">
        <f>SUM(D11:D13)</f>
        <v>1478.72</v>
      </c>
      <c r="E10" s="63">
        <f>SUM(E11:E13)</f>
        <v>1478.72</v>
      </c>
      <c r="F10" s="63"/>
      <c r="G10" s="63"/>
      <c r="H10" s="63"/>
      <c r="I10" s="63"/>
      <c r="J10" s="63"/>
      <c r="K10" s="63"/>
      <c r="L10" s="63"/>
      <c r="M10" s="63"/>
    </row>
    <row r="11" s="34" customFormat="1" ht="20.7" customHeight="1" spans="2:13">
      <c r="B11" s="48" t="s">
        <v>210</v>
      </c>
      <c r="C11" s="62" t="s">
        <v>211</v>
      </c>
      <c r="D11" s="63">
        <f>SUM(E11:M11)</f>
        <v>398.84</v>
      </c>
      <c r="E11" s="63">
        <v>398.84</v>
      </c>
      <c r="F11" s="60"/>
      <c r="G11" s="60"/>
      <c r="H11" s="60"/>
      <c r="I11" s="60"/>
      <c r="J11" s="60"/>
      <c r="K11" s="60"/>
      <c r="L11" s="60"/>
      <c r="M11" s="60"/>
    </row>
    <row r="12" s="34" customFormat="1" ht="20.7" customHeight="1" spans="2:13">
      <c r="B12" s="48" t="s">
        <v>212</v>
      </c>
      <c r="C12" s="62" t="s">
        <v>213</v>
      </c>
      <c r="D12" s="63">
        <f t="shared" ref="D12:D40" si="0">SUM(E12:M12)</f>
        <v>199.42</v>
      </c>
      <c r="E12" s="63">
        <v>199.42</v>
      </c>
      <c r="F12" s="60"/>
      <c r="G12" s="60"/>
      <c r="H12" s="60"/>
      <c r="I12" s="60"/>
      <c r="J12" s="60"/>
      <c r="K12" s="60"/>
      <c r="L12" s="60"/>
      <c r="M12" s="60"/>
    </row>
    <row r="13" s="34" customFormat="1" ht="20.7" customHeight="1" spans="2:13">
      <c r="B13" s="48" t="s">
        <v>214</v>
      </c>
      <c r="C13" s="62" t="s">
        <v>215</v>
      </c>
      <c r="D13" s="63">
        <f t="shared" si="0"/>
        <v>880.46</v>
      </c>
      <c r="E13" s="63">
        <v>880.46</v>
      </c>
      <c r="F13" s="60"/>
      <c r="G13" s="60"/>
      <c r="H13" s="60"/>
      <c r="I13" s="60"/>
      <c r="J13" s="60"/>
      <c r="K13" s="60"/>
      <c r="L13" s="60"/>
      <c r="M13" s="60"/>
    </row>
    <row r="14" s="34" customFormat="1" ht="20.7" customHeight="1" spans="2:13">
      <c r="B14" s="48" t="s">
        <v>216</v>
      </c>
      <c r="C14" s="62" t="s">
        <v>217</v>
      </c>
      <c r="D14" s="63">
        <f>SUM(D15)</f>
        <v>47.61</v>
      </c>
      <c r="E14" s="63">
        <f>SUM(E15)</f>
        <v>47.61</v>
      </c>
      <c r="F14" s="63"/>
      <c r="G14" s="63"/>
      <c r="H14" s="63"/>
      <c r="I14" s="63"/>
      <c r="J14" s="63"/>
      <c r="K14" s="63"/>
      <c r="L14" s="63"/>
      <c r="M14" s="63"/>
    </row>
    <row r="15" s="34" customFormat="1" ht="20.7" customHeight="1" spans="2:13">
      <c r="B15" s="48" t="s">
        <v>218</v>
      </c>
      <c r="C15" s="62" t="s">
        <v>219</v>
      </c>
      <c r="D15" s="63">
        <f t="shared" si="0"/>
        <v>47.61</v>
      </c>
      <c r="E15" s="63">
        <v>47.61</v>
      </c>
      <c r="F15" s="60"/>
      <c r="G15" s="60"/>
      <c r="H15" s="60"/>
      <c r="I15" s="60"/>
      <c r="J15" s="60"/>
      <c r="K15" s="60"/>
      <c r="L15" s="60"/>
      <c r="M15" s="60"/>
    </row>
    <row r="16" s="34" customFormat="1" ht="20.7" customHeight="1" spans="2:13">
      <c r="B16" s="48" t="s">
        <v>220</v>
      </c>
      <c r="C16" s="62" t="s">
        <v>221</v>
      </c>
      <c r="D16" s="63">
        <f>SUM(D17)</f>
        <v>3.88</v>
      </c>
      <c r="E16" s="63">
        <f>SUM(E17)</f>
        <v>3.88</v>
      </c>
      <c r="F16" s="63"/>
      <c r="G16" s="63"/>
      <c r="H16" s="63"/>
      <c r="I16" s="63"/>
      <c r="J16" s="63"/>
      <c r="K16" s="63"/>
      <c r="L16" s="63"/>
      <c r="M16" s="63"/>
    </row>
    <row r="17" s="34" customFormat="1" ht="20.7" customHeight="1" spans="2:13">
      <c r="B17" s="48" t="s">
        <v>222</v>
      </c>
      <c r="C17" s="62" t="s">
        <v>223</v>
      </c>
      <c r="D17" s="63">
        <f t="shared" si="0"/>
        <v>3.88</v>
      </c>
      <c r="E17" s="63">
        <v>3.88</v>
      </c>
      <c r="F17" s="60"/>
      <c r="G17" s="60"/>
      <c r="H17" s="60"/>
      <c r="I17" s="60"/>
      <c r="J17" s="60"/>
      <c r="K17" s="60"/>
      <c r="L17" s="60"/>
      <c r="M17" s="60"/>
    </row>
    <row r="18" s="35" customFormat="1" ht="20.7" customHeight="1" spans="2:13">
      <c r="B18" s="46" t="s">
        <v>54</v>
      </c>
      <c r="C18" s="61" t="s">
        <v>16</v>
      </c>
      <c r="D18" s="60">
        <f>SUM(D19,D21)</f>
        <v>346.56</v>
      </c>
      <c r="E18" s="60">
        <f>SUM(E19,E21)</f>
        <v>346.56</v>
      </c>
      <c r="F18" s="60"/>
      <c r="G18" s="60"/>
      <c r="H18" s="60"/>
      <c r="I18" s="60"/>
      <c r="J18" s="60"/>
      <c r="K18" s="60"/>
      <c r="L18" s="60"/>
      <c r="M18" s="60"/>
    </row>
    <row r="19" s="34" customFormat="1" ht="20.7" customHeight="1" spans="2:13">
      <c r="B19" s="48" t="s">
        <v>224</v>
      </c>
      <c r="C19" s="62" t="s">
        <v>225</v>
      </c>
      <c r="D19" s="63">
        <f>SUM(D20)</f>
        <v>0.03</v>
      </c>
      <c r="E19" s="63">
        <f>SUM(E20)</f>
        <v>0.03</v>
      </c>
      <c r="F19" s="63"/>
      <c r="G19" s="63"/>
      <c r="H19" s="63"/>
      <c r="I19" s="63"/>
      <c r="J19" s="63"/>
      <c r="K19" s="63"/>
      <c r="L19" s="63"/>
      <c r="M19" s="63"/>
    </row>
    <row r="20" s="34" customFormat="1" ht="20.7" customHeight="1" spans="2:13">
      <c r="B20" s="48" t="s">
        <v>226</v>
      </c>
      <c r="C20" s="62" t="s">
        <v>227</v>
      </c>
      <c r="D20" s="63">
        <f t="shared" si="0"/>
        <v>0.03</v>
      </c>
      <c r="E20" s="63">
        <v>0.03</v>
      </c>
      <c r="F20" s="60"/>
      <c r="G20" s="60"/>
      <c r="H20" s="60"/>
      <c r="I20" s="60"/>
      <c r="J20" s="60"/>
      <c r="K20" s="60"/>
      <c r="L20" s="60"/>
      <c r="M20" s="60"/>
    </row>
    <row r="21" s="34" customFormat="1" ht="20.7" customHeight="1" spans="2:13">
      <c r="B21" s="48" t="s">
        <v>228</v>
      </c>
      <c r="C21" s="62" t="s">
        <v>229</v>
      </c>
      <c r="D21" s="63">
        <f>SUM(D22:D24)</f>
        <v>346.53</v>
      </c>
      <c r="E21" s="63">
        <f>SUM(E22:E24)</f>
        <v>346.53</v>
      </c>
      <c r="F21" s="63"/>
      <c r="G21" s="63"/>
      <c r="H21" s="63"/>
      <c r="I21" s="63"/>
      <c r="J21" s="63"/>
      <c r="K21" s="63"/>
      <c r="L21" s="63"/>
      <c r="M21" s="63"/>
    </row>
    <row r="22" s="34" customFormat="1" ht="20.7" customHeight="1" spans="2:13">
      <c r="B22" s="48" t="s">
        <v>230</v>
      </c>
      <c r="C22" s="62" t="s">
        <v>231</v>
      </c>
      <c r="D22" s="64">
        <f t="shared" si="0"/>
        <v>98</v>
      </c>
      <c r="E22" s="64">
        <v>98</v>
      </c>
      <c r="F22" s="60"/>
      <c r="G22" s="60"/>
      <c r="H22" s="60"/>
      <c r="I22" s="60"/>
      <c r="J22" s="60"/>
      <c r="K22" s="60"/>
      <c r="L22" s="60"/>
      <c r="M22" s="60"/>
    </row>
    <row r="23" s="34" customFormat="1" ht="20.7" customHeight="1" spans="2:13">
      <c r="B23" s="48" t="s">
        <v>232</v>
      </c>
      <c r="C23" s="62" t="s">
        <v>233</v>
      </c>
      <c r="D23" s="63">
        <f t="shared" si="0"/>
        <v>138.81</v>
      </c>
      <c r="E23" s="63">
        <v>138.81</v>
      </c>
      <c r="F23" s="60"/>
      <c r="G23" s="60"/>
      <c r="H23" s="60"/>
      <c r="I23" s="60"/>
      <c r="J23" s="60"/>
      <c r="K23" s="60"/>
      <c r="L23" s="60"/>
      <c r="M23" s="60"/>
    </row>
    <row r="24" s="34" customFormat="1" ht="20.7" customHeight="1" spans="2:13">
      <c r="B24" s="48" t="s">
        <v>234</v>
      </c>
      <c r="C24" s="62" t="s">
        <v>235</v>
      </c>
      <c r="D24" s="63">
        <f t="shared" si="0"/>
        <v>109.72</v>
      </c>
      <c r="E24" s="63">
        <v>109.72</v>
      </c>
      <c r="F24" s="60"/>
      <c r="G24" s="60"/>
      <c r="H24" s="60"/>
      <c r="I24" s="60"/>
      <c r="J24" s="60"/>
      <c r="K24" s="60"/>
      <c r="L24" s="60"/>
      <c r="M24" s="60"/>
    </row>
    <row r="25" s="35" customFormat="1" ht="20.7" customHeight="1" spans="2:13">
      <c r="B25" s="46" t="s">
        <v>183</v>
      </c>
      <c r="C25" s="61" t="s">
        <v>18</v>
      </c>
      <c r="D25" s="60">
        <f>SUM(D26)</f>
        <v>1723.12</v>
      </c>
      <c r="E25" s="60"/>
      <c r="F25" s="60">
        <f>SUM(F26)</f>
        <v>1723.12</v>
      </c>
      <c r="G25" s="60"/>
      <c r="H25" s="60"/>
      <c r="I25" s="60"/>
      <c r="J25" s="60"/>
      <c r="K25" s="60"/>
      <c r="L25" s="60"/>
      <c r="M25" s="60"/>
    </row>
    <row r="26" s="34" customFormat="1" ht="20.7" customHeight="1" spans="2:13">
      <c r="B26" s="48" t="s">
        <v>236</v>
      </c>
      <c r="C26" s="62" t="s">
        <v>237</v>
      </c>
      <c r="D26" s="63">
        <f>SUM(D27)</f>
        <v>1723.12</v>
      </c>
      <c r="E26" s="63"/>
      <c r="F26" s="63">
        <f>SUM(F27)</f>
        <v>1723.12</v>
      </c>
      <c r="G26" s="63"/>
      <c r="H26" s="63"/>
      <c r="I26" s="63"/>
      <c r="J26" s="63"/>
      <c r="K26" s="63"/>
      <c r="L26" s="63"/>
      <c r="M26" s="63"/>
    </row>
    <row r="27" s="34" customFormat="1" ht="20.7" customHeight="1" spans="2:13">
      <c r="B27" s="48" t="s">
        <v>238</v>
      </c>
      <c r="C27" s="62" t="s">
        <v>239</v>
      </c>
      <c r="D27" s="63">
        <f t="shared" si="0"/>
        <v>1723.12</v>
      </c>
      <c r="E27" s="60"/>
      <c r="F27" s="63">
        <v>1723.12</v>
      </c>
      <c r="G27" s="60"/>
      <c r="H27" s="60"/>
      <c r="I27" s="60"/>
      <c r="J27" s="60"/>
      <c r="K27" s="60"/>
      <c r="L27" s="60"/>
      <c r="M27" s="60"/>
    </row>
    <row r="28" s="35" customFormat="1" ht="20.7" customHeight="1" spans="2:13">
      <c r="B28" s="46" t="s">
        <v>67</v>
      </c>
      <c r="C28" s="61" t="s">
        <v>19</v>
      </c>
      <c r="D28" s="60">
        <f>SUM(D29,D36)</f>
        <v>32783.93</v>
      </c>
      <c r="E28" s="60">
        <f>SUM(E29,E36)</f>
        <v>32783.93</v>
      </c>
      <c r="F28" s="60"/>
      <c r="G28" s="60"/>
      <c r="H28" s="60"/>
      <c r="I28" s="60"/>
      <c r="J28" s="60"/>
      <c r="K28" s="60"/>
      <c r="L28" s="60"/>
      <c r="M28" s="60"/>
    </row>
    <row r="29" s="34" customFormat="1" ht="20.7" customHeight="1" spans="2:13">
      <c r="B29" s="48" t="s">
        <v>240</v>
      </c>
      <c r="C29" s="62" t="s">
        <v>241</v>
      </c>
      <c r="D29" s="63">
        <f>SUM(D30:D35)</f>
        <v>32220.93</v>
      </c>
      <c r="E29" s="63">
        <f>SUM(E30:E35)</f>
        <v>32220.93</v>
      </c>
      <c r="F29" s="63"/>
      <c r="G29" s="63"/>
      <c r="H29" s="63"/>
      <c r="I29" s="63"/>
      <c r="J29" s="63"/>
      <c r="K29" s="63"/>
      <c r="L29" s="63"/>
      <c r="M29" s="63"/>
    </row>
    <row r="30" s="34" customFormat="1" ht="20.7" customHeight="1" spans="2:13">
      <c r="B30" s="48" t="s">
        <v>242</v>
      </c>
      <c r="C30" s="62" t="s">
        <v>243</v>
      </c>
      <c r="D30" s="63">
        <f t="shared" si="0"/>
        <v>1527.62</v>
      </c>
      <c r="E30" s="63">
        <v>1527.62</v>
      </c>
      <c r="F30" s="60"/>
      <c r="G30" s="60"/>
      <c r="H30" s="60"/>
      <c r="I30" s="60"/>
      <c r="J30" s="60"/>
      <c r="K30" s="60"/>
      <c r="L30" s="60"/>
      <c r="M30" s="60"/>
    </row>
    <row r="31" s="34" customFormat="1" ht="20.7" customHeight="1" spans="2:13">
      <c r="B31" s="48" t="s">
        <v>244</v>
      </c>
      <c r="C31" s="62" t="s">
        <v>245</v>
      </c>
      <c r="D31" s="65">
        <f t="shared" si="0"/>
        <v>21492.8</v>
      </c>
      <c r="E31" s="65">
        <v>21492.8</v>
      </c>
      <c r="F31" s="60"/>
      <c r="G31" s="60"/>
      <c r="H31" s="60"/>
      <c r="I31" s="60"/>
      <c r="J31" s="60"/>
      <c r="K31" s="60"/>
      <c r="L31" s="60"/>
      <c r="M31" s="60"/>
    </row>
    <row r="32" s="34" customFormat="1" ht="20.7" customHeight="1" spans="2:13">
      <c r="B32" s="48" t="s">
        <v>246</v>
      </c>
      <c r="C32" s="62" t="s">
        <v>247</v>
      </c>
      <c r="D32" s="63">
        <f t="shared" si="0"/>
        <v>6713.81</v>
      </c>
      <c r="E32" s="63">
        <v>6713.81</v>
      </c>
      <c r="F32" s="60"/>
      <c r="G32" s="60"/>
      <c r="H32" s="60"/>
      <c r="I32" s="60"/>
      <c r="J32" s="60"/>
      <c r="K32" s="60"/>
      <c r="L32" s="60"/>
      <c r="M32" s="60"/>
    </row>
    <row r="33" s="34" customFormat="1" ht="20.7" customHeight="1" spans="2:13">
      <c r="B33" s="48" t="s">
        <v>248</v>
      </c>
      <c r="C33" s="62" t="s">
        <v>249</v>
      </c>
      <c r="D33" s="63">
        <f t="shared" si="0"/>
        <v>1685.86</v>
      </c>
      <c r="E33" s="63">
        <v>1685.86</v>
      </c>
      <c r="F33" s="60"/>
      <c r="G33" s="60"/>
      <c r="H33" s="60"/>
      <c r="I33" s="60"/>
      <c r="J33" s="60"/>
      <c r="K33" s="60"/>
      <c r="L33" s="60"/>
      <c r="M33" s="60"/>
    </row>
    <row r="34" s="34" customFormat="1" ht="20.7" customHeight="1" spans="2:13">
      <c r="B34" s="48" t="s">
        <v>250</v>
      </c>
      <c r="C34" s="62" t="s">
        <v>251</v>
      </c>
      <c r="D34" s="64">
        <f t="shared" si="0"/>
        <v>10</v>
      </c>
      <c r="E34" s="64">
        <v>10</v>
      </c>
      <c r="F34" s="60"/>
      <c r="G34" s="60"/>
      <c r="H34" s="60"/>
      <c r="I34" s="60"/>
      <c r="J34" s="60"/>
      <c r="K34" s="60"/>
      <c r="L34" s="60"/>
      <c r="M34" s="60"/>
    </row>
    <row r="35" s="34" customFormat="1" ht="20.7" customHeight="1" spans="2:13">
      <c r="B35" s="48" t="s">
        <v>252</v>
      </c>
      <c r="C35" s="62" t="s">
        <v>253</v>
      </c>
      <c r="D35" s="63">
        <f t="shared" si="0"/>
        <v>790.84</v>
      </c>
      <c r="E35" s="63">
        <v>790.84</v>
      </c>
      <c r="F35" s="60"/>
      <c r="G35" s="60"/>
      <c r="H35" s="60"/>
      <c r="I35" s="60"/>
      <c r="J35" s="60"/>
      <c r="K35" s="60"/>
      <c r="L35" s="60"/>
      <c r="M35" s="60"/>
    </row>
    <row r="36" s="34" customFormat="1" ht="20.7" customHeight="1" spans="2:13">
      <c r="B36" s="48" t="s">
        <v>254</v>
      </c>
      <c r="C36" s="62" t="s">
        <v>255</v>
      </c>
      <c r="D36" s="64">
        <f>SUM(D37)</f>
        <v>563</v>
      </c>
      <c r="E36" s="64">
        <f>SUM(E37)</f>
        <v>563</v>
      </c>
      <c r="F36" s="63"/>
      <c r="G36" s="63"/>
      <c r="H36" s="63"/>
      <c r="I36" s="63"/>
      <c r="J36" s="63"/>
      <c r="K36" s="63"/>
      <c r="L36" s="63"/>
      <c r="M36" s="63"/>
    </row>
    <row r="37" s="34" customFormat="1" ht="20.7" customHeight="1" spans="2:13">
      <c r="B37" s="48" t="s">
        <v>256</v>
      </c>
      <c r="C37" s="62" t="s">
        <v>257</v>
      </c>
      <c r="D37" s="64">
        <f t="shared" si="0"/>
        <v>563</v>
      </c>
      <c r="E37" s="64">
        <v>563</v>
      </c>
      <c r="F37" s="60"/>
      <c r="G37" s="60"/>
      <c r="H37" s="60"/>
      <c r="I37" s="60"/>
      <c r="J37" s="60"/>
      <c r="K37" s="60"/>
      <c r="L37" s="60"/>
      <c r="M37" s="60"/>
    </row>
    <row r="38" s="35" customFormat="1" ht="20.7" customHeight="1" spans="2:13">
      <c r="B38" s="46" t="s">
        <v>86</v>
      </c>
      <c r="C38" s="61" t="s">
        <v>20</v>
      </c>
      <c r="D38" s="60">
        <f>SUM(D39)</f>
        <v>322.01</v>
      </c>
      <c r="E38" s="60">
        <f>SUM(E39)</f>
        <v>322.01</v>
      </c>
      <c r="F38" s="60"/>
      <c r="G38" s="60"/>
      <c r="H38" s="60"/>
      <c r="I38" s="60"/>
      <c r="J38" s="60"/>
      <c r="K38" s="60"/>
      <c r="L38" s="60"/>
      <c r="M38" s="60"/>
    </row>
    <row r="39" s="34" customFormat="1" ht="20.7" customHeight="1" spans="2:13">
      <c r="B39" s="48" t="s">
        <v>258</v>
      </c>
      <c r="C39" s="62" t="s">
        <v>259</v>
      </c>
      <c r="D39" s="63">
        <f>SUM(D40)</f>
        <v>322.01</v>
      </c>
      <c r="E39" s="63">
        <f>SUM(E40)</f>
        <v>322.01</v>
      </c>
      <c r="F39" s="63"/>
      <c r="G39" s="63"/>
      <c r="H39" s="63"/>
      <c r="I39" s="63"/>
      <c r="J39" s="63"/>
      <c r="K39" s="63"/>
      <c r="L39" s="63"/>
      <c r="M39" s="63"/>
    </row>
    <row r="40" s="34" customFormat="1" ht="20.7" customHeight="1" spans="2:13">
      <c r="B40" s="48" t="s">
        <v>260</v>
      </c>
      <c r="C40" s="62" t="s">
        <v>261</v>
      </c>
      <c r="D40" s="63">
        <f t="shared" si="0"/>
        <v>322.01</v>
      </c>
      <c r="E40" s="63">
        <v>322.01</v>
      </c>
      <c r="F40" s="60"/>
      <c r="G40" s="60"/>
      <c r="H40" s="60"/>
      <c r="I40" s="60"/>
      <c r="J40" s="60"/>
      <c r="K40" s="60"/>
      <c r="L40" s="60"/>
      <c r="M40" s="6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55555555556" right="0.118055555555556" top="0.590277777777778" bottom="0.275" header="0" footer="0"/>
  <pageSetup paperSize="9" scale="97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18" workbookViewId="0">
      <selection activeCell="E8" sqref="E8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style="36" customWidth="1"/>
    <col min="4" max="4" width="17.9083333333333" customWidth="1"/>
    <col min="5" max="5" width="17.3666666666667" customWidth="1"/>
    <col min="6" max="6" width="15.4666666666667" customWidth="1"/>
  </cols>
  <sheetData>
    <row r="1" ht="12" customHeight="1" spans="1:2">
      <c r="A1" s="13"/>
      <c r="B1" s="14" t="s">
        <v>262</v>
      </c>
    </row>
    <row r="2" ht="16.35" customHeight="1" spans="2:6">
      <c r="B2" s="37" t="s">
        <v>263</v>
      </c>
      <c r="C2" s="38"/>
      <c r="D2" s="37"/>
      <c r="E2" s="37"/>
      <c r="F2" s="37"/>
    </row>
    <row r="3" ht="12" customHeight="1" spans="2:6">
      <c r="B3" s="37"/>
      <c r="C3" s="38"/>
      <c r="D3" s="37"/>
      <c r="E3" s="37"/>
      <c r="F3" s="37"/>
    </row>
    <row r="4" ht="12" customHeight="1" spans="2:6">
      <c r="B4" s="39"/>
      <c r="C4" s="40"/>
      <c r="D4" s="39"/>
      <c r="E4" s="39"/>
      <c r="F4" s="39"/>
    </row>
    <row r="5" ht="18.95" customHeight="1" spans="2:6">
      <c r="B5" s="39"/>
      <c r="C5" s="40"/>
      <c r="D5" s="39"/>
      <c r="E5" s="39"/>
      <c r="F5" s="41" t="s">
        <v>2</v>
      </c>
    </row>
    <row r="6" ht="27" customHeight="1" spans="2:6">
      <c r="B6" s="42" t="s">
        <v>95</v>
      </c>
      <c r="C6" s="43" t="s">
        <v>33</v>
      </c>
      <c r="D6" s="42" t="s">
        <v>34</v>
      </c>
      <c r="E6" s="42" t="s">
        <v>264</v>
      </c>
      <c r="F6" s="42" t="s">
        <v>265</v>
      </c>
    </row>
    <row r="7" s="34" customFormat="1" ht="23.25" customHeight="1" spans="2:6">
      <c r="B7" s="26" t="s">
        <v>7</v>
      </c>
      <c r="C7" s="44"/>
      <c r="D7" s="45">
        <f>SUM(D8,D17,D24,D27,D37)</f>
        <v>36705.83</v>
      </c>
      <c r="E7" s="45">
        <f>SUM(E8,E17,E24,E27,E37)</f>
        <v>6674.68</v>
      </c>
      <c r="F7" s="45">
        <f>SUM(F8,F17,F24,F27,F37)</f>
        <v>30031.15</v>
      </c>
    </row>
    <row r="8" s="35" customFormat="1" ht="21" customHeight="1" spans="2:6">
      <c r="B8" s="46" t="s">
        <v>37</v>
      </c>
      <c r="C8" s="47" t="s">
        <v>14</v>
      </c>
      <c r="D8" s="45">
        <f>SUM(D9,D13,D15)</f>
        <v>1530.21</v>
      </c>
      <c r="E8" s="45">
        <f>SUM(E9,E13,E15)</f>
        <v>1480.89</v>
      </c>
      <c r="F8" s="45">
        <f>SUM(F9,F13,F15)</f>
        <v>49.32</v>
      </c>
    </row>
    <row r="9" s="34" customFormat="1" ht="21" customHeight="1" spans="2:6">
      <c r="B9" s="48" t="s">
        <v>208</v>
      </c>
      <c r="C9" s="49" t="s">
        <v>209</v>
      </c>
      <c r="D9" s="50">
        <f>SUM(D10:D12)</f>
        <v>1478.72</v>
      </c>
      <c r="E9" s="50">
        <f>SUM(E10:E12)</f>
        <v>1478.72</v>
      </c>
      <c r="F9" s="50"/>
    </row>
    <row r="10" s="34" customFormat="1" ht="21" customHeight="1" spans="2:6">
      <c r="B10" s="48" t="s">
        <v>210</v>
      </c>
      <c r="C10" s="49" t="s">
        <v>211</v>
      </c>
      <c r="D10" s="50">
        <f>SUM(E10:F10)</f>
        <v>398.84</v>
      </c>
      <c r="E10" s="50">
        <v>398.84</v>
      </c>
      <c r="F10" s="45"/>
    </row>
    <row r="11" s="34" customFormat="1" ht="21" customHeight="1" spans="2:6">
      <c r="B11" s="48" t="s">
        <v>212</v>
      </c>
      <c r="C11" s="49" t="s">
        <v>213</v>
      </c>
      <c r="D11" s="50">
        <f>SUM(E11:F11)</f>
        <v>199.42</v>
      </c>
      <c r="E11" s="50">
        <v>199.42</v>
      </c>
      <c r="F11" s="45"/>
    </row>
    <row r="12" s="34" customFormat="1" ht="21" customHeight="1" spans="2:6">
      <c r="B12" s="48" t="s">
        <v>214</v>
      </c>
      <c r="C12" s="49" t="s">
        <v>215</v>
      </c>
      <c r="D12" s="50">
        <f>SUM(E12:F12)</f>
        <v>880.46</v>
      </c>
      <c r="E12" s="50">
        <v>880.46</v>
      </c>
      <c r="F12" s="45"/>
    </row>
    <row r="13" s="34" customFormat="1" ht="21" customHeight="1" spans="2:6">
      <c r="B13" s="48" t="s">
        <v>216</v>
      </c>
      <c r="C13" s="49" t="s">
        <v>217</v>
      </c>
      <c r="D13" s="50">
        <f>SUM(D14)</f>
        <v>47.61</v>
      </c>
      <c r="E13" s="50"/>
      <c r="F13" s="50">
        <f>SUM(F14)</f>
        <v>47.61</v>
      </c>
    </row>
    <row r="14" s="34" customFormat="1" ht="21" customHeight="1" spans="2:6">
      <c r="B14" s="48" t="s">
        <v>218</v>
      </c>
      <c r="C14" s="49" t="s">
        <v>219</v>
      </c>
      <c r="D14" s="50">
        <f>SUM(E14:F14)</f>
        <v>47.61</v>
      </c>
      <c r="F14" s="50">
        <v>47.61</v>
      </c>
    </row>
    <row r="15" s="34" customFormat="1" ht="21" customHeight="1" spans="2:6">
      <c r="B15" s="48" t="s">
        <v>220</v>
      </c>
      <c r="C15" s="49" t="s">
        <v>221</v>
      </c>
      <c r="D15" s="50">
        <f>SUM(D16)</f>
        <v>3.88</v>
      </c>
      <c r="E15" s="50">
        <f>SUM(E16)</f>
        <v>2.17</v>
      </c>
      <c r="F15" s="50">
        <f>SUM(F16)</f>
        <v>1.71</v>
      </c>
    </row>
    <row r="16" s="34" customFormat="1" ht="21" customHeight="1" spans="2:6">
      <c r="B16" s="48" t="s">
        <v>222</v>
      </c>
      <c r="C16" s="49" t="s">
        <v>223</v>
      </c>
      <c r="D16" s="50">
        <f>SUM(E16:F16)</f>
        <v>3.88</v>
      </c>
      <c r="E16" s="50">
        <v>2.17</v>
      </c>
      <c r="F16" s="50">
        <v>1.71</v>
      </c>
    </row>
    <row r="17" s="35" customFormat="1" ht="21" customHeight="1" spans="2:6">
      <c r="B17" s="46" t="s">
        <v>54</v>
      </c>
      <c r="C17" s="47" t="s">
        <v>16</v>
      </c>
      <c r="D17" s="45">
        <f>SUM(D18,D20)</f>
        <v>346.56</v>
      </c>
      <c r="E17" s="45">
        <f>SUM(E18,E20)</f>
        <v>346.53</v>
      </c>
      <c r="F17" s="45">
        <f>SUM(F18,F20)</f>
        <v>0.03</v>
      </c>
    </row>
    <row r="18" s="34" customFormat="1" ht="21" customHeight="1" spans="2:6">
      <c r="B18" s="48" t="s">
        <v>224</v>
      </c>
      <c r="C18" s="49" t="s">
        <v>225</v>
      </c>
      <c r="D18" s="50">
        <f>SUM(D19)</f>
        <v>0.03</v>
      </c>
      <c r="E18" s="50"/>
      <c r="F18" s="50">
        <f>SUM(F19)</f>
        <v>0.03</v>
      </c>
    </row>
    <row r="19" s="34" customFormat="1" ht="21" customHeight="1" spans="2:6">
      <c r="B19" s="48" t="s">
        <v>226</v>
      </c>
      <c r="C19" s="49" t="s">
        <v>227</v>
      </c>
      <c r="D19" s="50">
        <f>SUM(E19:F19)</f>
        <v>0.03</v>
      </c>
      <c r="E19" s="45"/>
      <c r="F19" s="45">
        <v>0.03</v>
      </c>
    </row>
    <row r="20" s="34" customFormat="1" ht="21" customHeight="1" spans="2:6">
      <c r="B20" s="48" t="s">
        <v>228</v>
      </c>
      <c r="C20" s="49" t="s">
        <v>229</v>
      </c>
      <c r="D20" s="50">
        <f>SUM(D21:D23)</f>
        <v>346.53</v>
      </c>
      <c r="E20" s="50">
        <f>SUM(E21:E23)</f>
        <v>346.53</v>
      </c>
      <c r="F20" s="50"/>
    </row>
    <row r="21" s="34" customFormat="1" ht="21" customHeight="1" spans="2:6">
      <c r="B21" s="48" t="s">
        <v>230</v>
      </c>
      <c r="C21" s="49" t="s">
        <v>231</v>
      </c>
      <c r="D21" s="51">
        <f>SUM(E21:F21)</f>
        <v>98</v>
      </c>
      <c r="E21" s="52">
        <v>98</v>
      </c>
      <c r="F21" s="45"/>
    </row>
    <row r="22" s="34" customFormat="1" ht="21" customHeight="1" spans="2:6">
      <c r="B22" s="48" t="s">
        <v>232</v>
      </c>
      <c r="C22" s="49" t="s">
        <v>233</v>
      </c>
      <c r="D22" s="50">
        <f>SUM(E22:F22)</f>
        <v>138.81</v>
      </c>
      <c r="E22" s="53">
        <v>138.81</v>
      </c>
      <c r="F22" s="45"/>
    </row>
    <row r="23" s="34" customFormat="1" ht="21" customHeight="1" spans="2:6">
      <c r="B23" s="48" t="s">
        <v>234</v>
      </c>
      <c r="C23" s="49" t="s">
        <v>235</v>
      </c>
      <c r="D23" s="50">
        <f t="shared" ref="D23:D39" si="0">SUM(E23:F23)</f>
        <v>109.72</v>
      </c>
      <c r="E23" s="53">
        <v>109.72</v>
      </c>
      <c r="F23" s="45"/>
    </row>
    <row r="24" s="35" customFormat="1" ht="21" customHeight="1" spans="2:6">
      <c r="B24" s="46" t="s">
        <v>183</v>
      </c>
      <c r="C24" s="47" t="s">
        <v>18</v>
      </c>
      <c r="D24" s="45">
        <f>SUM(D25)</f>
        <v>1723.12</v>
      </c>
      <c r="E24" s="45"/>
      <c r="F24" s="45">
        <f>SUM(F25)</f>
        <v>1723.12</v>
      </c>
    </row>
    <row r="25" s="34" customFormat="1" ht="21" customHeight="1" spans="2:6">
      <c r="B25" s="48" t="s">
        <v>236</v>
      </c>
      <c r="C25" s="49" t="s">
        <v>237</v>
      </c>
      <c r="D25" s="50">
        <f>SUM(D26)</f>
        <v>1723.12</v>
      </c>
      <c r="E25" s="50"/>
      <c r="F25" s="50">
        <f>SUM(F26)</f>
        <v>1723.12</v>
      </c>
    </row>
    <row r="26" s="34" customFormat="1" ht="21" customHeight="1" spans="2:6">
      <c r="B26" s="48" t="s">
        <v>238</v>
      </c>
      <c r="C26" s="49" t="s">
        <v>239</v>
      </c>
      <c r="D26" s="50">
        <f t="shared" si="0"/>
        <v>1723.12</v>
      </c>
      <c r="E26" s="45"/>
      <c r="F26" s="50">
        <v>1723.12</v>
      </c>
    </row>
    <row r="27" s="35" customFormat="1" ht="21" customHeight="1" spans="2:6">
      <c r="B27" s="46" t="s">
        <v>67</v>
      </c>
      <c r="C27" s="47" t="s">
        <v>19</v>
      </c>
      <c r="D27" s="45">
        <f>SUM(D28,D35)</f>
        <v>32783.93</v>
      </c>
      <c r="E27" s="45">
        <f>SUM(E28,E35)</f>
        <v>4525.25</v>
      </c>
      <c r="F27" s="45">
        <f>SUM(F28,F35)</f>
        <v>28258.68</v>
      </c>
    </row>
    <row r="28" s="34" customFormat="1" ht="21" customHeight="1" spans="2:6">
      <c r="B28" s="48" t="s">
        <v>240</v>
      </c>
      <c r="C28" s="49" t="s">
        <v>241</v>
      </c>
      <c r="D28" s="50">
        <f>SUM(D29:D34)</f>
        <v>32220.93</v>
      </c>
      <c r="E28" s="50">
        <f>SUM(E29:E34)</f>
        <v>4525.25</v>
      </c>
      <c r="F28" s="50">
        <f>SUM(F29:F34)</f>
        <v>27695.68</v>
      </c>
    </row>
    <row r="29" s="34" customFormat="1" ht="21" customHeight="1" spans="2:6">
      <c r="B29" s="48" t="s">
        <v>242</v>
      </c>
      <c r="C29" s="49" t="s">
        <v>243</v>
      </c>
      <c r="D29" s="50">
        <f t="shared" si="0"/>
        <v>1527.62</v>
      </c>
      <c r="E29" s="50">
        <v>1527.62</v>
      </c>
      <c r="F29" s="45"/>
    </row>
    <row r="30" s="34" customFormat="1" ht="21" customHeight="1" spans="2:6">
      <c r="B30" s="48" t="s">
        <v>244</v>
      </c>
      <c r="C30" s="49" t="s">
        <v>245</v>
      </c>
      <c r="D30" s="54">
        <f t="shared" si="0"/>
        <v>21492.8</v>
      </c>
      <c r="E30" s="55"/>
      <c r="F30" s="54">
        <v>21492.8</v>
      </c>
    </row>
    <row r="31" s="34" customFormat="1" ht="21" customHeight="1" spans="2:6">
      <c r="B31" s="48" t="s">
        <v>246</v>
      </c>
      <c r="C31" s="49" t="s">
        <v>247</v>
      </c>
      <c r="D31" s="50">
        <f t="shared" si="0"/>
        <v>6713.81</v>
      </c>
      <c r="E31" s="50">
        <v>2728.89</v>
      </c>
      <c r="F31" s="50">
        <v>3984.92</v>
      </c>
    </row>
    <row r="32" s="34" customFormat="1" ht="21" customHeight="1" spans="2:6">
      <c r="B32" s="48" t="s">
        <v>248</v>
      </c>
      <c r="C32" s="49" t="s">
        <v>249</v>
      </c>
      <c r="D32" s="50">
        <f t="shared" si="0"/>
        <v>1685.86</v>
      </c>
      <c r="E32" s="50">
        <v>268.74</v>
      </c>
      <c r="F32" s="50">
        <v>1417.12</v>
      </c>
    </row>
    <row r="33" s="34" customFormat="1" ht="21" customHeight="1" spans="2:6">
      <c r="B33" s="48" t="s">
        <v>250</v>
      </c>
      <c r="C33" s="49" t="s">
        <v>251</v>
      </c>
      <c r="D33" s="51">
        <f t="shared" si="0"/>
        <v>10</v>
      </c>
      <c r="E33" s="56"/>
      <c r="F33" s="51">
        <v>10</v>
      </c>
    </row>
    <row r="34" s="34" customFormat="1" ht="21" customHeight="1" spans="2:6">
      <c r="B34" s="48" t="s">
        <v>252</v>
      </c>
      <c r="C34" s="49" t="s">
        <v>253</v>
      </c>
      <c r="D34" s="50">
        <f t="shared" si="0"/>
        <v>790.84</v>
      </c>
      <c r="E34" s="45"/>
      <c r="F34" s="50">
        <v>790.84</v>
      </c>
    </row>
    <row r="35" s="34" customFormat="1" ht="21" customHeight="1" spans="2:6">
      <c r="B35" s="48" t="s">
        <v>254</v>
      </c>
      <c r="C35" s="49" t="s">
        <v>255</v>
      </c>
      <c r="D35" s="51">
        <f>SUM(D36)</f>
        <v>563</v>
      </c>
      <c r="E35" s="51"/>
      <c r="F35" s="51">
        <f>SUM(F36)</f>
        <v>563</v>
      </c>
    </row>
    <row r="36" s="34" customFormat="1" ht="21" customHeight="1" spans="2:6">
      <c r="B36" s="48" t="s">
        <v>256</v>
      </c>
      <c r="C36" s="49" t="s">
        <v>257</v>
      </c>
      <c r="D36" s="51">
        <f t="shared" si="0"/>
        <v>563</v>
      </c>
      <c r="E36" s="56"/>
      <c r="F36" s="51">
        <v>563</v>
      </c>
    </row>
    <row r="37" s="35" customFormat="1" ht="21" customHeight="1" spans="2:6">
      <c r="B37" s="46" t="s">
        <v>86</v>
      </c>
      <c r="C37" s="47" t="s">
        <v>20</v>
      </c>
      <c r="D37" s="45">
        <f>SUM(D38)</f>
        <v>322.01</v>
      </c>
      <c r="E37" s="45">
        <f>SUM(E38)</f>
        <v>322.01</v>
      </c>
      <c r="F37" s="45"/>
    </row>
    <row r="38" s="34" customFormat="1" ht="21" customHeight="1" spans="2:6">
      <c r="B38" s="48" t="s">
        <v>258</v>
      </c>
      <c r="C38" s="49" t="s">
        <v>259</v>
      </c>
      <c r="D38" s="50">
        <f>SUM(D39)</f>
        <v>322.01</v>
      </c>
      <c r="E38" s="50">
        <f>SUM(E39)</f>
        <v>322.01</v>
      </c>
      <c r="F38" s="50"/>
    </row>
    <row r="39" s="34" customFormat="1" ht="21" customHeight="1" spans="2:6">
      <c r="B39" s="48" t="s">
        <v>260</v>
      </c>
      <c r="C39" s="49" t="s">
        <v>261</v>
      </c>
      <c r="D39" s="50">
        <f t="shared" si="0"/>
        <v>322.01</v>
      </c>
      <c r="E39" s="50">
        <v>322.01</v>
      </c>
      <c r="F39" s="45"/>
    </row>
  </sheetData>
  <mergeCells count="2">
    <mergeCell ref="B7:C7"/>
    <mergeCell ref="B2:F3"/>
  </mergeCells>
  <printOptions horizontalCentered="1"/>
  <pageMargins left="0.66875" right="0.0784722222222222" top="0.393055555555556" bottom="0.07847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G17" sqref="G17:G18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3"/>
      <c r="B1" s="14" t="s">
        <v>266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16.35" customHeight="1" spans="2:13">
      <c r="B2" s="24" t="s">
        <v>267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6.35" customHeight="1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ht="16.35" customHeight="1" spans="2:1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ht="21.55" customHeight="1" spans="2:1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33" t="s">
        <v>2</v>
      </c>
    </row>
    <row r="6" ht="65.55" customHeight="1" spans="2:13">
      <c r="B6" s="25" t="s">
        <v>268</v>
      </c>
      <c r="C6" s="25" t="s">
        <v>5</v>
      </c>
      <c r="D6" s="25" t="s">
        <v>34</v>
      </c>
      <c r="E6" s="25" t="s">
        <v>199</v>
      </c>
      <c r="F6" s="25" t="s">
        <v>200</v>
      </c>
      <c r="G6" s="25" t="s">
        <v>201</v>
      </c>
      <c r="H6" s="25" t="s">
        <v>202</v>
      </c>
      <c r="I6" s="25" t="s">
        <v>203</v>
      </c>
      <c r="J6" s="25" t="s">
        <v>204</v>
      </c>
      <c r="K6" s="25" t="s">
        <v>205</v>
      </c>
      <c r="L6" s="25" t="s">
        <v>206</v>
      </c>
      <c r="M6" s="25" t="s">
        <v>207</v>
      </c>
    </row>
    <row r="7" ht="23.25" customHeight="1" spans="2:13">
      <c r="B7" s="26" t="s">
        <v>7</v>
      </c>
      <c r="C7" s="26"/>
      <c r="D7" s="27">
        <f>SUM(D8:D10)</f>
        <v>15.6</v>
      </c>
      <c r="E7" s="27">
        <f>SUM(E8:E10)</f>
        <v>15.6</v>
      </c>
      <c r="F7" s="28"/>
      <c r="G7" s="28"/>
      <c r="H7" s="28"/>
      <c r="I7" s="28"/>
      <c r="J7" s="28"/>
      <c r="K7" s="28"/>
      <c r="L7" s="28"/>
      <c r="M7" s="28"/>
    </row>
    <row r="8" ht="23.25" customHeight="1" spans="2:13">
      <c r="B8" s="29" t="s">
        <v>269</v>
      </c>
      <c r="C8" s="29" t="s">
        <v>270</v>
      </c>
      <c r="D8" s="30">
        <f>SUM(E8:M8)</f>
        <v>6</v>
      </c>
      <c r="E8" s="30">
        <v>6</v>
      </c>
      <c r="F8" s="28"/>
      <c r="G8" s="28"/>
      <c r="H8" s="28"/>
      <c r="I8" s="28"/>
      <c r="J8" s="28"/>
      <c r="K8" s="28"/>
      <c r="L8" s="28"/>
      <c r="M8" s="28"/>
    </row>
    <row r="9" ht="23.25" customHeight="1" spans="2:13">
      <c r="B9" s="29" t="s">
        <v>271</v>
      </c>
      <c r="C9" s="29" t="s">
        <v>272</v>
      </c>
      <c r="D9" s="30">
        <f>SUM(E9:M9)</f>
        <v>6</v>
      </c>
      <c r="E9" s="30">
        <v>6</v>
      </c>
      <c r="F9" s="28"/>
      <c r="G9" s="28"/>
      <c r="H9" s="28"/>
      <c r="I9" s="28"/>
      <c r="J9" s="28"/>
      <c r="K9" s="28"/>
      <c r="L9" s="28"/>
      <c r="M9" s="28"/>
    </row>
    <row r="10" ht="21.55" customHeight="1" spans="2:13">
      <c r="B10" s="29" t="s">
        <v>273</v>
      </c>
      <c r="C10" s="29" t="s">
        <v>274</v>
      </c>
      <c r="D10" s="27">
        <f>SUM(E10:M10)</f>
        <v>3.6</v>
      </c>
      <c r="E10" s="31">
        <v>3.6</v>
      </c>
      <c r="F10" s="32"/>
      <c r="G10" s="32"/>
      <c r="H10" s="32"/>
      <c r="I10" s="32"/>
      <c r="J10" s="32"/>
      <c r="K10" s="32"/>
      <c r="L10" s="32"/>
      <c r="M10" s="32"/>
    </row>
  </sheetData>
  <mergeCells count="2">
    <mergeCell ref="B7:C7"/>
    <mergeCell ref="B2:M3"/>
  </mergeCells>
  <printOptions horizontalCentered="1"/>
  <pageMargins left="0.196527777777778" right="0.196527777777778" top="0.786805555555556" bottom="0.0784722222222222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2024-02-18T03:17:00Z</dcterms:created>
  <dcterms:modified xsi:type="dcterms:W3CDTF">2024-02-22T07:25:50Z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CA0B99721AC7429BAF9E23A1762BB389</vt:lpwstr>
  </property>
  <property fmtid="{D5CDD505-2E9C-101B-9397-08002B2CF9AE}" pid="3" name="KSOProductBuildVer">
    <vt:lpwstr>2052-11.8.2.11718</vt:lpwstr>
  </property>
</Properties>
</file>