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9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4" r:id="rId10"/>
  </sheets>
  <definedNames>
    <definedName name="_xlnm.Print_Titles" localSheetId="6">表七!$1:$7</definedName>
    <definedName name="_xlnm.Print_Titles" localSheetId="7">表八!$1:$6</definedName>
  </definedNames>
  <calcPr calcId="144525"/>
</workbook>
</file>

<file path=xl/sharedStrings.xml><?xml version="1.0" encoding="utf-8"?>
<sst xmlns="http://schemas.openxmlformats.org/spreadsheetml/2006/main" count="1002" uniqueCount="374">
  <si>
    <t>表一</t>
  </si>
  <si>
    <t>重庆市梁平区交通局（本级）财政拨款收支总表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</si>
  <si>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</si>
  <si>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</si>
  <si>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</si>
  <si>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</si>
  <si>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</si>
  <si>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</si>
  <si>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</si>
  <si>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</si>
  <si>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</si>
  <si>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</si>
  <si>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</si>
  <si>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</si>
  <si>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</si>
  <si>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</si>
  <si>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</si>
  <si>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</si>
  <si>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城乡社区支出</t>
  </si>
  <si>
    <t>交通运输支出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</si>
  <si>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</si>
  <si>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</si>
  <si>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</si>
  <si>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</si>
  <si>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</si>
  <si>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</si>
  <si>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</si>
  <si>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</si>
  <si>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</si>
  <si>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重庆市梁平区交通局（本级）一般公共预算财政拨款支出预算表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</si>
  <si>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</si>
  <si>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</si>
  <si>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</si>
  <si>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</si>
  <si>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</si>
  <si>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</si>
  <si>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</si>
  <si>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208</t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</si>
  <si>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20805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</si>
  <si>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行政事业单位养老支出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</si>
  <si>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2080505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</si>
  <si>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机关事业单位基本养老保险缴费支出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</si>
  <si>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2080506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</si>
  <si>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机关事业单位职业年金缴费支出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</si>
  <si>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2080599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</si>
  <si>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其他行政事业单位养老支出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</si>
  <si>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20899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</si>
  <si>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其他社会保障和就业支出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</si>
  <si>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2089999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</si>
  <si>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其他社会保障和就业支出</t>
    </r>
  </si>
  <si>
    <t>210</t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</si>
  <si>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21011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</si>
  <si>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行政事业单位医疗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</si>
  <si>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2101101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</si>
  <si>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行政单位医疗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</si>
  <si>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2101199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</si>
  <si>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其他行政事业单位医疗支出</t>
    </r>
  </si>
  <si>
    <t>214</t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</si>
  <si>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21401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</si>
  <si>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公路水路运输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</si>
  <si>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2140101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</si>
  <si>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行政运行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</si>
  <si>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2140104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</si>
  <si>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公路建设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</si>
  <si>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2140106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</si>
  <si>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公路养护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</si>
  <si>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2140112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</si>
  <si>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公路运输管理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</si>
  <si>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2140136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</si>
  <si>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水路运输管理支出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</si>
  <si>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2140199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</si>
  <si>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其他公路水路运输支出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</si>
  <si>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21499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</si>
  <si>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其他交通运输支出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</si>
  <si>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2149999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</si>
  <si>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其他交通运输支出</t>
    </r>
  </si>
  <si>
    <t>221</t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</si>
  <si>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22102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</si>
  <si>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住房改革支出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</si>
  <si>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2210201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</si>
  <si>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住房公积金</t>
    </r>
  </si>
  <si>
    <t>表三</t>
  </si>
  <si>
    <t>重庆市梁平区交通局（本级）一般公共预算财政拨款基本支出预算表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</si>
  <si>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</si>
  <si>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</si>
  <si>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</si>
  <si>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</si>
  <si>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</si>
  <si>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</si>
  <si>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</si>
  <si>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30101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</si>
  <si>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基本工资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</si>
  <si>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30102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</si>
  <si>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津贴补贴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</si>
  <si>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30103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</si>
  <si>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奖金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</si>
  <si>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30108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</si>
  <si>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机关事业单位基本养老保险缴费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</si>
  <si>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30109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</si>
  <si>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职业年金缴费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</si>
  <si>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30110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</si>
  <si>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职工基本医疗保险缴费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</si>
  <si>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30112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</si>
  <si>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其他社会保障缴费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</si>
  <si>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30113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</si>
  <si>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住房公积金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</si>
  <si>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30114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</si>
  <si>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医疗费</t>
    </r>
  </si>
  <si>
    <t>302</t>
  </si>
  <si>
    <t>商品和服务支出</t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</si>
  <si>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30201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</si>
  <si>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办公费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</si>
  <si>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30205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</si>
  <si>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水费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</si>
  <si>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30206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</si>
  <si>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电费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</si>
  <si>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30207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</si>
  <si>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邮电费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</si>
  <si>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30211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</si>
  <si>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差旅费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</si>
  <si>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30214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</si>
  <si>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租赁费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</si>
  <si>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30215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</si>
  <si>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会议费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</si>
  <si>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30216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</si>
  <si>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培训费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</si>
  <si>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30217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</si>
  <si>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公务接待费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</si>
  <si>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30228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</si>
  <si>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工会经费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</si>
  <si>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30229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</si>
  <si>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福利费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</si>
  <si>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30231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</si>
  <si>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公务用车运行维护费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</si>
  <si>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30239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</si>
  <si>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其他交通费用</t>
    </r>
  </si>
  <si>
    <t>303</t>
  </si>
  <si>
    <t>对个人和家庭的补助</t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</si>
  <si>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30307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</si>
  <si>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医疗费补助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</si>
  <si>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30309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</si>
  <si>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奖励金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</si>
  <si>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30399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</si>
  <si>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其他对个人和家庭的补助</t>
    </r>
  </si>
  <si>
    <t>310</t>
  </si>
  <si>
    <t>资本性支出</t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</si>
  <si>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31002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</si>
  <si>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办公设备购置</t>
    </r>
  </si>
  <si>
    <t>表四</t>
  </si>
  <si>
    <t>重庆市梁平区交通局（本级）一般公共预算“三公”经费支出表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</si>
  <si>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</si>
  <si>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</si>
  <si>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</si>
  <si>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</si>
  <si>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</si>
  <si>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</si>
  <si>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</si>
  <si>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重庆市梁平区交通局（本级）政府性基金预算支出表</t>
  </si>
  <si>
    <t>本年政府性基金预算财政拨款支出</t>
  </si>
  <si>
    <t>212</t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</si>
  <si>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21208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</si>
  <si>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国有土地使用权出让收入安排的支出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</si>
  <si>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2120899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</si>
  <si>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其他国有土地使用权出让收入安排的支出</t>
    </r>
  </si>
  <si>
    <t>表六</t>
  </si>
  <si>
    <t>重庆市梁平区交通局（本级）收支总表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</si>
  <si>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</si>
  <si>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</si>
  <si>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</si>
  <si>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</si>
  <si>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</si>
  <si>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</si>
  <si>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</si>
  <si>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重庆市梁平区交通局（本级）收入总表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</si>
  <si>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</si>
  <si>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</si>
  <si>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</si>
  <si>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</si>
  <si>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</si>
  <si>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</si>
  <si>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</si>
  <si>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</si>
  <si>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</si>
  <si>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</si>
  <si>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20805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</si>
  <si>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行政事业单位养老支出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</si>
  <si>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2080505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</si>
  <si>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机关事业单位基本养老保险缴费支出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</si>
  <si>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2080506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</si>
  <si>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机关事业单位职业年金缴费支出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</si>
  <si>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2080599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</si>
  <si>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其他行政事业单位养老支出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</si>
  <si>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20899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</si>
  <si>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其他社会保障和就业支出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</si>
  <si>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2089999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</si>
  <si>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其他社会保障和就业支出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</si>
  <si>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21011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</si>
  <si>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行政事业单位医疗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</si>
  <si>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2101101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</si>
  <si>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行政单位医疗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</si>
  <si>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2101199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</si>
  <si>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其他行政事业单位医疗支出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</si>
  <si>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21208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</si>
  <si>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国有土地使用权出让收入安排的支出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</si>
  <si>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2120899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</si>
  <si>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其他国有土地使用权出让收入安排的支出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</si>
  <si>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21401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</si>
  <si>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公路水路运输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</si>
  <si>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2140101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</si>
  <si>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行政运行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</si>
  <si>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2140104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</si>
  <si>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公路建设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</si>
  <si>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2140106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</si>
  <si>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公路养护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</si>
  <si>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2140112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</si>
  <si>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公路运输管理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</si>
  <si>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2140136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</si>
  <si>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水路运输管理支出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</si>
  <si>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2140199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</si>
  <si>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其他公路水路运输支出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</si>
  <si>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21499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</si>
  <si>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其他交通运输支出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</si>
  <si>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2149999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</si>
  <si>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其他交通运输支出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</si>
  <si>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22102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</si>
  <si>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住房改革支出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</si>
  <si>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2210201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</si>
  <si>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住房公积金</t>
    </r>
  </si>
  <si>
    <t>表八</t>
  </si>
  <si>
    <t>重庆市梁平区交通局（本级）支出总表</t>
  </si>
  <si>
    <t>基本支出</t>
  </si>
  <si>
    <t>项目支出</t>
  </si>
  <si>
    <t>表九</t>
  </si>
  <si>
    <t>重庆市梁平区交通局（本级）政府采购预算明细表</t>
  </si>
  <si>
    <t>项目编号</t>
  </si>
  <si>
    <t>（备注：本单位无政府采购预算，故此表无数据。）</t>
  </si>
  <si>
    <t>表十</t>
  </si>
  <si>
    <t>2024年项目支出绩效目标表</t>
  </si>
  <si>
    <t>编制单位：</t>
  </si>
  <si>
    <t>402001-重庆市梁平区交通局（本级）</t>
  </si>
  <si>
    <t>项目名称</t>
  </si>
  <si>
    <t>50015522T000000104715-参战退役人员生活医疗困难补助</t>
  </si>
  <si>
    <t>业务主管部门</t>
  </si>
  <si>
    <t>重庆市梁平区交通局</t>
  </si>
  <si>
    <t>预算执行率权重</t>
  </si>
  <si>
    <t>项目分类</t>
  </si>
  <si>
    <t>一般性项目</t>
  </si>
  <si>
    <t>当年预算（万元)</t>
  </si>
  <si>
    <t>本级安排（万元)</t>
  </si>
  <si>
    <t>上级补助（万元)</t>
  </si>
  <si>
    <t>项目概述</t>
  </si>
  <si>
    <t>参战退役人员11名，根据梁平退役局发[2020]39号《关于调整企业“三类人员”生活医疗困难补助标准的通知》，暂按每人每月488元的标准编制</t>
  </si>
  <si>
    <t>立项依据</t>
  </si>
  <si>
    <t>会议纪要、相关文件</t>
  </si>
  <si>
    <t>当年绩效目标</t>
  </si>
  <si>
    <t>参战退役人员10名“三类人员”生活医疗困难补助</t>
  </si>
  <si>
    <t>绩效指标</t>
  </si>
  <si>
    <t>一级指标</t>
  </si>
  <si>
    <t>二级指标</t>
  </si>
  <si>
    <t xml:space="preserve">三级指标 </t>
  </si>
  <si>
    <t>指标权重</t>
  </si>
  <si>
    <t>计量单位</t>
  </si>
  <si>
    <t>指标性质</t>
  </si>
  <si>
    <t>指标值</t>
  </si>
  <si>
    <t>是否核心指标</t>
  </si>
  <si>
    <t>效益指标</t>
  </si>
  <si>
    <t>社会效益指标</t>
  </si>
  <si>
    <t>改善退役人员的基本生活</t>
  </si>
  <si>
    <t>40</t>
  </si>
  <si>
    <t>%</t>
  </si>
  <si>
    <t>≤</t>
  </si>
  <si>
    <t>90</t>
  </si>
  <si>
    <t>是</t>
  </si>
  <si>
    <t>满意度指标</t>
  </si>
  <si>
    <t>服务对象满意度指标</t>
  </si>
  <si>
    <t>退役人员满意度</t>
  </si>
  <si>
    <t>10</t>
  </si>
  <si>
    <t>≥</t>
  </si>
  <si>
    <t>否</t>
  </si>
  <si>
    <t>产出指标</t>
  </si>
  <si>
    <t>成本指标</t>
  </si>
  <si>
    <t>退役人员生活困难补助</t>
  </si>
  <si>
    <t>人</t>
  </si>
  <si>
    <t>50015522T000000104735-普通公路养护工程</t>
  </si>
  <si>
    <t>重点专项</t>
  </si>
  <si>
    <t>全区普通公路养护工程</t>
  </si>
  <si>
    <t>中共重庆市梁平区委办公室重庆市梁平区人民政府办公室关于印发《重庆市梁平区交通局职能配置、内设机构和人员编制规定》的通知（当委办发[2019]49号）</t>
  </si>
  <si>
    <t>解决我区普通公路养护工程经费不足问题，确保过往沿线车辆及行人安全出行</t>
  </si>
  <si>
    <t>质量指标</t>
  </si>
  <si>
    <t>质量管理水平</t>
  </si>
  <si>
    <t>25</t>
  </si>
  <si>
    <t>时效指标</t>
  </si>
  <si>
    <t>完成及时率</t>
  </si>
  <si>
    <t>＝</t>
  </si>
  <si>
    <t>100</t>
  </si>
  <si>
    <t>经济效益指标</t>
  </si>
  <si>
    <t>产生经济效益情况</t>
  </si>
  <si>
    <t>30</t>
  </si>
  <si>
    <t>群众出行满意度</t>
  </si>
  <si>
    <t>5</t>
  </si>
  <si>
    <t>过往车辆满意度</t>
  </si>
  <si>
    <t>98</t>
  </si>
  <si>
    <t>50015522T000000104754-梁平南站高铁站内安保协勤包干经费</t>
  </si>
  <si>
    <t>梁平南站高铁站内安保协勤包干经费</t>
  </si>
  <si>
    <t>区政府第9次区长办公会议纪要（区长办公会议纪要2018年第3期）；市级相关文件</t>
  </si>
  <si>
    <t>解决梁平南站安保协勤人员不足问题，确保梁平南站高效安全运营</t>
  </si>
  <si>
    <t>效果指标</t>
  </si>
  <si>
    <t>保障梁平南站高效运行</t>
  </si>
  <si>
    <t>定性</t>
  </si>
  <si>
    <t>良</t>
  </si>
  <si>
    <t>可持续影响指标</t>
  </si>
  <si>
    <t>推动高铁可持续发展</t>
  </si>
  <si>
    <t>旅客满意度</t>
  </si>
  <si>
    <t>95</t>
  </si>
  <si>
    <t>维护社会稳定</t>
  </si>
  <si>
    <t>50015522T000000104806-原乡办邮递员医疗补贴</t>
  </si>
  <si>
    <t>原乡办邮递员医疗补贴</t>
  </si>
  <si>
    <t>解决原公社邮递员或乡办邮递员医疗保险问题</t>
  </si>
  <si>
    <t>医保参保对象满意度</t>
  </si>
  <si>
    <t>医保参保率</t>
  </si>
  <si>
    <t>完成的及时性</t>
  </si>
  <si>
    <t>50015522T000000104871-项目前期工作经费</t>
  </si>
  <si>
    <t>为保证梁平交通项目可持续发展，开展项目前期工作所需工作经费</t>
  </si>
  <si>
    <t>完成交通项目前期相关工作</t>
  </si>
  <si>
    <t>群众满意度</t>
  </si>
  <si>
    <t>可持续发展指标</t>
  </si>
  <si>
    <t>推动交通建设可持续发展</t>
  </si>
  <si>
    <t>完成的及时率</t>
  </si>
  <si>
    <t>50015522T000000149862-梁忠高速运营补贴</t>
  </si>
  <si>
    <t>梁平至忠县高速公路段运营补贴</t>
  </si>
  <si>
    <t>梁忠高速公路可持续发展</t>
  </si>
  <si>
    <t>20</t>
  </si>
  <si>
    <t>80</t>
  </si>
  <si>
    <t>补贴运营成本</t>
  </si>
  <si>
    <t>方便梁平交通</t>
  </si>
  <si>
    <t>拉动沿线经济发展</t>
  </si>
  <si>
    <t>15</t>
  </si>
  <si>
    <t>过往车辆满意</t>
  </si>
  <si>
    <t>50015523T000003674852-部分交通项目补助</t>
  </si>
  <si>
    <t>公路养护、水毁、农村公路安防</t>
  </si>
  <si>
    <t>社会公众满意度</t>
  </si>
  <si>
    <t>60</t>
  </si>
  <si>
    <t>基本公共服务水平</t>
  </si>
  <si>
    <t>铁路沿线安全环境治理</t>
  </si>
  <si>
    <t>数量指标</t>
  </si>
  <si>
    <t>农村公路日常养护</t>
  </si>
  <si>
    <t>公里</t>
  </si>
  <si>
    <t>4582</t>
  </si>
  <si>
    <t>50015523T000003674916-车购税收入补助地方资金</t>
  </si>
  <si>
    <t>车购税收入补助地方资金</t>
  </si>
  <si>
    <t>车购税收入补助地方资金用于省道和农村公路以奖代补项目等</t>
  </si>
  <si>
    <t>危桥改造</t>
  </si>
  <si>
    <t>座</t>
  </si>
  <si>
    <t>普通省道和农村公路建设</t>
  </si>
  <si>
    <t>45</t>
  </si>
  <si>
    <t>村道安防工程</t>
  </si>
  <si>
    <t>36</t>
  </si>
  <si>
    <t>改善通行服务群众满意度</t>
  </si>
  <si>
    <t>完工项目验收合格率</t>
  </si>
  <si>
    <t>50015523T000003674952-政府还贷二级公路取消收费后补助</t>
  </si>
  <si>
    <t>政府还贷二级公路取消收费后补助</t>
  </si>
  <si>
    <t>地方公路</t>
  </si>
  <si>
    <t>50015524T000004345198-成品油税费改革转移支付资金</t>
  </si>
  <si>
    <t>成品油税费改革转移支付资金，主要用于普通国省道养护补差、农村公路养护工程补差、普通国省道量观测设备、普通国省道水毁恢复重建、国省道桥隧检测维护、乡村振兴重点专项</t>
  </si>
  <si>
    <t>普通国省道公路养护</t>
  </si>
  <si>
    <t>396</t>
  </si>
  <si>
    <t>农村公路养护工程</t>
  </si>
  <si>
    <t>50</t>
  </si>
  <si>
    <t>国省道桥隧检测维护</t>
  </si>
  <si>
    <t>km</t>
  </si>
  <si>
    <t>86</t>
  </si>
  <si>
    <t>普通国省道水毁恢复重建</t>
  </si>
  <si>
    <t>0.8</t>
  </si>
  <si>
    <t>对经济发展的促进作用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</si>
</sst>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"/>
  </numFmts>
  <fonts count="56"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0"/>
      <color indexed="8"/>
      <name val="方正仿宋_GBK"/>
      <charset val="1"/>
    </font>
    <font>
      <b/>
      <sz val="10"/>
      <color indexed="8"/>
      <name val="方正仿宋_GBK"/>
      <charset val="1"/>
    </font>
    <font>
      <sz val="19"/>
      <color rgb="FF000000"/>
      <name val="方正小标宋_GBK"/>
      <charset val="134"/>
    </font>
    <font>
      <sz val="14"/>
      <color rgb="FF000000"/>
      <name val="方正黑体_GBK"/>
      <charset val="134"/>
    </font>
    <font>
      <sz val="10"/>
      <color rgb="FF000000"/>
      <name val="Dialog.plain"/>
      <charset val="134"/>
    </font>
    <font>
      <sz val="10"/>
      <name val="方正仿宋_GBK"/>
      <charset val="134"/>
    </font>
    <font>
      <sz val="9"/>
      <color rgb="FF000000"/>
      <name val="方正黑体_GBK"/>
      <charset val="134"/>
    </font>
    <font>
      <b/>
      <sz val="11"/>
      <color indexed="8"/>
      <name val="方正仿宋_GBK"/>
      <charset val="1"/>
    </font>
    <font>
      <sz val="11"/>
      <color indexed="8"/>
      <name val="方正仿宋_GBK"/>
      <charset val="1"/>
    </font>
    <font>
      <sz val="11"/>
      <color rgb="FF000000"/>
      <name val="方正楷体_GBK"/>
      <charset val="134"/>
    </font>
    <font>
      <b/>
      <sz val="11"/>
      <color rgb="FF000000"/>
      <name val="方正仿宋_GBK"/>
      <charset val="134"/>
    </font>
    <font>
      <sz val="11"/>
      <color rgb="FF000000"/>
      <name val="方正仿宋_GBK"/>
      <charset val="134"/>
    </font>
    <font>
      <sz val="12"/>
      <color rgb="FF000000"/>
      <name val="方正仿宋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1"/>
      <name val="Arial"/>
      <charset val="134"/>
    </font>
    <font>
      <sz val="17"/>
      <color rgb="FF000000"/>
      <name val="方正小标宋_GBK"/>
      <charset val="134"/>
    </font>
    <font>
      <sz val="16"/>
      <color rgb="FF000000"/>
      <name val="方正小标宋_GBK"/>
      <charset val="134"/>
    </font>
    <font>
      <b/>
      <sz val="11"/>
      <name val="方正仿宋_GBK"/>
      <charset val="134"/>
    </font>
    <font>
      <sz val="12"/>
      <color rgb="FF000000"/>
      <name val="方正楷体_GBK"/>
      <charset val="134"/>
    </font>
    <font>
      <b/>
      <sz val="11"/>
      <color indexed="8"/>
      <name val="宋体"/>
      <charset val="1"/>
      <scheme val="minor"/>
    </font>
    <font>
      <b/>
      <sz val="12"/>
      <color rgb="FF000000"/>
      <name val="方正仿宋_GBK"/>
      <charset val="134"/>
    </font>
    <font>
      <sz val="9"/>
      <color rgb="FF000000"/>
      <name val="方正仿宋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5" fillId="0" borderId="0" applyFont="0" applyFill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3" borderId="2" applyNumberFormat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5" fillId="7" borderId="3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47" fillId="0" borderId="4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8" fillId="11" borderId="6" applyNumberFormat="0" applyAlignment="0" applyProtection="0">
      <alignment vertical="center"/>
    </xf>
    <xf numFmtId="0" fontId="49" fillId="11" borderId="2" applyNumberFormat="0" applyAlignment="0" applyProtection="0">
      <alignment vertical="center"/>
    </xf>
    <xf numFmtId="0" fontId="50" fillId="12" borderId="7" applyNumberFormat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</cellStyleXfs>
  <cellXfs count="94">
    <xf numFmtId="0" fontId="0" fillId="0" borderId="0" xfId="0" applyFont="1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applyFont="1" applyAlignment="1">
      <alignment vertical="center" shrinkToFi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4" fontId="8" fillId="0" borderId="1" xfId="0" applyNumberFormat="1" applyFont="1" applyBorder="1" applyAlignment="1">
      <alignment horizontal="right" vertical="center" wrapText="1"/>
    </xf>
    <xf numFmtId="176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 shrinkToFi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shrinkToFit="1"/>
    </xf>
    <xf numFmtId="4" fontId="10" fillId="0" borderId="1" xfId="0" applyNumberFormat="1" applyFont="1" applyBorder="1" applyAlignment="1">
      <alignment horizontal="right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3" fontId="17" fillId="0" borderId="1" xfId="0" applyNumberFormat="1" applyFont="1" applyBorder="1" applyAlignment="1">
      <alignment horizontal="right" vertical="center" wrapText="1"/>
    </xf>
    <xf numFmtId="176" fontId="10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/>
    </xf>
    <xf numFmtId="176" fontId="10" fillId="0" borderId="1" xfId="0" applyNumberFormat="1" applyFont="1" applyBorder="1" applyAlignment="1">
      <alignment horizontal="right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right" vertical="center"/>
    </xf>
    <xf numFmtId="0" fontId="23" fillId="0" borderId="0" xfId="0" applyFont="1" applyBorder="1">
      <alignment vertical="center"/>
    </xf>
    <xf numFmtId="0" fontId="23" fillId="0" borderId="1" xfId="0" applyFont="1" applyBorder="1">
      <alignment vertical="center"/>
    </xf>
    <xf numFmtId="4" fontId="23" fillId="0" borderId="1" xfId="0" applyNumberFormat="1" applyFont="1" applyBorder="1" applyAlignment="1">
      <alignment horizontal="right" vertical="center"/>
    </xf>
    <xf numFmtId="0" fontId="24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25" fillId="0" borderId="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>
      <alignment vertical="center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shrinkToFit="1"/>
    </xf>
    <xf numFmtId="0" fontId="28" fillId="0" borderId="0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/>
    </xf>
    <xf numFmtId="0" fontId="30" fillId="0" borderId="1" xfId="0" applyFont="1" applyBorder="1">
      <alignment vertical="center"/>
    </xf>
    <xf numFmtId="176" fontId="23" fillId="0" borderId="1" xfId="0" applyNumberFormat="1" applyFont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2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righ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3" fontId="23" fillId="0" borderId="1" xfId="0" applyNumberFormat="1" applyFont="1" applyBorder="1" applyAlignment="1">
      <alignment horizontal="right" vertical="center" wrapText="1"/>
    </xf>
    <xf numFmtId="176" fontId="23" fillId="0" borderId="1" xfId="0" applyNumberFormat="1" applyFont="1" applyBorder="1" applyAlignment="1">
      <alignment horizontal="right" vertical="center" wrapText="1"/>
    </xf>
    <xf numFmtId="0" fontId="31" fillId="0" borderId="0" xfId="0" applyFont="1" applyBorder="1" applyAlignment="1">
      <alignment vertical="center" wrapText="1"/>
    </xf>
    <xf numFmtId="0" fontId="32" fillId="0" borderId="0" xfId="0" applyFont="1">
      <alignment vertical="center"/>
    </xf>
    <xf numFmtId="0" fontId="33" fillId="0" borderId="1" xfId="0" applyFont="1" applyBorder="1" applyAlignment="1">
      <alignment horizontal="center" vertical="center"/>
    </xf>
    <xf numFmtId="4" fontId="33" fillId="0" borderId="1" xfId="0" applyNumberFormat="1" applyFont="1" applyBorder="1" applyAlignment="1">
      <alignment horizontal="right" vertical="center"/>
    </xf>
    <xf numFmtId="4" fontId="24" fillId="0" borderId="1" xfId="0" applyNumberFormat="1" applyFont="1" applyBorder="1" applyAlignment="1">
      <alignment horizontal="right" vertical="center"/>
    </xf>
    <xf numFmtId="0" fontId="34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right" vertical="center" wrapText="1"/>
    </xf>
    <xf numFmtId="0" fontId="3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F20" sqref="F20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6.4083333333333" customWidth="1"/>
    <col min="4" max="4" width="25.7833333333333" customWidth="1"/>
    <col min="5" max="5" width="17.1" customWidth="1"/>
    <col min="6" max="6" width="16.2833333333333" customWidth="1"/>
    <col min="7" max="7" width="20.5166666666667" customWidth="1"/>
    <col min="8" max="8" width="21.5416666666667" customWidth="1"/>
    <col min="9" max="11" width="9.76666666666667" customWidth="1"/>
  </cols>
  <sheetData>
    <row r="1" ht="16.35" customHeight="1" spans="1:2">
      <c r="A1" s="11"/>
      <c r="B1" s="12" t="s">
        <v>0</v>
      </c>
    </row>
    <row r="2" ht="16.35" customHeight="1"/>
    <row r="3" ht="40.5" customHeight="1" spans="2:8">
      <c r="B3" s="23" t="s">
        <v>1</v>
      </c>
      <c r="C3" s="23"/>
      <c r="D3" s="23"/>
      <c r="E3" s="23"/>
      <c r="F3" s="23"/>
      <c r="G3" s="23"/>
      <c r="H3" s="23"/>
    </row>
    <row r="4" ht="23.25" customHeight="1" spans="8:8">
      <c r="H4" s="53" t="s">
        <v>2</v>
      </c>
    </row>
    <row r="5" ht="43.1" customHeight="1" spans="2:8">
      <c r="B5" s="27" t="s">
        <v>3</v>
      </c>
      <c r="C5" s="27"/>
      <c r="D5" s="27" t="s">
        <v>4</v>
      </c>
      <c r="E5" s="27"/>
      <c r="F5" s="27"/>
      <c r="G5" s="27"/>
      <c r="H5" s="27"/>
    </row>
    <row r="6" ht="43.1" customHeight="1" spans="2:8">
      <c r="B6" s="54" t="s">
        <v>5</v>
      </c>
      <c r="C6" s="54" t="s">
        <v>6</v>
      </c>
      <c r="D6" s="54" t="s">
        <v>5</v>
      </c>
      <c r="E6" s="54" t="s">
        <v>7</v>
      </c>
      <c r="F6" s="27" t="s">
        <v>8</v>
      </c>
      <c r="G6" s="27" t="s">
        <v>9</v>
      </c>
      <c r="H6" s="27" t="s">
        <v>10</v>
      </c>
    </row>
    <row r="7" ht="24.15" customHeight="1" spans="2:8">
      <c r="B7" s="87" t="s">
        <v>11</v>
      </c>
      <c r="C7" s="88">
        <f>SUM(C8:C10)</f>
        <v>28877.69</v>
      </c>
      <c r="D7" s="87" t="s">
        <v>12</v>
      </c>
      <c r="E7" s="88">
        <f>SUM(E8:E12)</f>
        <v>28877.69</v>
      </c>
      <c r="F7" s="88">
        <f>SUM(F8:F12)</f>
        <v>27154.57</v>
      </c>
      <c r="G7" s="88">
        <f>SUM(G8:G12)</f>
        <v>1723.12</v>
      </c>
      <c r="H7" s="88"/>
    </row>
    <row r="8" ht="23.25" customHeight="1" spans="2:8">
      <c r="B8" s="60" t="s">
        <v>13</v>
      </c>
      <c r="C8" s="89">
        <v>27154.57</v>
      </c>
      <c r="D8" s="60" t="s">
        <v>14</v>
      </c>
      <c r="E8" s="89">
        <f>SUM(F8:H8)</f>
        <v>91.28</v>
      </c>
      <c r="F8" s="89">
        <v>91.28</v>
      </c>
      <c r="G8" s="89"/>
      <c r="H8" s="89"/>
    </row>
    <row r="9" ht="23.25" customHeight="1" spans="2:8">
      <c r="B9" s="60" t="s">
        <v>15</v>
      </c>
      <c r="C9" s="89">
        <v>1723.12</v>
      </c>
      <c r="D9" s="60" t="s">
        <v>16</v>
      </c>
      <c r="E9" s="89">
        <f>SUM(F9:H9)</f>
        <v>30.79</v>
      </c>
      <c r="F9" s="89">
        <v>30.79</v>
      </c>
      <c r="G9" s="89"/>
      <c r="H9" s="89"/>
    </row>
    <row r="10" ht="23.25" customHeight="1" spans="2:8">
      <c r="B10" s="60" t="s">
        <v>17</v>
      </c>
      <c r="C10" s="89"/>
      <c r="D10" s="60" t="s">
        <v>18</v>
      </c>
      <c r="E10" s="89">
        <f>SUM(F10:H10)</f>
        <v>1723.12</v>
      </c>
      <c r="F10" s="89"/>
      <c r="G10" s="89">
        <v>1723.12</v>
      </c>
      <c r="H10" s="89"/>
    </row>
    <row r="11" ht="23.25" customHeight="1" spans="2:8">
      <c r="B11" s="60"/>
      <c r="C11" s="89"/>
      <c r="D11" s="60" t="s">
        <v>19</v>
      </c>
      <c r="E11" s="89">
        <f>SUM(F11:H11)</f>
        <v>26994.47</v>
      </c>
      <c r="F11" s="89">
        <v>26994.47</v>
      </c>
      <c r="G11" s="89"/>
      <c r="H11" s="89"/>
    </row>
    <row r="12" ht="20.7" customHeight="1" spans="2:8">
      <c r="B12" s="90"/>
      <c r="C12" s="91"/>
      <c r="D12" s="60" t="s">
        <v>20</v>
      </c>
      <c r="E12" s="89">
        <f>SUM(F12:H12)</f>
        <v>38.03</v>
      </c>
      <c r="F12" s="89">
        <v>38.03</v>
      </c>
      <c r="G12" s="89"/>
      <c r="H12" s="91"/>
    </row>
    <row r="13" ht="22.4" customHeight="1" spans="2:8">
      <c r="B13" s="92" t="s">
        <v>21</v>
      </c>
      <c r="C13" s="88"/>
      <c r="D13" s="92" t="s">
        <v>22</v>
      </c>
      <c r="E13" s="91"/>
      <c r="F13" s="91"/>
      <c r="G13" s="91"/>
      <c r="H13" s="91"/>
    </row>
    <row r="14" ht="21.55" customHeight="1" spans="2:8">
      <c r="B14" s="93" t="s">
        <v>23</v>
      </c>
      <c r="C14" s="89"/>
      <c r="D14" s="90"/>
      <c r="E14" s="91"/>
      <c r="F14" s="91"/>
      <c r="G14" s="91"/>
      <c r="H14" s="91"/>
    </row>
    <row r="15" ht="20.7" customHeight="1" spans="2:8">
      <c r="B15" s="93" t="s">
        <v>24</v>
      </c>
      <c r="C15" s="89"/>
      <c r="D15" s="90"/>
      <c r="E15" s="91"/>
      <c r="F15" s="91"/>
      <c r="G15" s="91"/>
      <c r="H15" s="91"/>
    </row>
    <row r="16" ht="20.7" customHeight="1" spans="2:8">
      <c r="B16" s="93" t="s">
        <v>25</v>
      </c>
      <c r="C16" s="89"/>
      <c r="D16" s="90"/>
      <c r="E16" s="91"/>
      <c r="F16" s="91"/>
      <c r="G16" s="91"/>
      <c r="H16" s="91"/>
    </row>
    <row r="17" ht="20.7" customHeight="1" spans="2:8">
      <c r="B17" s="90"/>
      <c r="C17" s="91"/>
      <c r="D17" s="90"/>
      <c r="E17" s="91"/>
      <c r="F17" s="91"/>
      <c r="G17" s="91"/>
      <c r="H17" s="91"/>
    </row>
    <row r="18" s="86" customFormat="1" ht="24.15" customHeight="1" spans="2:8">
      <c r="B18" s="87" t="s">
        <v>26</v>
      </c>
      <c r="C18" s="88">
        <f>SUM(C7,C13)</f>
        <v>28877.69</v>
      </c>
      <c r="D18" s="87" t="s">
        <v>27</v>
      </c>
      <c r="E18" s="88">
        <f>SUM(E7,E13)</f>
        <v>28877.69</v>
      </c>
      <c r="F18" s="88">
        <f>SUM(F7,F13)</f>
        <v>27154.57</v>
      </c>
      <c r="G18" s="88">
        <f>SUM(G7,G13)</f>
        <v>1723.12</v>
      </c>
      <c r="H18" s="88"/>
    </row>
  </sheetData>
  <mergeCells count="3">
    <mergeCell ref="B3:H3"/>
    <mergeCell ref="B5:C5"/>
    <mergeCell ref="D5:H5"/>
  </mergeCells>
  <printOptions horizontalCentered="1"/>
  <pageMargins left="0.0784722222222222" right="0.0784722222222222" top="0.393055555555556" bottom="0.0784722222222222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4"/>
  <sheetViews>
    <sheetView tabSelected="1" topLeftCell="A133" workbookViewId="0">
      <selection activeCell="P126" sqref="P126"/>
    </sheetView>
  </sheetViews>
  <sheetFormatPr defaultColWidth="10" defaultRowHeight="13.5"/>
  <cols>
    <col min="1" max="1" width="9.23333333333333" customWidth="1"/>
    <col min="2" max="2" width="9.76666666666667" customWidth="1"/>
    <col min="3" max="3" width="10.9916666666667" customWidth="1"/>
    <col min="4" max="4" width="10.2583333333333" customWidth="1"/>
    <col min="5" max="5" width="8" customWidth="1"/>
    <col min="6" max="7" width="5.125" customWidth="1"/>
    <col min="8" max="8" width="7.625" customWidth="1"/>
    <col min="9" max="9" width="4.125" customWidth="1"/>
    <col min="10" max="10" width="5" customWidth="1"/>
    <col min="11" max="11" width="4.375" customWidth="1"/>
    <col min="12" max="12" width="9.125" customWidth="1"/>
    <col min="13" max="13" width="10.375" customWidth="1"/>
  </cols>
  <sheetData>
    <row r="1" customFormat="1" ht="16.35" customHeight="1" spans="1:1">
      <c r="A1" s="1" t="s">
        <v>236</v>
      </c>
    </row>
    <row r="2" ht="48.3" customHeight="1" spans="1:13">
      <c r="A2" s="2" t="s">
        <v>237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5.85" customHeight="1" spans="1:13">
      <c r="A3" s="3" t="s">
        <v>238</v>
      </c>
      <c r="B3" s="4" t="s">
        <v>239</v>
      </c>
      <c r="C3" s="4"/>
      <c r="D3" s="4"/>
      <c r="E3" s="4"/>
      <c r="F3" s="4"/>
      <c r="G3" s="4"/>
      <c r="H3" s="4"/>
      <c r="I3" s="4"/>
      <c r="J3" s="4"/>
      <c r="K3" s="10" t="s">
        <v>2</v>
      </c>
      <c r="L3" s="10"/>
      <c r="M3" s="10"/>
    </row>
    <row r="4" ht="33" customHeight="1" spans="1:13">
      <c r="A4" s="5" t="s">
        <v>240</v>
      </c>
      <c r="B4" s="6" t="s">
        <v>241</v>
      </c>
      <c r="C4" s="6"/>
      <c r="D4" s="6"/>
      <c r="E4" s="6"/>
      <c r="F4" s="6"/>
      <c r="G4" s="5" t="s">
        <v>242</v>
      </c>
      <c r="H4" s="5"/>
      <c r="I4" s="5" t="s">
        <v>243</v>
      </c>
      <c r="J4" s="5"/>
      <c r="K4" s="5"/>
      <c r="L4" s="5"/>
      <c r="M4" s="5"/>
    </row>
    <row r="5" ht="33" customHeight="1" spans="1:13">
      <c r="A5" s="5" t="s">
        <v>244</v>
      </c>
      <c r="B5" s="5">
        <v>10</v>
      </c>
      <c r="C5" s="5"/>
      <c r="D5" s="5"/>
      <c r="E5" s="5"/>
      <c r="F5" s="5"/>
      <c r="G5" s="5" t="s">
        <v>245</v>
      </c>
      <c r="H5" s="5"/>
      <c r="I5" s="5" t="s">
        <v>246</v>
      </c>
      <c r="J5" s="5"/>
      <c r="K5" s="5"/>
      <c r="L5" s="5"/>
      <c r="M5" s="5"/>
    </row>
    <row r="6" ht="33" customHeight="1" spans="1:13">
      <c r="A6" s="5" t="s">
        <v>247</v>
      </c>
      <c r="B6" s="7">
        <v>6.84</v>
      </c>
      <c r="C6" s="7"/>
      <c r="D6" s="7"/>
      <c r="E6" s="7"/>
      <c r="F6" s="7"/>
      <c r="G6" s="5" t="s">
        <v>248</v>
      </c>
      <c r="H6" s="5"/>
      <c r="I6" s="7">
        <v>6.84</v>
      </c>
      <c r="J6" s="7"/>
      <c r="K6" s="7"/>
      <c r="L6" s="7"/>
      <c r="M6" s="7"/>
    </row>
    <row r="7" ht="33" customHeight="1" spans="1:13">
      <c r="A7" s="5"/>
      <c r="B7" s="7"/>
      <c r="C7" s="7"/>
      <c r="D7" s="7"/>
      <c r="E7" s="7"/>
      <c r="F7" s="7"/>
      <c r="G7" s="5" t="s">
        <v>249</v>
      </c>
      <c r="H7" s="5"/>
      <c r="I7" s="7"/>
      <c r="J7" s="7"/>
      <c r="K7" s="7"/>
      <c r="L7" s="7"/>
      <c r="M7" s="7"/>
    </row>
    <row r="8" ht="81.45" customHeight="1" spans="1:13">
      <c r="A8" s="5" t="s">
        <v>250</v>
      </c>
      <c r="B8" s="8" t="s">
        <v>251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ht="81.45" customHeight="1" spans="1:13">
      <c r="A9" s="5" t="s">
        <v>252</v>
      </c>
      <c r="B9" s="8" t="s">
        <v>253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ht="81.45" customHeight="1" spans="1:13">
      <c r="A10" s="5" t="s">
        <v>254</v>
      </c>
      <c r="B10" s="8" t="s">
        <v>255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ht="33" customHeight="1" spans="1:13">
      <c r="A11" s="5" t="s">
        <v>256</v>
      </c>
      <c r="B11" s="5" t="s">
        <v>257</v>
      </c>
      <c r="C11" s="5" t="s">
        <v>258</v>
      </c>
      <c r="D11" s="5" t="s">
        <v>259</v>
      </c>
      <c r="E11" s="5"/>
      <c r="F11" s="5" t="s">
        <v>260</v>
      </c>
      <c r="G11" s="5"/>
      <c r="H11" s="5" t="s">
        <v>261</v>
      </c>
      <c r="I11" s="5"/>
      <c r="J11" s="5" t="s">
        <v>262</v>
      </c>
      <c r="K11" s="5"/>
      <c r="L11" s="5" t="s">
        <v>263</v>
      </c>
      <c r="M11" s="5" t="s">
        <v>264</v>
      </c>
    </row>
    <row r="12" ht="33" customHeight="1" spans="1:13">
      <c r="A12" s="5"/>
      <c r="B12" s="8" t="s">
        <v>265</v>
      </c>
      <c r="C12" s="8" t="s">
        <v>266</v>
      </c>
      <c r="D12" s="8" t="s">
        <v>267</v>
      </c>
      <c r="E12" s="8"/>
      <c r="F12" s="5" t="s">
        <v>268</v>
      </c>
      <c r="G12" s="5"/>
      <c r="H12" s="5" t="s">
        <v>269</v>
      </c>
      <c r="I12" s="5"/>
      <c r="J12" s="5" t="s">
        <v>270</v>
      </c>
      <c r="K12" s="5"/>
      <c r="L12" s="5" t="s">
        <v>271</v>
      </c>
      <c r="M12" s="5" t="s">
        <v>272</v>
      </c>
    </row>
    <row r="13" ht="33" customHeight="1" spans="1:13">
      <c r="A13" s="5"/>
      <c r="B13" s="8" t="s">
        <v>273</v>
      </c>
      <c r="C13" s="8" t="s">
        <v>274</v>
      </c>
      <c r="D13" s="8" t="s">
        <v>275</v>
      </c>
      <c r="E13" s="8"/>
      <c r="F13" s="5" t="s">
        <v>276</v>
      </c>
      <c r="G13" s="5"/>
      <c r="H13" s="5" t="s">
        <v>269</v>
      </c>
      <c r="I13" s="5"/>
      <c r="J13" s="5" t="s">
        <v>277</v>
      </c>
      <c r="K13" s="5"/>
      <c r="L13" s="5" t="s">
        <v>271</v>
      </c>
      <c r="M13" s="5" t="s">
        <v>278</v>
      </c>
    </row>
    <row r="14" ht="33" customHeight="1" spans="1:13">
      <c r="A14" s="5"/>
      <c r="B14" s="8" t="s">
        <v>279</v>
      </c>
      <c r="C14" s="8" t="s">
        <v>280</v>
      </c>
      <c r="D14" s="8" t="s">
        <v>281</v>
      </c>
      <c r="E14" s="8"/>
      <c r="F14" s="5" t="s">
        <v>268</v>
      </c>
      <c r="G14" s="5"/>
      <c r="H14" s="5" t="s">
        <v>282</v>
      </c>
      <c r="I14" s="5"/>
      <c r="J14" s="5" t="s">
        <v>270</v>
      </c>
      <c r="K14" s="5"/>
      <c r="L14" s="5" t="s">
        <v>276</v>
      </c>
      <c r="M14" s="5" t="s">
        <v>272</v>
      </c>
    </row>
    <row r="15" ht="206" customHeight="1" spans="1:13">
      <c r="A15" s="3"/>
      <c r="B15" s="9"/>
      <c r="C15" s="9"/>
      <c r="D15" s="9"/>
      <c r="E15" s="9"/>
      <c r="F15" s="3"/>
      <c r="G15" s="3"/>
      <c r="H15" s="3"/>
      <c r="I15" s="3"/>
      <c r="J15" s="3"/>
      <c r="K15" s="3"/>
      <c r="L15" s="3"/>
      <c r="M15" s="3"/>
    </row>
    <row r="16" ht="48.3" customHeight="1" spans="1:13">
      <c r="A16" s="2" t="s">
        <v>237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ht="25.85" customHeight="1" spans="1:13">
      <c r="A17" s="3" t="s">
        <v>238</v>
      </c>
      <c r="B17" s="4" t="s">
        <v>239</v>
      </c>
      <c r="C17" s="4"/>
      <c r="D17" s="4"/>
      <c r="E17" s="4"/>
      <c r="F17" s="4"/>
      <c r="G17" s="4"/>
      <c r="H17" s="4"/>
      <c r="I17" s="4"/>
      <c r="J17" s="4"/>
      <c r="K17" s="10" t="s">
        <v>2</v>
      </c>
      <c r="L17" s="10"/>
      <c r="M17" s="10"/>
    </row>
    <row r="18" ht="35" customHeight="1" spans="1:13">
      <c r="A18" s="5" t="s">
        <v>240</v>
      </c>
      <c r="B18" s="6" t="s">
        <v>283</v>
      </c>
      <c r="C18" s="6"/>
      <c r="D18" s="6"/>
      <c r="E18" s="6"/>
      <c r="F18" s="6"/>
      <c r="G18" s="5" t="s">
        <v>242</v>
      </c>
      <c r="H18" s="5"/>
      <c r="I18" s="5" t="s">
        <v>243</v>
      </c>
      <c r="J18" s="5"/>
      <c r="K18" s="5"/>
      <c r="L18" s="5"/>
      <c r="M18" s="5"/>
    </row>
    <row r="19" ht="35" customHeight="1" spans="1:13">
      <c r="A19" s="5" t="s">
        <v>244</v>
      </c>
      <c r="B19" s="5">
        <v>10</v>
      </c>
      <c r="C19" s="5"/>
      <c r="D19" s="5"/>
      <c r="E19" s="5"/>
      <c r="F19" s="5"/>
      <c r="G19" s="5" t="s">
        <v>245</v>
      </c>
      <c r="H19" s="5"/>
      <c r="I19" s="5" t="s">
        <v>284</v>
      </c>
      <c r="J19" s="5"/>
      <c r="K19" s="5"/>
      <c r="L19" s="5"/>
      <c r="M19" s="5"/>
    </row>
    <row r="20" ht="35" customHeight="1" spans="1:13">
      <c r="A20" s="5" t="s">
        <v>247</v>
      </c>
      <c r="B20" s="7">
        <v>1275</v>
      </c>
      <c r="C20" s="7"/>
      <c r="D20" s="7"/>
      <c r="E20" s="7"/>
      <c r="F20" s="7"/>
      <c r="G20" s="5" t="s">
        <v>248</v>
      </c>
      <c r="H20" s="5"/>
      <c r="I20" s="7">
        <v>1275</v>
      </c>
      <c r="J20" s="7"/>
      <c r="K20" s="7"/>
      <c r="L20" s="7"/>
      <c r="M20" s="7"/>
    </row>
    <row r="21" ht="35" customHeight="1" spans="1:13">
      <c r="A21" s="5"/>
      <c r="B21" s="7"/>
      <c r="C21" s="7"/>
      <c r="D21" s="7"/>
      <c r="E21" s="7"/>
      <c r="F21" s="7"/>
      <c r="G21" s="5" t="s">
        <v>249</v>
      </c>
      <c r="H21" s="5"/>
      <c r="I21" s="7"/>
      <c r="J21" s="7"/>
      <c r="K21" s="7"/>
      <c r="L21" s="7"/>
      <c r="M21" s="7"/>
    </row>
    <row r="22" ht="81.45" customHeight="1" spans="1:13">
      <c r="A22" s="5" t="s">
        <v>250</v>
      </c>
      <c r="B22" s="8" t="s">
        <v>285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ht="81.45" customHeight="1" spans="1:13">
      <c r="A23" s="5" t="s">
        <v>252</v>
      </c>
      <c r="B23" s="8" t="s">
        <v>286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ht="81.45" customHeight="1" spans="1:13">
      <c r="A24" s="5" t="s">
        <v>254</v>
      </c>
      <c r="B24" s="8" t="s">
        <v>287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ht="36" customHeight="1" spans="1:13">
      <c r="A25" s="5" t="s">
        <v>256</v>
      </c>
      <c r="B25" s="5" t="s">
        <v>257</v>
      </c>
      <c r="C25" s="5" t="s">
        <v>258</v>
      </c>
      <c r="D25" s="5" t="s">
        <v>259</v>
      </c>
      <c r="E25" s="5"/>
      <c r="F25" s="5" t="s">
        <v>260</v>
      </c>
      <c r="G25" s="5"/>
      <c r="H25" s="5" t="s">
        <v>261</v>
      </c>
      <c r="I25" s="5"/>
      <c r="J25" s="5" t="s">
        <v>262</v>
      </c>
      <c r="K25" s="5"/>
      <c r="L25" s="5" t="s">
        <v>263</v>
      </c>
      <c r="M25" s="5" t="s">
        <v>264</v>
      </c>
    </row>
    <row r="26" ht="36" customHeight="1" spans="1:13">
      <c r="A26" s="5"/>
      <c r="B26" s="8" t="s">
        <v>279</v>
      </c>
      <c r="C26" s="8" t="s">
        <v>288</v>
      </c>
      <c r="D26" s="8" t="s">
        <v>289</v>
      </c>
      <c r="E26" s="8"/>
      <c r="F26" s="5" t="s">
        <v>290</v>
      </c>
      <c r="G26" s="5"/>
      <c r="H26" s="5" t="s">
        <v>269</v>
      </c>
      <c r="I26" s="5"/>
      <c r="J26" s="5" t="s">
        <v>277</v>
      </c>
      <c r="K26" s="5"/>
      <c r="L26" s="5" t="s">
        <v>271</v>
      </c>
      <c r="M26" s="5" t="s">
        <v>272</v>
      </c>
    </row>
    <row r="27" ht="36" customHeight="1" spans="1:13">
      <c r="A27" s="5"/>
      <c r="B27" s="8" t="s">
        <v>279</v>
      </c>
      <c r="C27" s="8" t="s">
        <v>291</v>
      </c>
      <c r="D27" s="8" t="s">
        <v>292</v>
      </c>
      <c r="E27" s="8"/>
      <c r="F27" s="5" t="s">
        <v>290</v>
      </c>
      <c r="G27" s="5"/>
      <c r="H27" s="5" t="s">
        <v>269</v>
      </c>
      <c r="I27" s="5"/>
      <c r="J27" s="5" t="s">
        <v>293</v>
      </c>
      <c r="K27" s="5"/>
      <c r="L27" s="5" t="s">
        <v>294</v>
      </c>
      <c r="M27" s="5" t="s">
        <v>272</v>
      </c>
    </row>
    <row r="28" ht="36" customHeight="1" spans="1:13">
      <c r="A28" s="5"/>
      <c r="B28" s="8" t="s">
        <v>265</v>
      </c>
      <c r="C28" s="8" t="s">
        <v>295</v>
      </c>
      <c r="D28" s="8" t="s">
        <v>296</v>
      </c>
      <c r="E28" s="8"/>
      <c r="F28" s="5" t="s">
        <v>297</v>
      </c>
      <c r="G28" s="5"/>
      <c r="H28" s="5" t="s">
        <v>269</v>
      </c>
      <c r="I28" s="5"/>
      <c r="J28" s="5" t="s">
        <v>293</v>
      </c>
      <c r="K28" s="5"/>
      <c r="L28" s="5" t="s">
        <v>271</v>
      </c>
      <c r="M28" s="5" t="s">
        <v>272</v>
      </c>
    </row>
    <row r="29" ht="36" customHeight="1" spans="1:13">
      <c r="A29" s="5"/>
      <c r="B29" s="8" t="s">
        <v>273</v>
      </c>
      <c r="C29" s="8" t="s">
        <v>274</v>
      </c>
      <c r="D29" s="8" t="s">
        <v>298</v>
      </c>
      <c r="E29" s="8"/>
      <c r="F29" s="5" t="s">
        <v>299</v>
      </c>
      <c r="G29" s="5"/>
      <c r="H29" s="5" t="s">
        <v>269</v>
      </c>
      <c r="I29" s="5"/>
      <c r="J29" s="5" t="s">
        <v>277</v>
      </c>
      <c r="K29" s="5"/>
      <c r="L29" s="5" t="s">
        <v>271</v>
      </c>
      <c r="M29" s="5" t="s">
        <v>278</v>
      </c>
    </row>
    <row r="30" ht="36" customHeight="1" spans="1:13">
      <c r="A30" s="5"/>
      <c r="B30" s="8" t="s">
        <v>273</v>
      </c>
      <c r="C30" s="8" t="s">
        <v>274</v>
      </c>
      <c r="D30" s="8" t="s">
        <v>300</v>
      </c>
      <c r="E30" s="8"/>
      <c r="F30" s="5" t="s">
        <v>299</v>
      </c>
      <c r="G30" s="5"/>
      <c r="H30" s="5" t="s">
        <v>269</v>
      </c>
      <c r="I30" s="5"/>
      <c r="J30" s="5" t="s">
        <v>277</v>
      </c>
      <c r="K30" s="5"/>
      <c r="L30" s="5" t="s">
        <v>301</v>
      </c>
      <c r="M30" s="5" t="s">
        <v>278</v>
      </c>
    </row>
    <row r="31" ht="110" customHeight="1" spans="1:13">
      <c r="A31" s="3"/>
      <c r="B31" s="9"/>
      <c r="C31" s="9"/>
      <c r="D31" s="9"/>
      <c r="E31" s="9"/>
      <c r="F31" s="3"/>
      <c r="G31" s="3"/>
      <c r="H31" s="3"/>
      <c r="I31" s="3"/>
      <c r="J31" s="3"/>
      <c r="K31" s="3"/>
      <c r="L31" s="3"/>
      <c r="M31" s="3"/>
    </row>
    <row r="32" ht="48.3" customHeight="1" spans="1:13">
      <c r="A32" s="2" t="s">
        <v>237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ht="25.85" customHeight="1" spans="1:13">
      <c r="A33" s="3" t="s">
        <v>238</v>
      </c>
      <c r="B33" s="4" t="s">
        <v>239</v>
      </c>
      <c r="C33" s="4"/>
      <c r="D33" s="4"/>
      <c r="E33" s="4"/>
      <c r="F33" s="4"/>
      <c r="G33" s="4"/>
      <c r="H33" s="4"/>
      <c r="I33" s="4"/>
      <c r="J33" s="4"/>
      <c r="K33" s="10" t="s">
        <v>2</v>
      </c>
      <c r="L33" s="10"/>
      <c r="M33" s="10"/>
    </row>
    <row r="34" ht="33" customHeight="1" spans="1:13">
      <c r="A34" s="5" t="s">
        <v>240</v>
      </c>
      <c r="B34" s="6" t="s">
        <v>302</v>
      </c>
      <c r="C34" s="6"/>
      <c r="D34" s="6"/>
      <c r="E34" s="6"/>
      <c r="F34" s="6"/>
      <c r="G34" s="5" t="s">
        <v>242</v>
      </c>
      <c r="H34" s="5"/>
      <c r="I34" s="5" t="s">
        <v>243</v>
      </c>
      <c r="J34" s="5"/>
      <c r="K34" s="5"/>
      <c r="L34" s="5"/>
      <c r="M34" s="5"/>
    </row>
    <row r="35" ht="33" customHeight="1" spans="1:13">
      <c r="A35" s="5" t="s">
        <v>244</v>
      </c>
      <c r="B35" s="5">
        <v>10</v>
      </c>
      <c r="C35" s="5"/>
      <c r="D35" s="5"/>
      <c r="E35" s="5"/>
      <c r="F35" s="5"/>
      <c r="G35" s="5" t="s">
        <v>245</v>
      </c>
      <c r="H35" s="5"/>
      <c r="I35" s="5" t="s">
        <v>284</v>
      </c>
      <c r="J35" s="5"/>
      <c r="K35" s="5"/>
      <c r="L35" s="5"/>
      <c r="M35" s="5"/>
    </row>
    <row r="36" ht="33" customHeight="1" spans="1:13">
      <c r="A36" s="5" t="s">
        <v>247</v>
      </c>
      <c r="B36" s="7">
        <v>35</v>
      </c>
      <c r="C36" s="7"/>
      <c r="D36" s="7"/>
      <c r="E36" s="7"/>
      <c r="F36" s="7"/>
      <c r="G36" s="5" t="s">
        <v>248</v>
      </c>
      <c r="H36" s="5"/>
      <c r="I36" s="7">
        <v>35</v>
      </c>
      <c r="J36" s="7"/>
      <c r="K36" s="7"/>
      <c r="L36" s="7"/>
      <c r="M36" s="7"/>
    </row>
    <row r="37" ht="33" customHeight="1" spans="1:13">
      <c r="A37" s="5"/>
      <c r="B37" s="7"/>
      <c r="C37" s="7"/>
      <c r="D37" s="7"/>
      <c r="E37" s="7"/>
      <c r="F37" s="7"/>
      <c r="G37" s="5" t="s">
        <v>249</v>
      </c>
      <c r="H37" s="5"/>
      <c r="I37" s="7"/>
      <c r="J37" s="7"/>
      <c r="K37" s="7"/>
      <c r="L37" s="7"/>
      <c r="M37" s="7"/>
    </row>
    <row r="38" ht="81.45" customHeight="1" spans="1:13">
      <c r="A38" s="5" t="s">
        <v>250</v>
      </c>
      <c r="B38" s="8" t="s">
        <v>303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ht="81.45" customHeight="1" spans="1:13">
      <c r="A39" s="5" t="s">
        <v>252</v>
      </c>
      <c r="B39" s="8" t="s">
        <v>304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ht="81.45" customHeight="1" spans="1:13">
      <c r="A40" s="5" t="s">
        <v>254</v>
      </c>
      <c r="B40" s="8" t="s">
        <v>305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ht="33" customHeight="1" spans="1:13">
      <c r="A41" s="5" t="s">
        <v>256</v>
      </c>
      <c r="B41" s="5" t="s">
        <v>257</v>
      </c>
      <c r="C41" s="5" t="s">
        <v>258</v>
      </c>
      <c r="D41" s="5" t="s">
        <v>259</v>
      </c>
      <c r="E41" s="5"/>
      <c r="F41" s="5" t="s">
        <v>260</v>
      </c>
      <c r="G41" s="5"/>
      <c r="H41" s="5" t="s">
        <v>261</v>
      </c>
      <c r="I41" s="5"/>
      <c r="J41" s="5" t="s">
        <v>262</v>
      </c>
      <c r="K41" s="5"/>
      <c r="L41" s="5" t="s">
        <v>263</v>
      </c>
      <c r="M41" s="5" t="s">
        <v>264</v>
      </c>
    </row>
    <row r="42" ht="33" customHeight="1" spans="1:13">
      <c r="A42" s="5"/>
      <c r="B42" s="8" t="s">
        <v>279</v>
      </c>
      <c r="C42" s="8" t="s">
        <v>306</v>
      </c>
      <c r="D42" s="8" t="s">
        <v>307</v>
      </c>
      <c r="E42" s="8"/>
      <c r="F42" s="5" t="s">
        <v>268</v>
      </c>
      <c r="G42" s="5"/>
      <c r="H42" s="5"/>
      <c r="I42" s="5"/>
      <c r="J42" s="5" t="s">
        <v>308</v>
      </c>
      <c r="K42" s="5"/>
      <c r="L42" s="5" t="s">
        <v>309</v>
      </c>
      <c r="M42" s="5" t="s">
        <v>272</v>
      </c>
    </row>
    <row r="43" ht="33" customHeight="1" spans="1:13">
      <c r="A43" s="5"/>
      <c r="B43" s="8" t="s">
        <v>265</v>
      </c>
      <c r="C43" s="8" t="s">
        <v>310</v>
      </c>
      <c r="D43" s="8" t="s">
        <v>311</v>
      </c>
      <c r="E43" s="8"/>
      <c r="F43" s="5" t="s">
        <v>297</v>
      </c>
      <c r="G43" s="5"/>
      <c r="H43" s="5"/>
      <c r="I43" s="5"/>
      <c r="J43" s="5" t="s">
        <v>308</v>
      </c>
      <c r="K43" s="5"/>
      <c r="L43" s="5" t="s">
        <v>309</v>
      </c>
      <c r="M43" s="5" t="s">
        <v>272</v>
      </c>
    </row>
    <row r="44" ht="33" customHeight="1" spans="1:13">
      <c r="A44" s="5"/>
      <c r="B44" s="8" t="s">
        <v>273</v>
      </c>
      <c r="C44" s="8" t="s">
        <v>274</v>
      </c>
      <c r="D44" s="8" t="s">
        <v>312</v>
      </c>
      <c r="E44" s="8"/>
      <c r="F44" s="5" t="s">
        <v>276</v>
      </c>
      <c r="G44" s="5"/>
      <c r="H44" s="5" t="s">
        <v>269</v>
      </c>
      <c r="I44" s="5"/>
      <c r="J44" s="5" t="s">
        <v>277</v>
      </c>
      <c r="K44" s="5"/>
      <c r="L44" s="5" t="s">
        <v>313</v>
      </c>
      <c r="M44" s="5" t="s">
        <v>278</v>
      </c>
    </row>
    <row r="45" ht="33" customHeight="1" spans="1:13">
      <c r="A45" s="5"/>
      <c r="B45" s="8" t="s">
        <v>265</v>
      </c>
      <c r="C45" s="8" t="s">
        <v>266</v>
      </c>
      <c r="D45" s="8" t="s">
        <v>314</v>
      </c>
      <c r="E45" s="8"/>
      <c r="F45" s="5" t="s">
        <v>276</v>
      </c>
      <c r="G45" s="5"/>
      <c r="H45" s="5"/>
      <c r="I45" s="5"/>
      <c r="J45" s="5" t="s">
        <v>308</v>
      </c>
      <c r="K45" s="5"/>
      <c r="L45" s="5" t="s">
        <v>309</v>
      </c>
      <c r="M45" s="5" t="s">
        <v>272</v>
      </c>
    </row>
    <row r="46" ht="188" customHeight="1" spans="1:13">
      <c r="A46" s="3"/>
      <c r="B46" s="9"/>
      <c r="C46" s="9"/>
      <c r="D46" s="9"/>
      <c r="E46" s="9"/>
      <c r="F46" s="3"/>
      <c r="G46" s="3"/>
      <c r="H46" s="3"/>
      <c r="I46" s="3"/>
      <c r="J46" s="3"/>
      <c r="K46" s="3"/>
      <c r="L46" s="3"/>
      <c r="M46" s="3"/>
    </row>
    <row r="47" ht="48.3" customHeight="1" spans="1:13">
      <c r="A47" s="2" t="s">
        <v>237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ht="25.85" customHeight="1" spans="1:13">
      <c r="A48" s="3" t="s">
        <v>238</v>
      </c>
      <c r="B48" s="4" t="s">
        <v>239</v>
      </c>
      <c r="C48" s="4"/>
      <c r="D48" s="4"/>
      <c r="E48" s="4"/>
      <c r="F48" s="4"/>
      <c r="G48" s="4"/>
      <c r="H48" s="4"/>
      <c r="I48" s="4"/>
      <c r="J48" s="4"/>
      <c r="K48" s="10" t="s">
        <v>2</v>
      </c>
      <c r="L48" s="10"/>
      <c r="M48" s="10"/>
    </row>
    <row r="49" ht="30" customHeight="1" spans="1:13">
      <c r="A49" s="5" t="s">
        <v>240</v>
      </c>
      <c r="B49" s="6" t="s">
        <v>315</v>
      </c>
      <c r="C49" s="6"/>
      <c r="D49" s="6"/>
      <c r="E49" s="6"/>
      <c r="F49" s="6"/>
      <c r="G49" s="5" t="s">
        <v>242</v>
      </c>
      <c r="H49" s="5"/>
      <c r="I49" s="5" t="s">
        <v>243</v>
      </c>
      <c r="J49" s="5"/>
      <c r="K49" s="5"/>
      <c r="L49" s="5"/>
      <c r="M49" s="5"/>
    </row>
    <row r="50" ht="30" customHeight="1" spans="1:13">
      <c r="A50" s="5" t="s">
        <v>244</v>
      </c>
      <c r="B50" s="5">
        <v>10</v>
      </c>
      <c r="C50" s="5"/>
      <c r="D50" s="5"/>
      <c r="E50" s="5"/>
      <c r="F50" s="5"/>
      <c r="G50" s="5" t="s">
        <v>245</v>
      </c>
      <c r="H50" s="5"/>
      <c r="I50" s="5" t="s">
        <v>284</v>
      </c>
      <c r="J50" s="5"/>
      <c r="K50" s="5"/>
      <c r="L50" s="5"/>
      <c r="M50" s="5"/>
    </row>
    <row r="51" ht="30" customHeight="1" spans="1:13">
      <c r="A51" s="5" t="s">
        <v>247</v>
      </c>
      <c r="B51" s="7">
        <v>12</v>
      </c>
      <c r="C51" s="7"/>
      <c r="D51" s="7"/>
      <c r="E51" s="7"/>
      <c r="F51" s="7"/>
      <c r="G51" s="5" t="s">
        <v>248</v>
      </c>
      <c r="H51" s="5"/>
      <c r="I51" s="7">
        <v>12</v>
      </c>
      <c r="J51" s="7"/>
      <c r="K51" s="7"/>
      <c r="L51" s="7"/>
      <c r="M51" s="7"/>
    </row>
    <row r="52" ht="30" customHeight="1" spans="1:13">
      <c r="A52" s="5"/>
      <c r="B52" s="7"/>
      <c r="C52" s="7"/>
      <c r="D52" s="7"/>
      <c r="E52" s="7"/>
      <c r="F52" s="7"/>
      <c r="G52" s="5" t="s">
        <v>249</v>
      </c>
      <c r="H52" s="5"/>
      <c r="I52" s="7"/>
      <c r="J52" s="7"/>
      <c r="K52" s="7"/>
      <c r="L52" s="7"/>
      <c r="M52" s="7"/>
    </row>
    <row r="53" ht="81.45" customHeight="1" spans="1:13">
      <c r="A53" s="5" t="s">
        <v>250</v>
      </c>
      <c r="B53" s="8" t="s">
        <v>316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ht="81.45" customHeight="1" spans="1:13">
      <c r="A54" s="5" t="s">
        <v>252</v>
      </c>
      <c r="B54" s="8" t="s">
        <v>304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ht="81.45" customHeight="1" spans="1:13">
      <c r="A55" s="5" t="s">
        <v>254</v>
      </c>
      <c r="B55" s="8" t="s">
        <v>317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ht="33" customHeight="1" spans="1:13">
      <c r="A56" s="5" t="s">
        <v>256</v>
      </c>
      <c r="B56" s="5" t="s">
        <v>257</v>
      </c>
      <c r="C56" s="5" t="s">
        <v>258</v>
      </c>
      <c r="D56" s="5" t="s">
        <v>259</v>
      </c>
      <c r="E56" s="5"/>
      <c r="F56" s="5" t="s">
        <v>260</v>
      </c>
      <c r="G56" s="5"/>
      <c r="H56" s="5" t="s">
        <v>261</v>
      </c>
      <c r="I56" s="5"/>
      <c r="J56" s="5" t="s">
        <v>262</v>
      </c>
      <c r="K56" s="5"/>
      <c r="L56" s="5" t="s">
        <v>263</v>
      </c>
      <c r="M56" s="5" t="s">
        <v>264</v>
      </c>
    </row>
    <row r="57" ht="33" customHeight="1" spans="1:13">
      <c r="A57" s="5"/>
      <c r="B57" s="8" t="s">
        <v>273</v>
      </c>
      <c r="C57" s="8" t="s">
        <v>274</v>
      </c>
      <c r="D57" s="8" t="s">
        <v>318</v>
      </c>
      <c r="E57" s="8"/>
      <c r="F57" s="5" t="s">
        <v>276</v>
      </c>
      <c r="G57" s="5"/>
      <c r="H57" s="5" t="s">
        <v>269</v>
      </c>
      <c r="I57" s="5"/>
      <c r="J57" s="5" t="s">
        <v>293</v>
      </c>
      <c r="K57" s="5"/>
      <c r="L57" s="5" t="s">
        <v>294</v>
      </c>
      <c r="M57" s="5" t="s">
        <v>278</v>
      </c>
    </row>
    <row r="58" ht="33" customHeight="1" spans="1:13">
      <c r="A58" s="5"/>
      <c r="B58" s="8" t="s">
        <v>265</v>
      </c>
      <c r="C58" s="8" t="s">
        <v>266</v>
      </c>
      <c r="D58" s="8" t="s">
        <v>319</v>
      </c>
      <c r="E58" s="8"/>
      <c r="F58" s="5" t="s">
        <v>268</v>
      </c>
      <c r="G58" s="5"/>
      <c r="H58" s="5" t="s">
        <v>269</v>
      </c>
      <c r="I58" s="5"/>
      <c r="J58" s="5" t="s">
        <v>293</v>
      </c>
      <c r="K58" s="5"/>
      <c r="L58" s="5" t="s">
        <v>294</v>
      </c>
      <c r="M58" s="5" t="s">
        <v>272</v>
      </c>
    </row>
    <row r="59" ht="33" customHeight="1" spans="1:13">
      <c r="A59" s="5"/>
      <c r="B59" s="8" t="s">
        <v>279</v>
      </c>
      <c r="C59" s="8" t="s">
        <v>291</v>
      </c>
      <c r="D59" s="8" t="s">
        <v>320</v>
      </c>
      <c r="E59" s="8"/>
      <c r="F59" s="5" t="s">
        <v>268</v>
      </c>
      <c r="G59" s="5"/>
      <c r="H59" s="5" t="s">
        <v>269</v>
      </c>
      <c r="I59" s="5"/>
      <c r="J59" s="5" t="s">
        <v>293</v>
      </c>
      <c r="K59" s="5"/>
      <c r="L59" s="5" t="s">
        <v>294</v>
      </c>
      <c r="M59" s="5" t="s">
        <v>272</v>
      </c>
    </row>
    <row r="60" ht="212" customHeight="1" spans="1:13">
      <c r="A60" s="3"/>
      <c r="B60" s="9"/>
      <c r="C60" s="9"/>
      <c r="D60" s="9"/>
      <c r="E60" s="9"/>
      <c r="F60" s="3"/>
      <c r="G60" s="3"/>
      <c r="H60" s="3"/>
      <c r="I60" s="3"/>
      <c r="J60" s="3"/>
      <c r="K60" s="3"/>
      <c r="L60" s="3"/>
      <c r="M60" s="3"/>
    </row>
    <row r="61" ht="48.3" customHeight="1" spans="1:13">
      <c r="A61" s="2" t="s">
        <v>237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ht="25.85" customHeight="1" spans="1:13">
      <c r="A62" s="3" t="s">
        <v>238</v>
      </c>
      <c r="B62" s="4" t="s">
        <v>239</v>
      </c>
      <c r="C62" s="4"/>
      <c r="D62" s="4"/>
      <c r="E62" s="4"/>
      <c r="F62" s="4"/>
      <c r="G62" s="4"/>
      <c r="H62" s="4"/>
      <c r="I62" s="4"/>
      <c r="J62" s="4"/>
      <c r="K62" s="10" t="s">
        <v>2</v>
      </c>
      <c r="L62" s="10"/>
      <c r="M62" s="10"/>
    </row>
    <row r="63" ht="30" customHeight="1" spans="1:13">
      <c r="A63" s="5" t="s">
        <v>240</v>
      </c>
      <c r="B63" s="6" t="s">
        <v>321</v>
      </c>
      <c r="C63" s="6"/>
      <c r="D63" s="6"/>
      <c r="E63" s="6"/>
      <c r="F63" s="6"/>
      <c r="G63" s="5" t="s">
        <v>242</v>
      </c>
      <c r="H63" s="5"/>
      <c r="I63" s="5" t="s">
        <v>243</v>
      </c>
      <c r="J63" s="5"/>
      <c r="K63" s="5"/>
      <c r="L63" s="5"/>
      <c r="M63" s="5"/>
    </row>
    <row r="64" ht="30" customHeight="1" spans="1:13">
      <c r="A64" s="5" t="s">
        <v>244</v>
      </c>
      <c r="B64" s="5">
        <v>10</v>
      </c>
      <c r="C64" s="5"/>
      <c r="D64" s="5"/>
      <c r="E64" s="5"/>
      <c r="F64" s="5"/>
      <c r="G64" s="5" t="s">
        <v>245</v>
      </c>
      <c r="H64" s="5"/>
      <c r="I64" s="5" t="s">
        <v>284</v>
      </c>
      <c r="J64" s="5"/>
      <c r="K64" s="5"/>
      <c r="L64" s="5"/>
      <c r="M64" s="5"/>
    </row>
    <row r="65" ht="30" customHeight="1" spans="1:13">
      <c r="A65" s="5" t="s">
        <v>247</v>
      </c>
      <c r="B65" s="7">
        <v>300</v>
      </c>
      <c r="C65" s="7"/>
      <c r="D65" s="7"/>
      <c r="E65" s="7"/>
      <c r="F65" s="7"/>
      <c r="G65" s="5" t="s">
        <v>248</v>
      </c>
      <c r="H65" s="5"/>
      <c r="I65" s="7">
        <v>300</v>
      </c>
      <c r="J65" s="7"/>
      <c r="K65" s="7"/>
      <c r="L65" s="7"/>
      <c r="M65" s="7"/>
    </row>
    <row r="66" ht="30" customHeight="1" spans="1:13">
      <c r="A66" s="5"/>
      <c r="B66" s="7"/>
      <c r="C66" s="7"/>
      <c r="D66" s="7"/>
      <c r="E66" s="7"/>
      <c r="F66" s="7"/>
      <c r="G66" s="5" t="s">
        <v>249</v>
      </c>
      <c r="H66" s="5"/>
      <c r="I66" s="7"/>
      <c r="J66" s="7"/>
      <c r="K66" s="7"/>
      <c r="L66" s="7"/>
      <c r="M66" s="7"/>
    </row>
    <row r="67" ht="81.45" customHeight="1" spans="1:13">
      <c r="A67" s="5" t="s">
        <v>250</v>
      </c>
      <c r="B67" s="8" t="s">
        <v>322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ht="81.45" customHeight="1" spans="1:13">
      <c r="A68" s="5" t="s">
        <v>252</v>
      </c>
      <c r="B68" s="8" t="s">
        <v>286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ht="81.45" customHeight="1" spans="1:13">
      <c r="A69" s="5" t="s">
        <v>254</v>
      </c>
      <c r="B69" s="8" t="s">
        <v>323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ht="33" customHeight="1" spans="1:13">
      <c r="A70" s="5" t="s">
        <v>256</v>
      </c>
      <c r="B70" s="5" t="s">
        <v>257</v>
      </c>
      <c r="C70" s="5" t="s">
        <v>258</v>
      </c>
      <c r="D70" s="5" t="s">
        <v>259</v>
      </c>
      <c r="E70" s="5"/>
      <c r="F70" s="5" t="s">
        <v>260</v>
      </c>
      <c r="G70" s="5"/>
      <c r="H70" s="5" t="s">
        <v>261</v>
      </c>
      <c r="I70" s="5"/>
      <c r="J70" s="5" t="s">
        <v>262</v>
      </c>
      <c r="K70" s="5"/>
      <c r="L70" s="5" t="s">
        <v>263</v>
      </c>
      <c r="M70" s="5" t="s">
        <v>264</v>
      </c>
    </row>
    <row r="71" ht="33" customHeight="1" spans="1:13">
      <c r="A71" s="5"/>
      <c r="B71" s="8" t="s">
        <v>273</v>
      </c>
      <c r="C71" s="8" t="s">
        <v>274</v>
      </c>
      <c r="D71" s="8" t="s">
        <v>324</v>
      </c>
      <c r="E71" s="8"/>
      <c r="F71" s="5" t="s">
        <v>276</v>
      </c>
      <c r="G71" s="5"/>
      <c r="H71" s="5" t="s">
        <v>269</v>
      </c>
      <c r="I71" s="5"/>
      <c r="J71" s="5" t="s">
        <v>277</v>
      </c>
      <c r="K71" s="5"/>
      <c r="L71" s="5" t="s">
        <v>301</v>
      </c>
      <c r="M71" s="5" t="s">
        <v>278</v>
      </c>
    </row>
    <row r="72" ht="33" customHeight="1" spans="1:13">
      <c r="A72" s="5"/>
      <c r="B72" s="8" t="s">
        <v>265</v>
      </c>
      <c r="C72" s="8" t="s">
        <v>325</v>
      </c>
      <c r="D72" s="8" t="s">
        <v>326</v>
      </c>
      <c r="E72" s="8"/>
      <c r="F72" s="5" t="s">
        <v>297</v>
      </c>
      <c r="G72" s="5"/>
      <c r="H72" s="5" t="s">
        <v>269</v>
      </c>
      <c r="I72" s="5"/>
      <c r="J72" s="5" t="s">
        <v>277</v>
      </c>
      <c r="K72" s="5"/>
      <c r="L72" s="5" t="s">
        <v>271</v>
      </c>
      <c r="M72" s="5" t="s">
        <v>272</v>
      </c>
    </row>
    <row r="73" ht="33" customHeight="1" spans="1:13">
      <c r="A73" s="5"/>
      <c r="B73" s="8" t="s">
        <v>279</v>
      </c>
      <c r="C73" s="8" t="s">
        <v>288</v>
      </c>
      <c r="D73" s="8" t="s">
        <v>289</v>
      </c>
      <c r="E73" s="8"/>
      <c r="F73" s="5" t="s">
        <v>290</v>
      </c>
      <c r="G73" s="5"/>
      <c r="H73" s="5" t="s">
        <v>269</v>
      </c>
      <c r="I73" s="5"/>
      <c r="J73" s="5" t="s">
        <v>277</v>
      </c>
      <c r="K73" s="5"/>
      <c r="L73" s="5" t="s">
        <v>271</v>
      </c>
      <c r="M73" s="5" t="s">
        <v>272</v>
      </c>
    </row>
    <row r="74" ht="33" customHeight="1" spans="1:13">
      <c r="A74" s="5"/>
      <c r="B74" s="8" t="s">
        <v>279</v>
      </c>
      <c r="C74" s="8" t="s">
        <v>291</v>
      </c>
      <c r="D74" s="8" t="s">
        <v>327</v>
      </c>
      <c r="E74" s="8"/>
      <c r="F74" s="5" t="s">
        <v>290</v>
      </c>
      <c r="G74" s="5"/>
      <c r="H74" s="5" t="s">
        <v>269</v>
      </c>
      <c r="I74" s="5"/>
      <c r="J74" s="5" t="s">
        <v>293</v>
      </c>
      <c r="K74" s="5"/>
      <c r="L74" s="5" t="s">
        <v>294</v>
      </c>
      <c r="M74" s="5" t="s">
        <v>272</v>
      </c>
    </row>
    <row r="75" ht="195" customHeight="1" spans="1:13">
      <c r="A75" s="3"/>
      <c r="B75" s="9"/>
      <c r="C75" s="9"/>
      <c r="D75" s="9"/>
      <c r="E75" s="9"/>
      <c r="F75" s="3"/>
      <c r="G75" s="3"/>
      <c r="H75" s="3"/>
      <c r="I75" s="3"/>
      <c r="J75" s="3"/>
      <c r="K75" s="3"/>
      <c r="L75" s="3"/>
      <c r="M75" s="3"/>
    </row>
    <row r="76" ht="48.3" customHeight="1" spans="1:13">
      <c r="A76" s="2" t="s">
        <v>237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ht="25.85" customHeight="1" spans="1:13">
      <c r="A77" s="3" t="s">
        <v>238</v>
      </c>
      <c r="B77" s="4" t="s">
        <v>239</v>
      </c>
      <c r="C77" s="4"/>
      <c r="D77" s="4"/>
      <c r="E77" s="4"/>
      <c r="F77" s="4"/>
      <c r="G77" s="4"/>
      <c r="H77" s="4"/>
      <c r="I77" s="4"/>
      <c r="J77" s="4"/>
      <c r="K77" s="10" t="s">
        <v>2</v>
      </c>
      <c r="L77" s="10"/>
      <c r="M77" s="10"/>
    </row>
    <row r="78" ht="34" customHeight="1" spans="1:13">
      <c r="A78" s="5" t="s">
        <v>240</v>
      </c>
      <c r="B78" s="6" t="s">
        <v>328</v>
      </c>
      <c r="C78" s="6"/>
      <c r="D78" s="6"/>
      <c r="E78" s="6"/>
      <c r="F78" s="6"/>
      <c r="G78" s="5" t="s">
        <v>242</v>
      </c>
      <c r="H78" s="5"/>
      <c r="I78" s="5" t="s">
        <v>243</v>
      </c>
      <c r="J78" s="5"/>
      <c r="K78" s="5"/>
      <c r="L78" s="5"/>
      <c r="M78" s="5"/>
    </row>
    <row r="79" ht="34" customHeight="1" spans="1:13">
      <c r="A79" s="5" t="s">
        <v>244</v>
      </c>
      <c r="B79" s="5">
        <v>10</v>
      </c>
      <c r="C79" s="5"/>
      <c r="D79" s="5"/>
      <c r="E79" s="5"/>
      <c r="F79" s="5"/>
      <c r="G79" s="5" t="s">
        <v>245</v>
      </c>
      <c r="H79" s="5"/>
      <c r="I79" s="5" t="s">
        <v>284</v>
      </c>
      <c r="J79" s="5"/>
      <c r="K79" s="5"/>
      <c r="L79" s="5"/>
      <c r="M79" s="5"/>
    </row>
    <row r="80" ht="34" customHeight="1" spans="1:13">
      <c r="A80" s="5" t="s">
        <v>247</v>
      </c>
      <c r="B80" s="7">
        <v>300</v>
      </c>
      <c r="C80" s="7"/>
      <c r="D80" s="7"/>
      <c r="E80" s="7"/>
      <c r="F80" s="7"/>
      <c r="G80" s="5" t="s">
        <v>248</v>
      </c>
      <c r="H80" s="5"/>
      <c r="I80" s="7">
        <v>300</v>
      </c>
      <c r="J80" s="7"/>
      <c r="K80" s="7"/>
      <c r="L80" s="7"/>
      <c r="M80" s="7"/>
    </row>
    <row r="81" ht="34" customHeight="1" spans="1:13">
      <c r="A81" s="5"/>
      <c r="B81" s="7"/>
      <c r="C81" s="7"/>
      <c r="D81" s="7"/>
      <c r="E81" s="7"/>
      <c r="F81" s="7"/>
      <c r="G81" s="5" t="s">
        <v>249</v>
      </c>
      <c r="H81" s="5"/>
      <c r="I81" s="7"/>
      <c r="J81" s="7"/>
      <c r="K81" s="7"/>
      <c r="L81" s="7"/>
      <c r="M81" s="7"/>
    </row>
    <row r="82" ht="81.45" customHeight="1" spans="1:13">
      <c r="A82" s="5" t="s">
        <v>250</v>
      </c>
      <c r="B82" s="8" t="s">
        <v>329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ht="81.45" customHeight="1" spans="1:13">
      <c r="A83" s="5" t="s">
        <v>252</v>
      </c>
      <c r="B83" s="8" t="s">
        <v>304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ht="81.45" customHeight="1" spans="1:13">
      <c r="A84" s="5" t="s">
        <v>254</v>
      </c>
      <c r="B84" s="8" t="s">
        <v>329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ht="36" customHeight="1" spans="1:13">
      <c r="A85" s="5" t="s">
        <v>256</v>
      </c>
      <c r="B85" s="5" t="s">
        <v>257</v>
      </c>
      <c r="C85" s="5" t="s">
        <v>258</v>
      </c>
      <c r="D85" s="5" t="s">
        <v>259</v>
      </c>
      <c r="E85" s="5"/>
      <c r="F85" s="5" t="s">
        <v>260</v>
      </c>
      <c r="G85" s="5"/>
      <c r="H85" s="5" t="s">
        <v>261</v>
      </c>
      <c r="I85" s="5"/>
      <c r="J85" s="5" t="s">
        <v>262</v>
      </c>
      <c r="K85" s="5"/>
      <c r="L85" s="5" t="s">
        <v>263</v>
      </c>
      <c r="M85" s="5" t="s">
        <v>264</v>
      </c>
    </row>
    <row r="86" ht="36" customHeight="1" spans="1:13">
      <c r="A86" s="5"/>
      <c r="B86" s="8" t="s">
        <v>265</v>
      </c>
      <c r="C86" s="8" t="s">
        <v>325</v>
      </c>
      <c r="D86" s="8" t="s">
        <v>330</v>
      </c>
      <c r="E86" s="8"/>
      <c r="F86" s="5" t="s">
        <v>331</v>
      </c>
      <c r="G86" s="5"/>
      <c r="H86" s="5" t="s">
        <v>269</v>
      </c>
      <c r="I86" s="5"/>
      <c r="J86" s="5" t="s">
        <v>270</v>
      </c>
      <c r="K86" s="5"/>
      <c r="L86" s="5" t="s">
        <v>332</v>
      </c>
      <c r="M86" s="5" t="s">
        <v>272</v>
      </c>
    </row>
    <row r="87" ht="36" customHeight="1" spans="1:13">
      <c r="A87" s="5"/>
      <c r="B87" s="8" t="s">
        <v>279</v>
      </c>
      <c r="C87" s="8" t="s">
        <v>280</v>
      </c>
      <c r="D87" s="8" t="s">
        <v>333</v>
      </c>
      <c r="E87" s="8"/>
      <c r="F87" s="5" t="s">
        <v>290</v>
      </c>
      <c r="G87" s="5"/>
      <c r="H87" s="5" t="s">
        <v>269</v>
      </c>
      <c r="I87" s="5"/>
      <c r="J87" s="5" t="s">
        <v>270</v>
      </c>
      <c r="K87" s="5"/>
      <c r="L87" s="5" t="s">
        <v>332</v>
      </c>
      <c r="M87" s="5" t="s">
        <v>272</v>
      </c>
    </row>
    <row r="88" ht="36" customHeight="1" spans="1:13">
      <c r="A88" s="5"/>
      <c r="B88" s="8" t="s">
        <v>279</v>
      </c>
      <c r="C88" s="8" t="s">
        <v>306</v>
      </c>
      <c r="D88" s="8" t="s">
        <v>334</v>
      </c>
      <c r="E88" s="8"/>
      <c r="F88" s="5" t="s">
        <v>331</v>
      </c>
      <c r="G88" s="5"/>
      <c r="H88" s="5" t="s">
        <v>269</v>
      </c>
      <c r="I88" s="5"/>
      <c r="J88" s="5" t="s">
        <v>277</v>
      </c>
      <c r="K88" s="5"/>
      <c r="L88" s="5" t="s">
        <v>332</v>
      </c>
      <c r="M88" s="5" t="s">
        <v>272</v>
      </c>
    </row>
    <row r="89" ht="36" customHeight="1" spans="1:13">
      <c r="A89" s="5"/>
      <c r="B89" s="8" t="s">
        <v>265</v>
      </c>
      <c r="C89" s="8" t="s">
        <v>266</v>
      </c>
      <c r="D89" s="8" t="s">
        <v>335</v>
      </c>
      <c r="E89" s="8"/>
      <c r="F89" s="5" t="s">
        <v>336</v>
      </c>
      <c r="G89" s="5"/>
      <c r="H89" s="5" t="s">
        <v>269</v>
      </c>
      <c r="I89" s="5"/>
      <c r="J89" s="5" t="s">
        <v>270</v>
      </c>
      <c r="K89" s="5"/>
      <c r="L89" s="5" t="s">
        <v>332</v>
      </c>
      <c r="M89" s="5" t="s">
        <v>278</v>
      </c>
    </row>
    <row r="90" ht="36" customHeight="1" spans="1:13">
      <c r="A90" s="5"/>
      <c r="B90" s="8" t="s">
        <v>273</v>
      </c>
      <c r="C90" s="8" t="s">
        <v>274</v>
      </c>
      <c r="D90" s="8" t="s">
        <v>337</v>
      </c>
      <c r="E90" s="8"/>
      <c r="F90" s="5" t="s">
        <v>276</v>
      </c>
      <c r="G90" s="5"/>
      <c r="H90" s="5" t="s">
        <v>269</v>
      </c>
      <c r="I90" s="5"/>
      <c r="J90" s="5" t="s">
        <v>277</v>
      </c>
      <c r="K90" s="5"/>
      <c r="L90" s="5" t="s">
        <v>271</v>
      </c>
      <c r="M90" s="5" t="s">
        <v>278</v>
      </c>
    </row>
    <row r="91" ht="127" customHeight="1" spans="1:13">
      <c r="A91" s="3"/>
      <c r="B91" s="9"/>
      <c r="C91" s="9"/>
      <c r="D91" s="9"/>
      <c r="E91" s="9"/>
      <c r="F91" s="3"/>
      <c r="G91" s="3"/>
      <c r="H91" s="3"/>
      <c r="I91" s="3"/>
      <c r="J91" s="3"/>
      <c r="K91" s="3"/>
      <c r="L91" s="3"/>
      <c r="M91" s="3"/>
    </row>
    <row r="92" ht="48.3" customHeight="1" spans="1:13">
      <c r="A92" s="2" t="s">
        <v>237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ht="25.85" customHeight="1" spans="1:13">
      <c r="A93" s="3" t="s">
        <v>238</v>
      </c>
      <c r="B93" s="4" t="s">
        <v>239</v>
      </c>
      <c r="C93" s="4"/>
      <c r="D93" s="4"/>
      <c r="E93" s="4"/>
      <c r="F93" s="4"/>
      <c r="G93" s="4"/>
      <c r="H93" s="4"/>
      <c r="I93" s="4"/>
      <c r="J93" s="4"/>
      <c r="K93" s="10" t="s">
        <v>2</v>
      </c>
      <c r="L93" s="10"/>
      <c r="M93" s="10"/>
    </row>
    <row r="94" ht="32" customHeight="1" spans="1:13">
      <c r="A94" s="5" t="s">
        <v>240</v>
      </c>
      <c r="B94" s="6" t="s">
        <v>338</v>
      </c>
      <c r="C94" s="6"/>
      <c r="D94" s="6"/>
      <c r="E94" s="6"/>
      <c r="F94" s="6"/>
      <c r="G94" s="5" t="s">
        <v>242</v>
      </c>
      <c r="H94" s="5"/>
      <c r="I94" s="5" t="s">
        <v>243</v>
      </c>
      <c r="J94" s="5"/>
      <c r="K94" s="5"/>
      <c r="L94" s="5"/>
      <c r="M94" s="5"/>
    </row>
    <row r="95" ht="32" customHeight="1" spans="1:13">
      <c r="A95" s="5" t="s">
        <v>244</v>
      </c>
      <c r="B95" s="5">
        <v>10</v>
      </c>
      <c r="C95" s="5"/>
      <c r="D95" s="5"/>
      <c r="E95" s="5"/>
      <c r="F95" s="5"/>
      <c r="G95" s="5" t="s">
        <v>245</v>
      </c>
      <c r="H95" s="5"/>
      <c r="I95" s="5" t="s">
        <v>284</v>
      </c>
      <c r="J95" s="5"/>
      <c r="K95" s="5"/>
      <c r="L95" s="5"/>
      <c r="M95" s="5"/>
    </row>
    <row r="96" ht="32" customHeight="1" spans="1:13">
      <c r="A96" s="5" t="s">
        <v>247</v>
      </c>
      <c r="B96" s="7">
        <v>1113.78</v>
      </c>
      <c r="C96" s="7"/>
      <c r="D96" s="7"/>
      <c r="E96" s="7"/>
      <c r="F96" s="7"/>
      <c r="G96" s="5" t="s">
        <v>248</v>
      </c>
      <c r="H96" s="5"/>
      <c r="I96" s="7"/>
      <c r="J96" s="7"/>
      <c r="K96" s="7"/>
      <c r="L96" s="7"/>
      <c r="M96" s="7"/>
    </row>
    <row r="97" ht="32" customHeight="1" spans="1:13">
      <c r="A97" s="5"/>
      <c r="B97" s="7"/>
      <c r="C97" s="7"/>
      <c r="D97" s="7"/>
      <c r="E97" s="7"/>
      <c r="F97" s="7"/>
      <c r="G97" s="5" t="s">
        <v>249</v>
      </c>
      <c r="H97" s="5"/>
      <c r="I97" s="7">
        <v>1113.78</v>
      </c>
      <c r="J97" s="7"/>
      <c r="K97" s="7"/>
      <c r="L97" s="7"/>
      <c r="M97" s="7"/>
    </row>
    <row r="98" ht="81.45" customHeight="1" spans="1:13">
      <c r="A98" s="5" t="s">
        <v>250</v>
      </c>
      <c r="B98" s="8" t="s">
        <v>339</v>
      </c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ht="81.45" customHeight="1" spans="1:13">
      <c r="A99" s="5" t="s">
        <v>252</v>
      </c>
      <c r="B99" s="8" t="s">
        <v>286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ht="81.45" customHeight="1" spans="1:13">
      <c r="A100" s="5" t="s">
        <v>254</v>
      </c>
      <c r="B100" s="8" t="s">
        <v>339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ht="33" customHeight="1" spans="1:13">
      <c r="A101" s="5" t="s">
        <v>256</v>
      </c>
      <c r="B101" s="5" t="s">
        <v>257</v>
      </c>
      <c r="C101" s="5" t="s">
        <v>258</v>
      </c>
      <c r="D101" s="5" t="s">
        <v>259</v>
      </c>
      <c r="E101" s="5"/>
      <c r="F101" s="5" t="s">
        <v>260</v>
      </c>
      <c r="G101" s="5"/>
      <c r="H101" s="5" t="s">
        <v>261</v>
      </c>
      <c r="I101" s="5"/>
      <c r="J101" s="5" t="s">
        <v>262</v>
      </c>
      <c r="K101" s="5"/>
      <c r="L101" s="5" t="s">
        <v>263</v>
      </c>
      <c r="M101" s="5" t="s">
        <v>264</v>
      </c>
    </row>
    <row r="102" ht="33" customHeight="1" spans="1:13">
      <c r="A102" s="5"/>
      <c r="B102" s="8" t="s">
        <v>273</v>
      </c>
      <c r="C102" s="8" t="s">
        <v>274</v>
      </c>
      <c r="D102" s="8" t="s">
        <v>340</v>
      </c>
      <c r="E102" s="8"/>
      <c r="F102" s="5" t="s">
        <v>276</v>
      </c>
      <c r="G102" s="5"/>
      <c r="H102" s="5" t="s">
        <v>269</v>
      </c>
      <c r="I102" s="5"/>
      <c r="J102" s="5" t="s">
        <v>277</v>
      </c>
      <c r="K102" s="5"/>
      <c r="L102" s="5" t="s">
        <v>341</v>
      </c>
      <c r="M102" s="5" t="s">
        <v>278</v>
      </c>
    </row>
    <row r="103" ht="33" customHeight="1" spans="1:13">
      <c r="A103" s="5"/>
      <c r="B103" s="8" t="s">
        <v>265</v>
      </c>
      <c r="C103" s="8" t="s">
        <v>266</v>
      </c>
      <c r="D103" s="8" t="s">
        <v>342</v>
      </c>
      <c r="E103" s="8"/>
      <c r="F103" s="5" t="s">
        <v>331</v>
      </c>
      <c r="G103" s="5"/>
      <c r="H103" s="5" t="s">
        <v>269</v>
      </c>
      <c r="I103" s="5"/>
      <c r="J103" s="5" t="s">
        <v>277</v>
      </c>
      <c r="K103" s="5"/>
      <c r="L103" s="5" t="s">
        <v>341</v>
      </c>
      <c r="M103" s="5" t="s">
        <v>272</v>
      </c>
    </row>
    <row r="104" ht="33" customHeight="1" spans="1:13">
      <c r="A104" s="5"/>
      <c r="B104" s="8" t="s">
        <v>265</v>
      </c>
      <c r="C104" s="8" t="s">
        <v>310</v>
      </c>
      <c r="D104" s="8" t="s">
        <v>343</v>
      </c>
      <c r="E104" s="8"/>
      <c r="F104" s="5" t="s">
        <v>331</v>
      </c>
      <c r="G104" s="5"/>
      <c r="H104" s="5" t="s">
        <v>269</v>
      </c>
      <c r="I104" s="5"/>
      <c r="J104" s="5" t="s">
        <v>277</v>
      </c>
      <c r="K104" s="5"/>
      <c r="L104" s="5" t="s">
        <v>341</v>
      </c>
      <c r="M104" s="5" t="s">
        <v>278</v>
      </c>
    </row>
    <row r="105" ht="33" customHeight="1" spans="1:13">
      <c r="A105" s="5"/>
      <c r="B105" s="8" t="s">
        <v>279</v>
      </c>
      <c r="C105" s="8" t="s">
        <v>344</v>
      </c>
      <c r="D105" s="8" t="s">
        <v>345</v>
      </c>
      <c r="E105" s="8"/>
      <c r="F105" s="5" t="s">
        <v>268</v>
      </c>
      <c r="G105" s="5"/>
      <c r="H105" s="5" t="s">
        <v>346</v>
      </c>
      <c r="I105" s="5"/>
      <c r="J105" s="5" t="s">
        <v>293</v>
      </c>
      <c r="K105" s="5"/>
      <c r="L105" s="5" t="s">
        <v>347</v>
      </c>
      <c r="M105" s="5" t="s">
        <v>272</v>
      </c>
    </row>
    <row r="106" ht="192" customHeight="1" spans="1:13">
      <c r="A106" s="3"/>
      <c r="B106" s="9"/>
      <c r="C106" s="9"/>
      <c r="D106" s="9"/>
      <c r="E106" s="9"/>
      <c r="F106" s="3"/>
      <c r="G106" s="3"/>
      <c r="H106" s="3"/>
      <c r="I106" s="3"/>
      <c r="J106" s="3"/>
      <c r="K106" s="3"/>
      <c r="L106" s="3"/>
      <c r="M106" s="3"/>
    </row>
    <row r="107" ht="48.3" customHeight="1" spans="1:13">
      <c r="A107" s="2" t="s">
        <v>237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ht="25.85" customHeight="1" spans="1:13">
      <c r="A108" s="3" t="s">
        <v>238</v>
      </c>
      <c r="B108" s="4" t="s">
        <v>239</v>
      </c>
      <c r="C108" s="4"/>
      <c r="D108" s="4"/>
      <c r="E108" s="4"/>
      <c r="F108" s="4"/>
      <c r="G108" s="4"/>
      <c r="H108" s="4"/>
      <c r="I108" s="4"/>
      <c r="J108" s="4"/>
      <c r="K108" s="10" t="s">
        <v>2</v>
      </c>
      <c r="L108" s="10"/>
      <c r="M108" s="10"/>
    </row>
    <row r="109" ht="33" customHeight="1" spans="1:13">
      <c r="A109" s="5" t="s">
        <v>240</v>
      </c>
      <c r="B109" s="6" t="s">
        <v>348</v>
      </c>
      <c r="C109" s="6"/>
      <c r="D109" s="6"/>
      <c r="E109" s="6"/>
      <c r="F109" s="6"/>
      <c r="G109" s="5" t="s">
        <v>242</v>
      </c>
      <c r="H109" s="5"/>
      <c r="I109" s="5" t="s">
        <v>243</v>
      </c>
      <c r="J109" s="5"/>
      <c r="K109" s="5"/>
      <c r="L109" s="5"/>
      <c r="M109" s="5"/>
    </row>
    <row r="110" ht="33" customHeight="1" spans="1:13">
      <c r="A110" s="5" t="s">
        <v>244</v>
      </c>
      <c r="B110" s="5">
        <v>10</v>
      </c>
      <c r="C110" s="5"/>
      <c r="D110" s="5"/>
      <c r="E110" s="5"/>
      <c r="F110" s="5"/>
      <c r="G110" s="5" t="s">
        <v>245</v>
      </c>
      <c r="H110" s="5"/>
      <c r="I110" s="5" t="s">
        <v>284</v>
      </c>
      <c r="J110" s="5"/>
      <c r="K110" s="5"/>
      <c r="L110" s="5"/>
      <c r="M110" s="5"/>
    </row>
    <row r="111" ht="33" customHeight="1" spans="1:13">
      <c r="A111" s="5" t="s">
        <v>247</v>
      </c>
      <c r="B111" s="7">
        <v>2189</v>
      </c>
      <c r="C111" s="7"/>
      <c r="D111" s="7"/>
      <c r="E111" s="7"/>
      <c r="F111" s="7"/>
      <c r="G111" s="5" t="s">
        <v>248</v>
      </c>
      <c r="H111" s="5"/>
      <c r="I111" s="7"/>
      <c r="J111" s="7"/>
      <c r="K111" s="7"/>
      <c r="L111" s="7"/>
      <c r="M111" s="7"/>
    </row>
    <row r="112" ht="33" customHeight="1" spans="1:13">
      <c r="A112" s="5"/>
      <c r="B112" s="7"/>
      <c r="C112" s="7"/>
      <c r="D112" s="7"/>
      <c r="E112" s="7"/>
      <c r="F112" s="7"/>
      <c r="G112" s="5" t="s">
        <v>249</v>
      </c>
      <c r="H112" s="5"/>
      <c r="I112" s="7">
        <v>2189</v>
      </c>
      <c r="J112" s="7"/>
      <c r="K112" s="7"/>
      <c r="L112" s="7"/>
      <c r="M112" s="7"/>
    </row>
    <row r="113" ht="81.45" customHeight="1" spans="1:13">
      <c r="A113" s="5" t="s">
        <v>250</v>
      </c>
      <c r="B113" s="8" t="s">
        <v>349</v>
      </c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ht="81.45" customHeight="1" spans="1:13">
      <c r="A114" s="5" t="s">
        <v>252</v>
      </c>
      <c r="B114" s="8" t="s">
        <v>286</v>
      </c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ht="81.45" customHeight="1" spans="1:13">
      <c r="A115" s="5" t="s">
        <v>254</v>
      </c>
      <c r="B115" s="8" t="s">
        <v>350</v>
      </c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ht="30" customHeight="1" spans="1:13">
      <c r="A116" s="5" t="s">
        <v>256</v>
      </c>
      <c r="B116" s="5" t="s">
        <v>257</v>
      </c>
      <c r="C116" s="5" t="s">
        <v>258</v>
      </c>
      <c r="D116" s="5" t="s">
        <v>259</v>
      </c>
      <c r="E116" s="5"/>
      <c r="F116" s="5" t="s">
        <v>260</v>
      </c>
      <c r="G116" s="5"/>
      <c r="H116" s="5" t="s">
        <v>261</v>
      </c>
      <c r="I116" s="5"/>
      <c r="J116" s="5" t="s">
        <v>262</v>
      </c>
      <c r="K116" s="5"/>
      <c r="L116" s="5" t="s">
        <v>263</v>
      </c>
      <c r="M116" s="5" t="s">
        <v>264</v>
      </c>
    </row>
    <row r="117" ht="30" customHeight="1" spans="1:13">
      <c r="A117" s="5"/>
      <c r="B117" s="8" t="s">
        <v>279</v>
      </c>
      <c r="C117" s="8" t="s">
        <v>344</v>
      </c>
      <c r="D117" s="8" t="s">
        <v>351</v>
      </c>
      <c r="E117" s="8"/>
      <c r="F117" s="5" t="s">
        <v>276</v>
      </c>
      <c r="G117" s="5"/>
      <c r="H117" s="5" t="s">
        <v>352</v>
      </c>
      <c r="I117" s="5"/>
      <c r="J117" s="5" t="s">
        <v>293</v>
      </c>
      <c r="K117" s="5"/>
      <c r="L117" s="5" t="s">
        <v>299</v>
      </c>
      <c r="M117" s="5" t="s">
        <v>278</v>
      </c>
    </row>
    <row r="118" ht="30" customHeight="1" spans="1:13">
      <c r="A118" s="5"/>
      <c r="B118" s="8" t="s">
        <v>279</v>
      </c>
      <c r="C118" s="8" t="s">
        <v>344</v>
      </c>
      <c r="D118" s="8" t="s">
        <v>353</v>
      </c>
      <c r="E118" s="8"/>
      <c r="F118" s="5" t="s">
        <v>331</v>
      </c>
      <c r="G118" s="5"/>
      <c r="H118" s="5" t="s">
        <v>346</v>
      </c>
      <c r="I118" s="5"/>
      <c r="J118" s="5" t="s">
        <v>293</v>
      </c>
      <c r="K118" s="5"/>
      <c r="L118" s="5" t="s">
        <v>354</v>
      </c>
      <c r="M118" s="5" t="s">
        <v>272</v>
      </c>
    </row>
    <row r="119" ht="30" customHeight="1" spans="1:13">
      <c r="A119" s="5"/>
      <c r="B119" s="8" t="s">
        <v>279</v>
      </c>
      <c r="C119" s="8" t="s">
        <v>344</v>
      </c>
      <c r="D119" s="8" t="s">
        <v>355</v>
      </c>
      <c r="E119" s="8"/>
      <c r="F119" s="5" t="s">
        <v>276</v>
      </c>
      <c r="G119" s="5"/>
      <c r="H119" s="5" t="s">
        <v>346</v>
      </c>
      <c r="I119" s="5"/>
      <c r="J119" s="5" t="s">
        <v>293</v>
      </c>
      <c r="K119" s="5"/>
      <c r="L119" s="5" t="s">
        <v>356</v>
      </c>
      <c r="M119" s="5" t="s">
        <v>278</v>
      </c>
    </row>
    <row r="120" ht="30" customHeight="1" spans="1:13">
      <c r="A120" s="5"/>
      <c r="B120" s="8" t="s">
        <v>273</v>
      </c>
      <c r="C120" s="8" t="s">
        <v>274</v>
      </c>
      <c r="D120" s="8" t="s">
        <v>357</v>
      </c>
      <c r="E120" s="8"/>
      <c r="F120" s="5" t="s">
        <v>276</v>
      </c>
      <c r="G120" s="5"/>
      <c r="H120" s="5" t="s">
        <v>269</v>
      </c>
      <c r="I120" s="5"/>
      <c r="J120" s="5" t="s">
        <v>277</v>
      </c>
      <c r="K120" s="5"/>
      <c r="L120" s="5" t="s">
        <v>341</v>
      </c>
      <c r="M120" s="5" t="s">
        <v>278</v>
      </c>
    </row>
    <row r="121" ht="30" customHeight="1" spans="1:13">
      <c r="A121" s="5"/>
      <c r="B121" s="8" t="s">
        <v>265</v>
      </c>
      <c r="C121" s="8" t="s">
        <v>266</v>
      </c>
      <c r="D121" s="8" t="s">
        <v>342</v>
      </c>
      <c r="E121" s="8"/>
      <c r="F121" s="5" t="s">
        <v>331</v>
      </c>
      <c r="G121" s="5"/>
      <c r="H121" s="5" t="s">
        <v>269</v>
      </c>
      <c r="I121" s="5"/>
      <c r="J121" s="5" t="s">
        <v>277</v>
      </c>
      <c r="K121" s="5"/>
      <c r="L121" s="5" t="s">
        <v>341</v>
      </c>
      <c r="M121" s="5" t="s">
        <v>278</v>
      </c>
    </row>
    <row r="122" ht="30" customHeight="1" spans="1:13">
      <c r="A122" s="5"/>
      <c r="B122" s="8" t="s">
        <v>279</v>
      </c>
      <c r="C122" s="8" t="s">
        <v>288</v>
      </c>
      <c r="D122" s="8" t="s">
        <v>358</v>
      </c>
      <c r="E122" s="8"/>
      <c r="F122" s="5" t="s">
        <v>331</v>
      </c>
      <c r="G122" s="5"/>
      <c r="H122" s="5" t="s">
        <v>269</v>
      </c>
      <c r="I122" s="5"/>
      <c r="J122" s="5" t="s">
        <v>293</v>
      </c>
      <c r="K122" s="5"/>
      <c r="L122" s="5" t="s">
        <v>294</v>
      </c>
      <c r="M122" s="5" t="s">
        <v>272</v>
      </c>
    </row>
    <row r="123" ht="117" customHeight="1" spans="1:13">
      <c r="A123" s="3"/>
      <c r="B123" s="9"/>
      <c r="C123" s="9"/>
      <c r="D123" s="9"/>
      <c r="E123" s="9"/>
      <c r="F123" s="3"/>
      <c r="G123" s="3"/>
      <c r="H123" s="3"/>
      <c r="I123" s="3"/>
      <c r="J123" s="3"/>
      <c r="K123" s="3"/>
      <c r="L123" s="3"/>
      <c r="M123" s="3"/>
    </row>
    <row r="124" ht="48.3" customHeight="1" spans="1:13">
      <c r="A124" s="2" t="s">
        <v>237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ht="25.85" customHeight="1" spans="1:13">
      <c r="A125" s="3" t="s">
        <v>238</v>
      </c>
      <c r="B125" s="4" t="s">
        <v>239</v>
      </c>
      <c r="C125" s="4"/>
      <c r="D125" s="4"/>
      <c r="E125" s="4"/>
      <c r="F125" s="4"/>
      <c r="G125" s="4"/>
      <c r="H125" s="4"/>
      <c r="I125" s="4"/>
      <c r="J125" s="4"/>
      <c r="K125" s="10" t="s">
        <v>2</v>
      </c>
      <c r="L125" s="10"/>
      <c r="M125" s="10"/>
    </row>
    <row r="126" ht="33" customHeight="1" spans="1:13">
      <c r="A126" s="5" t="s">
        <v>240</v>
      </c>
      <c r="B126" s="6" t="s">
        <v>359</v>
      </c>
      <c r="C126" s="6"/>
      <c r="D126" s="6"/>
      <c r="E126" s="6"/>
      <c r="F126" s="6"/>
      <c r="G126" s="5" t="s">
        <v>242</v>
      </c>
      <c r="H126" s="5"/>
      <c r="I126" s="5" t="s">
        <v>243</v>
      </c>
      <c r="J126" s="5"/>
      <c r="K126" s="5"/>
      <c r="L126" s="5"/>
      <c r="M126" s="5"/>
    </row>
    <row r="127" ht="33" customHeight="1" spans="1:13">
      <c r="A127" s="5" t="s">
        <v>244</v>
      </c>
      <c r="B127" s="5">
        <v>10</v>
      </c>
      <c r="C127" s="5"/>
      <c r="D127" s="5"/>
      <c r="E127" s="5"/>
      <c r="F127" s="5"/>
      <c r="G127" s="5" t="s">
        <v>245</v>
      </c>
      <c r="H127" s="5"/>
      <c r="I127" s="5" t="s">
        <v>284</v>
      </c>
      <c r="J127" s="5"/>
      <c r="K127" s="5"/>
      <c r="L127" s="5"/>
      <c r="M127" s="5"/>
    </row>
    <row r="128" ht="33" customHeight="1" spans="1:13">
      <c r="A128" s="5" t="s">
        <v>247</v>
      </c>
      <c r="B128" s="7">
        <v>654</v>
      </c>
      <c r="C128" s="7"/>
      <c r="D128" s="7"/>
      <c r="E128" s="7"/>
      <c r="F128" s="7"/>
      <c r="G128" s="5" t="s">
        <v>248</v>
      </c>
      <c r="H128" s="5"/>
      <c r="I128" s="7"/>
      <c r="J128" s="7"/>
      <c r="K128" s="7"/>
      <c r="L128" s="7"/>
      <c r="M128" s="7"/>
    </row>
    <row r="129" ht="33" customHeight="1" spans="1:13">
      <c r="A129" s="5"/>
      <c r="B129" s="7"/>
      <c r="C129" s="7"/>
      <c r="D129" s="7"/>
      <c r="E129" s="7"/>
      <c r="F129" s="7"/>
      <c r="G129" s="5" t="s">
        <v>249</v>
      </c>
      <c r="H129" s="5"/>
      <c r="I129" s="7">
        <v>654</v>
      </c>
      <c r="J129" s="7"/>
      <c r="K129" s="7"/>
      <c r="L129" s="7"/>
      <c r="M129" s="7"/>
    </row>
    <row r="130" ht="81.45" customHeight="1" spans="1:13">
      <c r="A130" s="5" t="s">
        <v>250</v>
      </c>
      <c r="B130" s="8" t="s">
        <v>360</v>
      </c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ht="81.45" customHeight="1" spans="1:13">
      <c r="A131" s="5" t="s">
        <v>252</v>
      </c>
      <c r="B131" s="8" t="s">
        <v>286</v>
      </c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ht="81.45" customHeight="1" spans="1:13">
      <c r="A132" s="5" t="s">
        <v>254</v>
      </c>
      <c r="B132" s="8" t="s">
        <v>360</v>
      </c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ht="33" customHeight="1" spans="1:13">
      <c r="A133" s="5" t="s">
        <v>256</v>
      </c>
      <c r="B133" s="5" t="s">
        <v>257</v>
      </c>
      <c r="C133" s="5" t="s">
        <v>258</v>
      </c>
      <c r="D133" s="5" t="s">
        <v>259</v>
      </c>
      <c r="E133" s="5"/>
      <c r="F133" s="5" t="s">
        <v>260</v>
      </c>
      <c r="G133" s="5"/>
      <c r="H133" s="5" t="s">
        <v>261</v>
      </c>
      <c r="I133" s="5"/>
      <c r="J133" s="5" t="s">
        <v>262</v>
      </c>
      <c r="K133" s="5"/>
      <c r="L133" s="5" t="s">
        <v>263</v>
      </c>
      <c r="M133" s="5" t="s">
        <v>264</v>
      </c>
    </row>
    <row r="134" ht="33" customHeight="1" spans="1:13">
      <c r="A134" s="5"/>
      <c r="B134" s="8" t="s">
        <v>273</v>
      </c>
      <c r="C134" s="8" t="s">
        <v>274</v>
      </c>
      <c r="D134" s="8" t="s">
        <v>340</v>
      </c>
      <c r="E134" s="8"/>
      <c r="F134" s="5" t="s">
        <v>276</v>
      </c>
      <c r="G134" s="5"/>
      <c r="H134" s="5" t="s">
        <v>269</v>
      </c>
      <c r="I134" s="5"/>
      <c r="J134" s="5" t="s">
        <v>277</v>
      </c>
      <c r="K134" s="5"/>
      <c r="L134" s="5" t="s">
        <v>341</v>
      </c>
      <c r="M134" s="5" t="s">
        <v>278</v>
      </c>
    </row>
    <row r="135" ht="33" customHeight="1" spans="1:13">
      <c r="A135" s="5"/>
      <c r="B135" s="8" t="s">
        <v>265</v>
      </c>
      <c r="C135" s="8" t="s">
        <v>266</v>
      </c>
      <c r="D135" s="8" t="s">
        <v>342</v>
      </c>
      <c r="E135" s="8"/>
      <c r="F135" s="5" t="s">
        <v>331</v>
      </c>
      <c r="G135" s="5"/>
      <c r="H135" s="5" t="s">
        <v>269</v>
      </c>
      <c r="I135" s="5"/>
      <c r="J135" s="5" t="s">
        <v>277</v>
      </c>
      <c r="K135" s="5"/>
      <c r="L135" s="5" t="s">
        <v>341</v>
      </c>
      <c r="M135" s="5" t="s">
        <v>278</v>
      </c>
    </row>
    <row r="136" ht="33" customHeight="1" spans="1:13">
      <c r="A136" s="5"/>
      <c r="B136" s="8" t="s">
        <v>279</v>
      </c>
      <c r="C136" s="8" t="s">
        <v>344</v>
      </c>
      <c r="D136" s="8" t="s">
        <v>361</v>
      </c>
      <c r="E136" s="8"/>
      <c r="F136" s="5" t="s">
        <v>341</v>
      </c>
      <c r="G136" s="5"/>
      <c r="H136" s="5" t="s">
        <v>346</v>
      </c>
      <c r="I136" s="5"/>
      <c r="J136" s="5" t="s">
        <v>293</v>
      </c>
      <c r="K136" s="5"/>
      <c r="L136" s="5" t="s">
        <v>276</v>
      </c>
      <c r="M136" s="5" t="s">
        <v>272</v>
      </c>
    </row>
    <row r="137" ht="215" customHeight="1" spans="1:13">
      <c r="A137" s="3"/>
      <c r="B137" s="9"/>
      <c r="C137" s="9"/>
      <c r="D137" s="9"/>
      <c r="E137" s="9"/>
      <c r="F137" s="3"/>
      <c r="G137" s="3"/>
      <c r="H137" s="3"/>
      <c r="I137" s="3"/>
      <c r="J137" s="3"/>
      <c r="K137" s="3"/>
      <c r="L137" s="3"/>
      <c r="M137" s="3"/>
    </row>
    <row r="138" ht="48.3" customHeight="1" spans="1:13">
      <c r="A138" s="2" t="s">
        <v>237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ht="25.85" customHeight="1" spans="1:13">
      <c r="A139" s="3" t="s">
        <v>238</v>
      </c>
      <c r="B139" s="4" t="s">
        <v>239</v>
      </c>
      <c r="C139" s="4"/>
      <c r="D139" s="4"/>
      <c r="E139" s="4"/>
      <c r="F139" s="4"/>
      <c r="G139" s="4"/>
      <c r="H139" s="4"/>
      <c r="I139" s="4"/>
      <c r="J139" s="4"/>
      <c r="K139" s="10" t="s">
        <v>2</v>
      </c>
      <c r="L139" s="10"/>
      <c r="M139" s="10"/>
    </row>
    <row r="140" ht="34" customHeight="1" spans="1:13">
      <c r="A140" s="5" t="s">
        <v>240</v>
      </c>
      <c r="B140" s="6" t="s">
        <v>362</v>
      </c>
      <c r="C140" s="6"/>
      <c r="D140" s="6"/>
      <c r="E140" s="6"/>
      <c r="F140" s="6"/>
      <c r="G140" s="5" t="s">
        <v>242</v>
      </c>
      <c r="H140" s="5"/>
      <c r="I140" s="5" t="s">
        <v>243</v>
      </c>
      <c r="J140" s="5"/>
      <c r="K140" s="5"/>
      <c r="L140" s="5"/>
      <c r="M140" s="5"/>
    </row>
    <row r="141" ht="34" customHeight="1" spans="1:13">
      <c r="A141" s="5" t="s">
        <v>244</v>
      </c>
      <c r="B141" s="5">
        <v>10</v>
      </c>
      <c r="C141" s="5"/>
      <c r="D141" s="5"/>
      <c r="E141" s="5"/>
      <c r="F141" s="5"/>
      <c r="G141" s="5" t="s">
        <v>245</v>
      </c>
      <c r="H141" s="5"/>
      <c r="I141" s="5" t="s">
        <v>284</v>
      </c>
      <c r="J141" s="5"/>
      <c r="K141" s="5"/>
      <c r="L141" s="5"/>
      <c r="M141" s="5"/>
    </row>
    <row r="142" ht="34" customHeight="1" spans="1:13">
      <c r="A142" s="5" t="s">
        <v>247</v>
      </c>
      <c r="B142" s="7">
        <v>747.92</v>
      </c>
      <c r="C142" s="7"/>
      <c r="D142" s="7"/>
      <c r="E142" s="7"/>
      <c r="F142" s="7"/>
      <c r="G142" s="5" t="s">
        <v>248</v>
      </c>
      <c r="H142" s="5"/>
      <c r="I142" s="7"/>
      <c r="J142" s="7"/>
      <c r="K142" s="7"/>
      <c r="L142" s="7"/>
      <c r="M142" s="7"/>
    </row>
    <row r="143" ht="34" customHeight="1" spans="1:13">
      <c r="A143" s="5"/>
      <c r="B143" s="7"/>
      <c r="C143" s="7"/>
      <c r="D143" s="7"/>
      <c r="E143" s="7"/>
      <c r="F143" s="7"/>
      <c r="G143" s="5" t="s">
        <v>249</v>
      </c>
      <c r="H143" s="5"/>
      <c r="I143" s="7">
        <v>747.92</v>
      </c>
      <c r="J143" s="7"/>
      <c r="K143" s="7"/>
      <c r="L143" s="7"/>
      <c r="M143" s="7"/>
    </row>
    <row r="144" ht="81.45" customHeight="1" spans="1:13">
      <c r="A144" s="5" t="s">
        <v>250</v>
      </c>
      <c r="B144" s="8" t="s">
        <v>363</v>
      </c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ht="81.45" customHeight="1" spans="1:13">
      <c r="A145" s="5" t="s">
        <v>252</v>
      </c>
      <c r="B145" s="8" t="s">
        <v>286</v>
      </c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ht="81.45" customHeight="1" spans="1:13">
      <c r="A146" s="5" t="s">
        <v>254</v>
      </c>
      <c r="B146" s="8" t="s">
        <v>363</v>
      </c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ht="28" customHeight="1" spans="1:13">
      <c r="A147" s="5" t="s">
        <v>256</v>
      </c>
      <c r="B147" s="5" t="s">
        <v>257</v>
      </c>
      <c r="C147" s="5" t="s">
        <v>258</v>
      </c>
      <c r="D147" s="5" t="s">
        <v>259</v>
      </c>
      <c r="E147" s="5"/>
      <c r="F147" s="5" t="s">
        <v>260</v>
      </c>
      <c r="G147" s="5"/>
      <c r="H147" s="5" t="s">
        <v>261</v>
      </c>
      <c r="I147" s="5"/>
      <c r="J147" s="5" t="s">
        <v>262</v>
      </c>
      <c r="K147" s="5"/>
      <c r="L147" s="5" t="s">
        <v>263</v>
      </c>
      <c r="M147" s="5" t="s">
        <v>264</v>
      </c>
    </row>
    <row r="148" ht="28" customHeight="1" spans="1:13">
      <c r="A148" s="5"/>
      <c r="B148" s="8" t="s">
        <v>279</v>
      </c>
      <c r="C148" s="8" t="s">
        <v>344</v>
      </c>
      <c r="D148" s="8" t="s">
        <v>364</v>
      </c>
      <c r="E148" s="8"/>
      <c r="F148" s="5" t="s">
        <v>331</v>
      </c>
      <c r="G148" s="5"/>
      <c r="H148" s="5" t="s">
        <v>346</v>
      </c>
      <c r="I148" s="5"/>
      <c r="J148" s="5" t="s">
        <v>293</v>
      </c>
      <c r="K148" s="5"/>
      <c r="L148" s="5" t="s">
        <v>365</v>
      </c>
      <c r="M148" s="5" t="s">
        <v>272</v>
      </c>
    </row>
    <row r="149" ht="28" customHeight="1" spans="1:13">
      <c r="A149" s="5"/>
      <c r="B149" s="8" t="s">
        <v>279</v>
      </c>
      <c r="C149" s="8" t="s">
        <v>344</v>
      </c>
      <c r="D149" s="8" t="s">
        <v>366</v>
      </c>
      <c r="E149" s="8"/>
      <c r="F149" s="5" t="s">
        <v>331</v>
      </c>
      <c r="G149" s="5"/>
      <c r="H149" s="5" t="s">
        <v>346</v>
      </c>
      <c r="I149" s="5"/>
      <c r="J149" s="5" t="s">
        <v>293</v>
      </c>
      <c r="K149" s="5"/>
      <c r="L149" s="5" t="s">
        <v>367</v>
      </c>
      <c r="M149" s="5" t="s">
        <v>272</v>
      </c>
    </row>
    <row r="150" ht="28" customHeight="1" spans="1:13">
      <c r="A150" s="5"/>
      <c r="B150" s="8" t="s">
        <v>273</v>
      </c>
      <c r="C150" s="8" t="s">
        <v>274</v>
      </c>
      <c r="D150" s="8" t="s">
        <v>340</v>
      </c>
      <c r="E150" s="8"/>
      <c r="F150" s="5" t="s">
        <v>276</v>
      </c>
      <c r="G150" s="5"/>
      <c r="H150" s="5" t="s">
        <v>269</v>
      </c>
      <c r="I150" s="5"/>
      <c r="J150" s="5" t="s">
        <v>277</v>
      </c>
      <c r="K150" s="5"/>
      <c r="L150" s="5" t="s">
        <v>332</v>
      </c>
      <c r="M150" s="5" t="s">
        <v>278</v>
      </c>
    </row>
    <row r="151" ht="28" customHeight="1" spans="1:13">
      <c r="A151" s="5"/>
      <c r="B151" s="8" t="s">
        <v>279</v>
      </c>
      <c r="C151" s="8" t="s">
        <v>344</v>
      </c>
      <c r="D151" s="8" t="s">
        <v>368</v>
      </c>
      <c r="E151" s="8"/>
      <c r="F151" s="5" t="s">
        <v>276</v>
      </c>
      <c r="G151" s="5"/>
      <c r="H151" s="5" t="s">
        <v>369</v>
      </c>
      <c r="I151" s="5"/>
      <c r="J151" s="5" t="s">
        <v>293</v>
      </c>
      <c r="K151" s="5"/>
      <c r="L151" s="5" t="s">
        <v>370</v>
      </c>
      <c r="M151" s="5" t="s">
        <v>278</v>
      </c>
    </row>
    <row r="152" ht="28" customHeight="1" spans="1:13">
      <c r="A152" s="5"/>
      <c r="B152" s="8" t="s">
        <v>265</v>
      </c>
      <c r="C152" s="8" t="s">
        <v>266</v>
      </c>
      <c r="D152" s="8" t="s">
        <v>342</v>
      </c>
      <c r="E152" s="8"/>
      <c r="F152" s="5" t="s">
        <v>276</v>
      </c>
      <c r="G152" s="5"/>
      <c r="H152" s="5" t="s">
        <v>269</v>
      </c>
      <c r="I152" s="5"/>
      <c r="J152" s="5" t="s">
        <v>277</v>
      </c>
      <c r="K152" s="5"/>
      <c r="L152" s="5" t="s">
        <v>332</v>
      </c>
      <c r="M152" s="5" t="s">
        <v>278</v>
      </c>
    </row>
    <row r="153" ht="28" customHeight="1" spans="1:13">
      <c r="A153" s="5"/>
      <c r="B153" s="8" t="s">
        <v>279</v>
      </c>
      <c r="C153" s="8" t="s">
        <v>344</v>
      </c>
      <c r="D153" s="8" t="s">
        <v>371</v>
      </c>
      <c r="E153" s="8"/>
      <c r="F153" s="5" t="s">
        <v>276</v>
      </c>
      <c r="G153" s="5"/>
      <c r="H153" s="5" t="s">
        <v>369</v>
      </c>
      <c r="I153" s="5"/>
      <c r="J153" s="5" t="s">
        <v>293</v>
      </c>
      <c r="K153" s="5"/>
      <c r="L153" s="5" t="s">
        <v>372</v>
      </c>
      <c r="M153" s="5" t="s">
        <v>278</v>
      </c>
    </row>
    <row r="154" ht="28" customHeight="1" spans="1:13">
      <c r="A154" s="5"/>
      <c r="B154" s="8" t="s">
        <v>265</v>
      </c>
      <c r="C154" s="8" t="s">
        <v>295</v>
      </c>
      <c r="D154" s="8" t="s">
        <v>373</v>
      </c>
      <c r="E154" s="8"/>
      <c r="F154" s="5" t="s">
        <v>276</v>
      </c>
      <c r="G154" s="5"/>
      <c r="H154" s="5" t="s">
        <v>269</v>
      </c>
      <c r="I154" s="5"/>
      <c r="J154" s="5" t="s">
        <v>277</v>
      </c>
      <c r="K154" s="5"/>
      <c r="L154" s="5" t="s">
        <v>332</v>
      </c>
      <c r="M154" s="5" t="s">
        <v>278</v>
      </c>
    </row>
  </sheetData>
  <mergeCells count="406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A16:M16"/>
    <mergeCell ref="B17:J17"/>
    <mergeCell ref="K17:M17"/>
    <mergeCell ref="B18:F18"/>
    <mergeCell ref="G18:H18"/>
    <mergeCell ref="I18:M18"/>
    <mergeCell ref="B19:F19"/>
    <mergeCell ref="G19:H19"/>
    <mergeCell ref="I19:M19"/>
    <mergeCell ref="G20:H20"/>
    <mergeCell ref="I20:M20"/>
    <mergeCell ref="G21:H21"/>
    <mergeCell ref="I21:M21"/>
    <mergeCell ref="B22:M22"/>
    <mergeCell ref="B23:M23"/>
    <mergeCell ref="B24:M24"/>
    <mergeCell ref="D25:E25"/>
    <mergeCell ref="F25:G25"/>
    <mergeCell ref="H25:I25"/>
    <mergeCell ref="J25:K25"/>
    <mergeCell ref="D26:E26"/>
    <mergeCell ref="F26:G26"/>
    <mergeCell ref="H26:I26"/>
    <mergeCell ref="J26:K26"/>
    <mergeCell ref="D27:E27"/>
    <mergeCell ref="F27:G27"/>
    <mergeCell ref="H27:I27"/>
    <mergeCell ref="J27:K27"/>
    <mergeCell ref="D28:E28"/>
    <mergeCell ref="F28:G28"/>
    <mergeCell ref="H28:I28"/>
    <mergeCell ref="J28:K28"/>
    <mergeCell ref="D29:E29"/>
    <mergeCell ref="F29:G29"/>
    <mergeCell ref="H29:I29"/>
    <mergeCell ref="J29:K29"/>
    <mergeCell ref="D30:E30"/>
    <mergeCell ref="F30:G30"/>
    <mergeCell ref="H30:I30"/>
    <mergeCell ref="J30:K30"/>
    <mergeCell ref="A32:M32"/>
    <mergeCell ref="B33:J33"/>
    <mergeCell ref="K33:M33"/>
    <mergeCell ref="B34:F34"/>
    <mergeCell ref="G34:H34"/>
    <mergeCell ref="I34:M34"/>
    <mergeCell ref="B35:F35"/>
    <mergeCell ref="G35:H35"/>
    <mergeCell ref="I35:M35"/>
    <mergeCell ref="G36:H36"/>
    <mergeCell ref="I36:M36"/>
    <mergeCell ref="G37:H37"/>
    <mergeCell ref="I37:M37"/>
    <mergeCell ref="B38:M38"/>
    <mergeCell ref="B39:M39"/>
    <mergeCell ref="B40:M40"/>
    <mergeCell ref="D41:E41"/>
    <mergeCell ref="F41:G41"/>
    <mergeCell ref="H41:I41"/>
    <mergeCell ref="J41:K41"/>
    <mergeCell ref="D42:E42"/>
    <mergeCell ref="F42:G42"/>
    <mergeCell ref="H42:I42"/>
    <mergeCell ref="J42:K42"/>
    <mergeCell ref="D43:E43"/>
    <mergeCell ref="F43:G43"/>
    <mergeCell ref="H43:I43"/>
    <mergeCell ref="J43:K43"/>
    <mergeCell ref="D44:E44"/>
    <mergeCell ref="F44:G44"/>
    <mergeCell ref="H44:I44"/>
    <mergeCell ref="J44:K44"/>
    <mergeCell ref="D45:E45"/>
    <mergeCell ref="F45:G45"/>
    <mergeCell ref="H45:I45"/>
    <mergeCell ref="J45:K45"/>
    <mergeCell ref="A47:M47"/>
    <mergeCell ref="B48:J48"/>
    <mergeCell ref="K48:M48"/>
    <mergeCell ref="B49:F49"/>
    <mergeCell ref="G49:H49"/>
    <mergeCell ref="I49:M49"/>
    <mergeCell ref="B50:F50"/>
    <mergeCell ref="G50:H50"/>
    <mergeCell ref="I50:M50"/>
    <mergeCell ref="G51:H51"/>
    <mergeCell ref="I51:M51"/>
    <mergeCell ref="G52:H52"/>
    <mergeCell ref="I52:M52"/>
    <mergeCell ref="B53:M53"/>
    <mergeCell ref="B54:M54"/>
    <mergeCell ref="B55:M55"/>
    <mergeCell ref="D56:E56"/>
    <mergeCell ref="F56:G56"/>
    <mergeCell ref="H56:I56"/>
    <mergeCell ref="J56:K56"/>
    <mergeCell ref="D57:E57"/>
    <mergeCell ref="F57:G57"/>
    <mergeCell ref="H57:I57"/>
    <mergeCell ref="J57:K57"/>
    <mergeCell ref="D58:E58"/>
    <mergeCell ref="F58:G58"/>
    <mergeCell ref="H58:I58"/>
    <mergeCell ref="J58:K58"/>
    <mergeCell ref="D59:E59"/>
    <mergeCell ref="F59:G59"/>
    <mergeCell ref="H59:I59"/>
    <mergeCell ref="J59:K59"/>
    <mergeCell ref="A61:M61"/>
    <mergeCell ref="B62:J62"/>
    <mergeCell ref="K62:M62"/>
    <mergeCell ref="B63:F63"/>
    <mergeCell ref="G63:H63"/>
    <mergeCell ref="I63:M63"/>
    <mergeCell ref="B64:F64"/>
    <mergeCell ref="G64:H64"/>
    <mergeCell ref="I64:M64"/>
    <mergeCell ref="G65:H65"/>
    <mergeCell ref="I65:M65"/>
    <mergeCell ref="G66:H66"/>
    <mergeCell ref="I66:M66"/>
    <mergeCell ref="B67:M67"/>
    <mergeCell ref="B68:M68"/>
    <mergeCell ref="B69:M69"/>
    <mergeCell ref="D70:E70"/>
    <mergeCell ref="F70:G70"/>
    <mergeCell ref="H70:I70"/>
    <mergeCell ref="J70:K70"/>
    <mergeCell ref="D71:E71"/>
    <mergeCell ref="F71:G71"/>
    <mergeCell ref="H71:I71"/>
    <mergeCell ref="J71:K71"/>
    <mergeCell ref="D72:E72"/>
    <mergeCell ref="F72:G72"/>
    <mergeCell ref="H72:I72"/>
    <mergeCell ref="J72:K72"/>
    <mergeCell ref="D73:E73"/>
    <mergeCell ref="F73:G73"/>
    <mergeCell ref="H73:I73"/>
    <mergeCell ref="J73:K73"/>
    <mergeCell ref="D74:E74"/>
    <mergeCell ref="F74:G74"/>
    <mergeCell ref="H74:I74"/>
    <mergeCell ref="J74:K74"/>
    <mergeCell ref="A76:M76"/>
    <mergeCell ref="B77:J77"/>
    <mergeCell ref="K77:M77"/>
    <mergeCell ref="B78:F78"/>
    <mergeCell ref="G78:H78"/>
    <mergeCell ref="I78:M78"/>
    <mergeCell ref="B79:F79"/>
    <mergeCell ref="G79:H79"/>
    <mergeCell ref="I79:M79"/>
    <mergeCell ref="G80:H80"/>
    <mergeCell ref="I80:M80"/>
    <mergeCell ref="G81:H81"/>
    <mergeCell ref="I81:M81"/>
    <mergeCell ref="B82:M82"/>
    <mergeCell ref="B83:M83"/>
    <mergeCell ref="B84:M84"/>
    <mergeCell ref="D85:E85"/>
    <mergeCell ref="F85:G85"/>
    <mergeCell ref="H85:I85"/>
    <mergeCell ref="J85:K85"/>
    <mergeCell ref="D86:E86"/>
    <mergeCell ref="F86:G86"/>
    <mergeCell ref="H86:I86"/>
    <mergeCell ref="J86:K86"/>
    <mergeCell ref="D87:E87"/>
    <mergeCell ref="F87:G87"/>
    <mergeCell ref="H87:I87"/>
    <mergeCell ref="J87:K87"/>
    <mergeCell ref="D88:E88"/>
    <mergeCell ref="F88:G88"/>
    <mergeCell ref="H88:I88"/>
    <mergeCell ref="J88:K88"/>
    <mergeCell ref="D89:E89"/>
    <mergeCell ref="F89:G89"/>
    <mergeCell ref="H89:I89"/>
    <mergeCell ref="J89:K89"/>
    <mergeCell ref="D90:E90"/>
    <mergeCell ref="F90:G90"/>
    <mergeCell ref="H90:I90"/>
    <mergeCell ref="J90:K90"/>
    <mergeCell ref="A92:M92"/>
    <mergeCell ref="B93:J93"/>
    <mergeCell ref="K93:M93"/>
    <mergeCell ref="B94:F94"/>
    <mergeCell ref="G94:H94"/>
    <mergeCell ref="I94:M94"/>
    <mergeCell ref="B95:F95"/>
    <mergeCell ref="G95:H95"/>
    <mergeCell ref="I95:M95"/>
    <mergeCell ref="G96:H96"/>
    <mergeCell ref="I96:M96"/>
    <mergeCell ref="G97:H97"/>
    <mergeCell ref="I97:M97"/>
    <mergeCell ref="B98:M98"/>
    <mergeCell ref="B99:M99"/>
    <mergeCell ref="B100:M100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D105:E105"/>
    <mergeCell ref="F105:G105"/>
    <mergeCell ref="H105:I105"/>
    <mergeCell ref="J105:K105"/>
    <mergeCell ref="A107:M107"/>
    <mergeCell ref="B108:J108"/>
    <mergeCell ref="K108:M108"/>
    <mergeCell ref="B109:F109"/>
    <mergeCell ref="G109:H109"/>
    <mergeCell ref="I109:M109"/>
    <mergeCell ref="B110:F110"/>
    <mergeCell ref="G110:H110"/>
    <mergeCell ref="I110:M110"/>
    <mergeCell ref="G111:H111"/>
    <mergeCell ref="I111:M111"/>
    <mergeCell ref="G112:H112"/>
    <mergeCell ref="I112:M112"/>
    <mergeCell ref="B113:M113"/>
    <mergeCell ref="B114:M114"/>
    <mergeCell ref="B115:M115"/>
    <mergeCell ref="D116:E116"/>
    <mergeCell ref="F116:G116"/>
    <mergeCell ref="H116:I116"/>
    <mergeCell ref="J116:K116"/>
    <mergeCell ref="D117:E117"/>
    <mergeCell ref="F117:G117"/>
    <mergeCell ref="H117:I117"/>
    <mergeCell ref="J117:K117"/>
    <mergeCell ref="D118:E118"/>
    <mergeCell ref="F118:G118"/>
    <mergeCell ref="H118:I118"/>
    <mergeCell ref="J118:K118"/>
    <mergeCell ref="D119:E119"/>
    <mergeCell ref="F119:G119"/>
    <mergeCell ref="H119:I119"/>
    <mergeCell ref="J119:K119"/>
    <mergeCell ref="D120:E120"/>
    <mergeCell ref="F120:G120"/>
    <mergeCell ref="H120:I120"/>
    <mergeCell ref="J120:K120"/>
    <mergeCell ref="D121:E121"/>
    <mergeCell ref="F121:G121"/>
    <mergeCell ref="H121:I121"/>
    <mergeCell ref="J121:K121"/>
    <mergeCell ref="D122:E122"/>
    <mergeCell ref="F122:G122"/>
    <mergeCell ref="H122:I122"/>
    <mergeCell ref="J122:K122"/>
    <mergeCell ref="A124:M124"/>
    <mergeCell ref="B125:J125"/>
    <mergeCell ref="K125:M125"/>
    <mergeCell ref="B126:F126"/>
    <mergeCell ref="G126:H126"/>
    <mergeCell ref="I126:M126"/>
    <mergeCell ref="B127:F127"/>
    <mergeCell ref="G127:H127"/>
    <mergeCell ref="I127:M127"/>
    <mergeCell ref="G128:H128"/>
    <mergeCell ref="I128:M128"/>
    <mergeCell ref="G129:H129"/>
    <mergeCell ref="I129:M129"/>
    <mergeCell ref="B130:M130"/>
    <mergeCell ref="B131:M131"/>
    <mergeCell ref="B132:M132"/>
    <mergeCell ref="D133:E133"/>
    <mergeCell ref="F133:G133"/>
    <mergeCell ref="H133:I133"/>
    <mergeCell ref="J133:K133"/>
    <mergeCell ref="D134:E134"/>
    <mergeCell ref="F134:G134"/>
    <mergeCell ref="H134:I134"/>
    <mergeCell ref="J134:K134"/>
    <mergeCell ref="D135:E135"/>
    <mergeCell ref="F135:G135"/>
    <mergeCell ref="H135:I135"/>
    <mergeCell ref="J135:K135"/>
    <mergeCell ref="D136:E136"/>
    <mergeCell ref="F136:G136"/>
    <mergeCell ref="H136:I136"/>
    <mergeCell ref="J136:K136"/>
    <mergeCell ref="A138:M138"/>
    <mergeCell ref="B139:J139"/>
    <mergeCell ref="K139:M139"/>
    <mergeCell ref="B140:F140"/>
    <mergeCell ref="G140:H140"/>
    <mergeCell ref="I140:M140"/>
    <mergeCell ref="B141:F141"/>
    <mergeCell ref="G141:H141"/>
    <mergeCell ref="I141:M141"/>
    <mergeCell ref="G142:H142"/>
    <mergeCell ref="I142:M142"/>
    <mergeCell ref="G143:H143"/>
    <mergeCell ref="I143:M143"/>
    <mergeCell ref="B144:M144"/>
    <mergeCell ref="B145:M145"/>
    <mergeCell ref="B146:M146"/>
    <mergeCell ref="D147:E147"/>
    <mergeCell ref="F147:G147"/>
    <mergeCell ref="H147:I147"/>
    <mergeCell ref="J147:K147"/>
    <mergeCell ref="D148:E148"/>
    <mergeCell ref="F148:G148"/>
    <mergeCell ref="H148:I148"/>
    <mergeCell ref="J148:K148"/>
    <mergeCell ref="D149:E149"/>
    <mergeCell ref="F149:G149"/>
    <mergeCell ref="H149:I149"/>
    <mergeCell ref="J149:K149"/>
    <mergeCell ref="D150:E150"/>
    <mergeCell ref="F150:G150"/>
    <mergeCell ref="H150:I150"/>
    <mergeCell ref="J150:K150"/>
    <mergeCell ref="D151:E151"/>
    <mergeCell ref="F151:G151"/>
    <mergeCell ref="H151:I151"/>
    <mergeCell ref="J151:K151"/>
    <mergeCell ref="D152:E152"/>
    <mergeCell ref="F152:G152"/>
    <mergeCell ref="H152:I152"/>
    <mergeCell ref="J152:K152"/>
    <mergeCell ref="D153:E153"/>
    <mergeCell ref="F153:G153"/>
    <mergeCell ref="H153:I153"/>
    <mergeCell ref="J153:K153"/>
    <mergeCell ref="D154:E154"/>
    <mergeCell ref="F154:G154"/>
    <mergeCell ref="H154:I154"/>
    <mergeCell ref="J154:K154"/>
    <mergeCell ref="A6:A7"/>
    <mergeCell ref="A11:A14"/>
    <mergeCell ref="A20:A21"/>
    <mergeCell ref="A25:A30"/>
    <mergeCell ref="A36:A37"/>
    <mergeCell ref="A41:A45"/>
    <mergeCell ref="A51:A52"/>
    <mergeCell ref="A56:A59"/>
    <mergeCell ref="A65:A66"/>
    <mergeCell ref="A70:A74"/>
    <mergeCell ref="A80:A81"/>
    <mergeCell ref="A85:A90"/>
    <mergeCell ref="A96:A97"/>
    <mergeCell ref="A101:A105"/>
    <mergeCell ref="A111:A112"/>
    <mergeCell ref="A116:A122"/>
    <mergeCell ref="A128:A129"/>
    <mergeCell ref="A133:A136"/>
    <mergeCell ref="A142:A143"/>
    <mergeCell ref="A147:A154"/>
    <mergeCell ref="B6:F7"/>
    <mergeCell ref="B20:F21"/>
    <mergeCell ref="B36:F37"/>
    <mergeCell ref="B51:F52"/>
    <mergeCell ref="B65:F66"/>
    <mergeCell ref="B80:F81"/>
    <mergeCell ref="B96:F97"/>
    <mergeCell ref="B111:F112"/>
    <mergeCell ref="B128:F129"/>
    <mergeCell ref="B142:F143"/>
  </mergeCells>
  <printOptions horizontalCentered="1"/>
  <pageMargins left="0.393055555555556" right="0.196527777777778" top="0.196527777777778" bottom="0.196527777777778" header="0" footer="0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opLeftCell="A8" workbookViewId="0">
      <selection activeCell="H16" sqref="H16"/>
    </sheetView>
  </sheetViews>
  <sheetFormatPr defaultColWidth="10" defaultRowHeight="13.5" outlineLevelCol="5"/>
  <cols>
    <col min="1" max="1" width="0.133333333333333" customWidth="1"/>
    <col min="2" max="2" width="12.5" customWidth="1"/>
    <col min="3" max="3" width="37.5" customWidth="1"/>
    <col min="4" max="4" width="14.5" customWidth="1"/>
    <col min="5" max="6" width="14.25" customWidth="1"/>
  </cols>
  <sheetData>
    <row r="1" ht="16.35" customHeight="1" spans="1:6">
      <c r="A1" s="11"/>
      <c r="B1" s="12" t="s">
        <v>28</v>
      </c>
      <c r="C1" s="11"/>
      <c r="D1" s="11"/>
      <c r="E1" s="11"/>
      <c r="F1" s="11"/>
    </row>
    <row r="2" ht="16.35" customHeight="1" spans="2:6">
      <c r="B2" s="70" t="s">
        <v>29</v>
      </c>
      <c r="C2" s="70"/>
      <c r="D2" s="70"/>
      <c r="E2" s="70"/>
      <c r="F2" s="70"/>
    </row>
    <row r="3" ht="16.35" customHeight="1" spans="2:6">
      <c r="B3" s="70"/>
      <c r="C3" s="70"/>
      <c r="D3" s="70"/>
      <c r="E3" s="70"/>
      <c r="F3" s="70"/>
    </row>
    <row r="4" ht="16.35" customHeight="1" spans="2:6">
      <c r="B4" s="11"/>
      <c r="C4" s="11"/>
      <c r="D4" s="11"/>
      <c r="E4" s="11"/>
      <c r="F4" s="11"/>
    </row>
    <row r="5" ht="20.7" customHeight="1" spans="2:6">
      <c r="B5" s="11"/>
      <c r="C5" s="11"/>
      <c r="D5" s="11"/>
      <c r="E5" s="11"/>
      <c r="F5" s="19" t="s">
        <v>2</v>
      </c>
    </row>
    <row r="6" ht="34.5" customHeight="1" spans="2:6">
      <c r="B6" s="71" t="s">
        <v>30</v>
      </c>
      <c r="C6" s="71"/>
      <c r="D6" s="71" t="s">
        <v>31</v>
      </c>
      <c r="E6" s="71"/>
      <c r="F6" s="71"/>
    </row>
    <row r="7" ht="29.3" customHeight="1" spans="2:6">
      <c r="B7" s="71" t="s">
        <v>32</v>
      </c>
      <c r="C7" s="71" t="s">
        <v>33</v>
      </c>
      <c r="D7" s="71" t="s">
        <v>34</v>
      </c>
      <c r="E7" s="71" t="s">
        <v>35</v>
      </c>
      <c r="F7" s="71" t="s">
        <v>36</v>
      </c>
    </row>
    <row r="8" s="51" customFormat="1" ht="22.4" customHeight="1" spans="2:6">
      <c r="B8" s="80" t="s">
        <v>7</v>
      </c>
      <c r="C8" s="80"/>
      <c r="D8" s="81">
        <f>SUM(D9,D16,D20,D30)</f>
        <v>27154.57</v>
      </c>
      <c r="E8" s="81">
        <f>SUM(E9,E16,E20,E30)</f>
        <v>552.89</v>
      </c>
      <c r="F8" s="81">
        <f>SUM(F9,F16,F20,F30)</f>
        <v>26601.68</v>
      </c>
    </row>
    <row r="9" s="51" customFormat="1" ht="19.8" customHeight="1" spans="2:6">
      <c r="B9" s="75" t="s">
        <v>37</v>
      </c>
      <c r="C9" s="76" t="s">
        <v>14</v>
      </c>
      <c r="D9" s="81">
        <f>SUM(D10,D14)</f>
        <v>91.28</v>
      </c>
      <c r="E9" s="81">
        <f>SUM(E10,E14)</f>
        <v>91.28</v>
      </c>
      <c r="F9" s="81"/>
    </row>
    <row r="10" s="52" customFormat="1" ht="19.8" customHeight="1" spans="2:6">
      <c r="B10" s="67" t="s">
        <v>38</v>
      </c>
      <c r="C10" s="68" t="s">
        <v>39</v>
      </c>
      <c r="D10" s="82">
        <f>SUM(D11:D13)</f>
        <v>89.11</v>
      </c>
      <c r="E10" s="82">
        <f>SUM(E11:E13)</f>
        <v>89.11</v>
      </c>
      <c r="F10" s="82"/>
    </row>
    <row r="11" s="52" customFormat="1" ht="19.8" customHeight="1" spans="2:6">
      <c r="B11" s="67" t="s">
        <v>40</v>
      </c>
      <c r="C11" s="68" t="s">
        <v>41</v>
      </c>
      <c r="D11" s="82">
        <f t="shared" ref="D11:D15" si="0">SUM(E11:F11)</f>
        <v>43.44</v>
      </c>
      <c r="E11" s="82">
        <v>43.44</v>
      </c>
      <c r="F11" s="82"/>
    </row>
    <row r="12" s="52" customFormat="1" ht="19.8" customHeight="1" spans="2:6">
      <c r="B12" s="67" t="s">
        <v>42</v>
      </c>
      <c r="C12" s="68" t="s">
        <v>43</v>
      </c>
      <c r="D12" s="82">
        <f t="shared" si="0"/>
        <v>21.72</v>
      </c>
      <c r="E12" s="82">
        <v>21.72</v>
      </c>
      <c r="F12" s="82"/>
    </row>
    <row r="13" s="52" customFormat="1" ht="19.8" customHeight="1" spans="2:6">
      <c r="B13" s="67" t="s">
        <v>44</v>
      </c>
      <c r="C13" s="68" t="s">
        <v>45</v>
      </c>
      <c r="D13" s="82">
        <f t="shared" si="0"/>
        <v>23.95</v>
      </c>
      <c r="E13" s="82">
        <v>23.95</v>
      </c>
      <c r="F13" s="82"/>
    </row>
    <row r="14" s="52" customFormat="1" ht="19.8" customHeight="1" spans="2:6">
      <c r="B14" s="67" t="s">
        <v>46</v>
      </c>
      <c r="C14" s="68" t="s">
        <v>47</v>
      </c>
      <c r="D14" s="82">
        <f>SUM(D15)</f>
        <v>2.17</v>
      </c>
      <c r="E14" s="82">
        <f>SUM(E15)</f>
        <v>2.17</v>
      </c>
      <c r="F14" s="82"/>
    </row>
    <row r="15" s="52" customFormat="1" ht="19.8" customHeight="1" spans="2:6">
      <c r="B15" s="67" t="s">
        <v>48</v>
      </c>
      <c r="C15" s="68" t="s">
        <v>49</v>
      </c>
      <c r="D15" s="82">
        <f t="shared" si="0"/>
        <v>2.17</v>
      </c>
      <c r="E15" s="82">
        <v>2.17</v>
      </c>
      <c r="F15" s="82"/>
    </row>
    <row r="16" s="51" customFormat="1" ht="19.8" customHeight="1" spans="2:6">
      <c r="B16" s="75" t="s">
        <v>50</v>
      </c>
      <c r="C16" s="76" t="s">
        <v>16</v>
      </c>
      <c r="D16" s="81">
        <f>SUM(D17)</f>
        <v>30.79</v>
      </c>
      <c r="E16" s="81">
        <f>SUM(E17)</f>
        <v>30.79</v>
      </c>
      <c r="F16" s="81"/>
    </row>
    <row r="17" s="52" customFormat="1" ht="19.8" customHeight="1" spans="2:6">
      <c r="B17" s="67" t="s">
        <v>51</v>
      </c>
      <c r="C17" s="68" t="s">
        <v>52</v>
      </c>
      <c r="D17" s="82">
        <f>SUM(D18:D19)</f>
        <v>30.79</v>
      </c>
      <c r="E17" s="82">
        <f>SUM(E18:E19)</f>
        <v>30.79</v>
      </c>
      <c r="F17" s="82"/>
    </row>
    <row r="18" s="52" customFormat="1" ht="19.8" customHeight="1" spans="2:6">
      <c r="B18" s="67" t="s">
        <v>53</v>
      </c>
      <c r="C18" s="68" t="s">
        <v>54</v>
      </c>
      <c r="D18" s="82">
        <f>SUM(E18:F18)</f>
        <v>25.79</v>
      </c>
      <c r="E18" s="82">
        <v>25.79</v>
      </c>
      <c r="F18" s="82"/>
    </row>
    <row r="19" s="52" customFormat="1" ht="19.8" customHeight="1" spans="2:6">
      <c r="B19" s="67" t="s">
        <v>55</v>
      </c>
      <c r="C19" s="68" t="s">
        <v>56</v>
      </c>
      <c r="D19" s="83">
        <f>SUM(E19:F19)</f>
        <v>5</v>
      </c>
      <c r="E19" s="83">
        <v>5</v>
      </c>
      <c r="F19" s="82"/>
    </row>
    <row r="20" s="51" customFormat="1" ht="19.8" customHeight="1" spans="2:6">
      <c r="B20" s="75" t="s">
        <v>57</v>
      </c>
      <c r="C20" s="76" t="s">
        <v>19</v>
      </c>
      <c r="D20" s="81">
        <f>SUM(D21,D28)</f>
        <v>26994.47</v>
      </c>
      <c r="E20" s="81">
        <f>SUM(E21,E28)</f>
        <v>392.79</v>
      </c>
      <c r="F20" s="81">
        <f>SUM(F21,F28)</f>
        <v>26601.68</v>
      </c>
    </row>
    <row r="21" s="52" customFormat="1" ht="19.8" customHeight="1" spans="2:6">
      <c r="B21" s="67" t="s">
        <v>58</v>
      </c>
      <c r="C21" s="68" t="s">
        <v>59</v>
      </c>
      <c r="D21" s="82">
        <f>SUM(D22:D27)</f>
        <v>26431.47</v>
      </c>
      <c r="E21" s="82">
        <f>SUM(E22:E27)</f>
        <v>392.79</v>
      </c>
      <c r="F21" s="82">
        <f>SUM(F22:F27)</f>
        <v>26038.68</v>
      </c>
    </row>
    <row r="22" s="52" customFormat="1" ht="19.8" customHeight="1" spans="2:6">
      <c r="B22" s="67" t="s">
        <v>60</v>
      </c>
      <c r="C22" s="68" t="s">
        <v>61</v>
      </c>
      <c r="D22" s="82">
        <f>SUM(E22:F22)</f>
        <v>392.79</v>
      </c>
      <c r="E22" s="82">
        <v>392.79</v>
      </c>
      <c r="F22" s="82"/>
    </row>
    <row r="23" s="52" customFormat="1" ht="19.8" customHeight="1" spans="2:6">
      <c r="B23" s="67" t="s">
        <v>62</v>
      </c>
      <c r="C23" s="68" t="s">
        <v>63</v>
      </c>
      <c r="D23" s="84">
        <f>SUM(E23:F23)</f>
        <v>21492.8</v>
      </c>
      <c r="E23" s="84"/>
      <c r="F23" s="84">
        <v>21492.8</v>
      </c>
    </row>
    <row r="24" s="52" customFormat="1" ht="19.8" customHeight="1" spans="2:6">
      <c r="B24" s="67" t="s">
        <v>64</v>
      </c>
      <c r="C24" s="68" t="s">
        <v>65</v>
      </c>
      <c r="D24" s="82">
        <f t="shared" ref="D24:D29" si="1">SUM(E24:F24)</f>
        <v>3654.92</v>
      </c>
      <c r="E24" s="82"/>
      <c r="F24" s="82">
        <v>3654.92</v>
      </c>
    </row>
    <row r="25" s="52" customFormat="1" ht="19.8" customHeight="1" spans="2:6">
      <c r="B25" s="67" t="s">
        <v>66</v>
      </c>
      <c r="C25" s="68" t="s">
        <v>67</v>
      </c>
      <c r="D25" s="82">
        <f t="shared" si="1"/>
        <v>227.12</v>
      </c>
      <c r="E25" s="82"/>
      <c r="F25" s="82">
        <v>227.12</v>
      </c>
    </row>
    <row r="26" s="52" customFormat="1" ht="19.8" customHeight="1" spans="2:6">
      <c r="B26" s="67" t="s">
        <v>68</v>
      </c>
      <c r="C26" s="68" t="s">
        <v>69</v>
      </c>
      <c r="D26" s="83">
        <f t="shared" si="1"/>
        <v>10</v>
      </c>
      <c r="E26" s="83"/>
      <c r="F26" s="83">
        <v>10</v>
      </c>
    </row>
    <row r="27" s="52" customFormat="1" ht="19.8" customHeight="1" spans="2:6">
      <c r="B27" s="67" t="s">
        <v>70</v>
      </c>
      <c r="C27" s="68" t="s">
        <v>71</v>
      </c>
      <c r="D27" s="82">
        <f t="shared" si="1"/>
        <v>653.84</v>
      </c>
      <c r="E27" s="82"/>
      <c r="F27" s="82">
        <v>653.84</v>
      </c>
    </row>
    <row r="28" s="52" customFormat="1" ht="19.8" customHeight="1" spans="2:6">
      <c r="B28" s="67" t="s">
        <v>72</v>
      </c>
      <c r="C28" s="68" t="s">
        <v>73</v>
      </c>
      <c r="D28" s="83">
        <f>SUM(D29)</f>
        <v>563</v>
      </c>
      <c r="E28" s="83"/>
      <c r="F28" s="83">
        <v>563</v>
      </c>
    </row>
    <row r="29" s="52" customFormat="1" ht="19.8" customHeight="1" spans="2:6">
      <c r="B29" s="67" t="s">
        <v>74</v>
      </c>
      <c r="C29" s="68" t="s">
        <v>75</v>
      </c>
      <c r="D29" s="83">
        <f t="shared" si="1"/>
        <v>563</v>
      </c>
      <c r="E29" s="83"/>
      <c r="F29" s="83">
        <v>563</v>
      </c>
    </row>
    <row r="30" s="51" customFormat="1" ht="19.8" customHeight="1" spans="2:6">
      <c r="B30" s="75" t="s">
        <v>76</v>
      </c>
      <c r="C30" s="76" t="s">
        <v>20</v>
      </c>
      <c r="D30" s="81">
        <f>SUM(D31)</f>
        <v>38.03</v>
      </c>
      <c r="E30" s="81">
        <f>SUM(E31)</f>
        <v>38.03</v>
      </c>
      <c r="F30" s="81"/>
    </row>
    <row r="31" s="52" customFormat="1" ht="19.8" customHeight="1" spans="2:6">
      <c r="B31" s="67" t="s">
        <v>77</v>
      </c>
      <c r="C31" s="68" t="s">
        <v>78</v>
      </c>
      <c r="D31" s="82">
        <f>SUM(D32)</f>
        <v>38.03</v>
      </c>
      <c r="E31" s="82">
        <f>SUM(E32)</f>
        <v>38.03</v>
      </c>
      <c r="F31" s="82"/>
    </row>
    <row r="32" s="52" customFormat="1" ht="19.8" customHeight="1" spans="2:6">
      <c r="B32" s="67" t="s">
        <v>79</v>
      </c>
      <c r="C32" s="68" t="s">
        <v>80</v>
      </c>
      <c r="D32" s="82">
        <f>SUM(E32:F32)</f>
        <v>38.03</v>
      </c>
      <c r="E32" s="82">
        <v>38.03</v>
      </c>
      <c r="F32" s="82"/>
    </row>
    <row r="33" ht="23.25" customHeight="1" spans="2:6">
      <c r="B33" s="85"/>
      <c r="C33" s="85"/>
      <c r="D33" s="85"/>
      <c r="E33" s="85"/>
      <c r="F33" s="85"/>
    </row>
  </sheetData>
  <mergeCells count="5">
    <mergeCell ref="B6:C6"/>
    <mergeCell ref="D6:F6"/>
    <mergeCell ref="B8:C8"/>
    <mergeCell ref="B33:F33"/>
    <mergeCell ref="B2:F3"/>
  </mergeCells>
  <printOptions horizontalCentered="1"/>
  <pageMargins left="0.66875" right="0.0784722222222222" top="0.393055555555556" bottom="0.0784722222222222" header="0" footer="0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topLeftCell="A11" workbookViewId="0">
      <selection activeCell="J7" sqref="J7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3" customWidth="1"/>
    <col min="4" max="4" width="17.1" customWidth="1"/>
    <col min="5" max="6" width="15.625" customWidth="1"/>
  </cols>
  <sheetData>
    <row r="1" ht="18.1" customHeight="1" spans="1:6">
      <c r="A1" s="11"/>
      <c r="B1" s="73" t="s">
        <v>81</v>
      </c>
      <c r="C1" s="62"/>
      <c r="D1" s="62"/>
      <c r="E1" s="62"/>
      <c r="F1" s="62"/>
    </row>
    <row r="2" ht="16.35" customHeight="1" spans="2:6">
      <c r="B2" s="74" t="s">
        <v>82</v>
      </c>
      <c r="C2" s="74"/>
      <c r="D2" s="74"/>
      <c r="E2" s="74"/>
      <c r="F2" s="74"/>
    </row>
    <row r="3" ht="16.35" customHeight="1" spans="2:6">
      <c r="B3" s="74"/>
      <c r="C3" s="74"/>
      <c r="D3" s="74"/>
      <c r="E3" s="74"/>
      <c r="F3" s="74"/>
    </row>
    <row r="4" ht="16.35" customHeight="1" spans="2:6">
      <c r="B4" s="62"/>
      <c r="C4" s="62"/>
      <c r="D4" s="62"/>
      <c r="E4" s="62"/>
      <c r="F4" s="62"/>
    </row>
    <row r="5" ht="19.8" customHeight="1" spans="2:6">
      <c r="B5" s="62"/>
      <c r="C5" s="62"/>
      <c r="D5" s="62"/>
      <c r="E5" s="62"/>
      <c r="F5" s="19" t="s">
        <v>2</v>
      </c>
    </row>
    <row r="6" ht="36.2" customHeight="1" spans="2:6">
      <c r="B6" s="64" t="s">
        <v>83</v>
      </c>
      <c r="C6" s="64"/>
      <c r="D6" s="64" t="s">
        <v>84</v>
      </c>
      <c r="E6" s="64"/>
      <c r="F6" s="64"/>
    </row>
    <row r="7" ht="27.6" customHeight="1" spans="2:6">
      <c r="B7" s="64" t="s">
        <v>85</v>
      </c>
      <c r="C7" s="64" t="s">
        <v>33</v>
      </c>
      <c r="D7" s="64" t="s">
        <v>34</v>
      </c>
      <c r="E7" s="64" t="s">
        <v>86</v>
      </c>
      <c r="F7" s="64" t="s">
        <v>87</v>
      </c>
    </row>
    <row r="8" s="52" customFormat="1" ht="19.8" customHeight="1" spans="2:6">
      <c r="B8" s="55" t="s">
        <v>7</v>
      </c>
      <c r="C8" s="55"/>
      <c r="D8" s="56">
        <f>SUM(D9,D19,D33,D37)</f>
        <v>552.89</v>
      </c>
      <c r="E8" s="56">
        <f>SUM(E9,E19,E33,E37)</f>
        <v>477.32</v>
      </c>
      <c r="F8" s="56">
        <f>SUM(F9,F19,F33,F37)</f>
        <v>75.57</v>
      </c>
    </row>
    <row r="9" s="51" customFormat="1" ht="19.8" customHeight="1" spans="2:6">
      <c r="B9" s="75" t="s">
        <v>88</v>
      </c>
      <c r="C9" s="76" t="s">
        <v>89</v>
      </c>
      <c r="D9" s="56">
        <f>SUM(D10:D18)</f>
        <v>451.56</v>
      </c>
      <c r="E9" s="56">
        <f>SUM(E10:E18)</f>
        <v>451.56</v>
      </c>
      <c r="F9" s="56"/>
    </row>
    <row r="10" s="52" customFormat="1" ht="19.8" customHeight="1" spans="2:6">
      <c r="B10" s="67" t="s">
        <v>90</v>
      </c>
      <c r="C10" s="68" t="s">
        <v>91</v>
      </c>
      <c r="D10" s="59">
        <f>SUM(E10:F10)</f>
        <v>101.72</v>
      </c>
      <c r="E10" s="59">
        <v>101.72</v>
      </c>
      <c r="F10" s="59"/>
    </row>
    <row r="11" s="52" customFormat="1" ht="19.8" customHeight="1" spans="2:6">
      <c r="B11" s="67" t="s">
        <v>92</v>
      </c>
      <c r="C11" s="68" t="s">
        <v>93</v>
      </c>
      <c r="D11" s="77">
        <f t="shared" ref="D11:D38" si="0">SUM(E11:F11)</f>
        <v>69.8</v>
      </c>
      <c r="E11" s="77">
        <v>69.8</v>
      </c>
      <c r="F11" s="59"/>
    </row>
    <row r="12" s="52" customFormat="1" ht="19.8" customHeight="1" spans="2:6">
      <c r="B12" s="67" t="s">
        <v>94</v>
      </c>
      <c r="C12" s="68" t="s">
        <v>95</v>
      </c>
      <c r="D12" s="59">
        <f t="shared" si="0"/>
        <v>145.68</v>
      </c>
      <c r="E12" s="59">
        <v>145.68</v>
      </c>
      <c r="F12" s="59"/>
    </row>
    <row r="13" s="52" customFormat="1" ht="19.8" customHeight="1" spans="2:6">
      <c r="B13" s="67" t="s">
        <v>96</v>
      </c>
      <c r="C13" s="68" t="s">
        <v>97</v>
      </c>
      <c r="D13" s="59">
        <f t="shared" si="0"/>
        <v>43.44</v>
      </c>
      <c r="E13" s="59">
        <v>43.44</v>
      </c>
      <c r="F13" s="59"/>
    </row>
    <row r="14" s="52" customFormat="1" ht="19.8" customHeight="1" spans="2:6">
      <c r="B14" s="67" t="s">
        <v>98</v>
      </c>
      <c r="C14" s="68" t="s">
        <v>99</v>
      </c>
      <c r="D14" s="59">
        <f t="shared" si="0"/>
        <v>21.72</v>
      </c>
      <c r="E14" s="59">
        <v>21.72</v>
      </c>
      <c r="F14" s="59"/>
    </row>
    <row r="15" s="52" customFormat="1" ht="19.8" customHeight="1" spans="2:6">
      <c r="B15" s="67" t="s">
        <v>100</v>
      </c>
      <c r="C15" s="68" t="s">
        <v>101</v>
      </c>
      <c r="D15" s="59">
        <f t="shared" si="0"/>
        <v>25.79</v>
      </c>
      <c r="E15" s="59">
        <v>25.79</v>
      </c>
      <c r="F15" s="59"/>
    </row>
    <row r="16" s="52" customFormat="1" ht="19.8" customHeight="1" spans="2:6">
      <c r="B16" s="67" t="s">
        <v>102</v>
      </c>
      <c r="C16" s="68" t="s">
        <v>103</v>
      </c>
      <c r="D16" s="59">
        <f t="shared" si="0"/>
        <v>2.17</v>
      </c>
      <c r="E16" s="59">
        <v>2.17</v>
      </c>
      <c r="F16" s="59"/>
    </row>
    <row r="17" s="52" customFormat="1" ht="19.8" customHeight="1" spans="2:6">
      <c r="B17" s="67" t="s">
        <v>104</v>
      </c>
      <c r="C17" s="68" t="s">
        <v>105</v>
      </c>
      <c r="D17" s="59">
        <f t="shared" si="0"/>
        <v>38.03</v>
      </c>
      <c r="E17" s="59">
        <v>38.03</v>
      </c>
      <c r="F17" s="59"/>
    </row>
    <row r="18" s="52" customFormat="1" ht="19.8" customHeight="1" spans="2:6">
      <c r="B18" s="67" t="s">
        <v>106</v>
      </c>
      <c r="C18" s="68" t="s">
        <v>107</v>
      </c>
      <c r="D18" s="59">
        <f t="shared" si="0"/>
        <v>3.21</v>
      </c>
      <c r="E18" s="59">
        <v>3.21</v>
      </c>
      <c r="F18" s="59"/>
    </row>
    <row r="19" s="51" customFormat="1" ht="19.8" customHeight="1" spans="2:6">
      <c r="B19" s="75" t="s">
        <v>108</v>
      </c>
      <c r="C19" s="76" t="s">
        <v>109</v>
      </c>
      <c r="D19" s="56">
        <f>SUM(D20:D32)</f>
        <v>72.57</v>
      </c>
      <c r="E19" s="56"/>
      <c r="F19" s="56">
        <f>SUM(F20:F32)</f>
        <v>72.57</v>
      </c>
    </row>
    <row r="20" s="52" customFormat="1" ht="19.8" customHeight="1" spans="2:6">
      <c r="B20" s="67" t="s">
        <v>110</v>
      </c>
      <c r="C20" s="68" t="s">
        <v>111</v>
      </c>
      <c r="D20" s="78">
        <f t="shared" si="0"/>
        <v>5</v>
      </c>
      <c r="E20" s="78"/>
      <c r="F20" s="78">
        <v>5</v>
      </c>
    </row>
    <row r="21" s="52" customFormat="1" ht="19.8" customHeight="1" spans="2:6">
      <c r="B21" s="67" t="s">
        <v>112</v>
      </c>
      <c r="C21" s="68" t="s">
        <v>113</v>
      </c>
      <c r="D21" s="77">
        <f t="shared" si="0"/>
        <v>0.5</v>
      </c>
      <c r="E21" s="77"/>
      <c r="F21" s="77">
        <v>0.5</v>
      </c>
    </row>
    <row r="22" s="52" customFormat="1" ht="19.8" customHeight="1" spans="2:6">
      <c r="B22" s="67" t="s">
        <v>114</v>
      </c>
      <c r="C22" s="68" t="s">
        <v>115</v>
      </c>
      <c r="D22" s="78">
        <f t="shared" si="0"/>
        <v>4</v>
      </c>
      <c r="E22" s="78"/>
      <c r="F22" s="78">
        <v>4</v>
      </c>
    </row>
    <row r="23" s="52" customFormat="1" ht="19.8" customHeight="1" spans="2:6">
      <c r="B23" s="67" t="s">
        <v>116</v>
      </c>
      <c r="C23" s="68" t="s">
        <v>117</v>
      </c>
      <c r="D23" s="59">
        <f t="shared" si="0"/>
        <v>10.24</v>
      </c>
      <c r="E23" s="59"/>
      <c r="F23" s="59">
        <v>10.24</v>
      </c>
    </row>
    <row r="24" s="52" customFormat="1" ht="19.8" customHeight="1" spans="2:6">
      <c r="B24" s="67" t="s">
        <v>118</v>
      </c>
      <c r="C24" s="68" t="s">
        <v>119</v>
      </c>
      <c r="D24" s="78">
        <f t="shared" si="0"/>
        <v>7</v>
      </c>
      <c r="E24" s="78"/>
      <c r="F24" s="78">
        <v>7</v>
      </c>
    </row>
    <row r="25" s="52" customFormat="1" ht="19.8" customHeight="1" spans="2:6">
      <c r="B25" s="67" t="s">
        <v>120</v>
      </c>
      <c r="C25" s="68" t="s">
        <v>121</v>
      </c>
      <c r="D25" s="78">
        <f t="shared" si="0"/>
        <v>2</v>
      </c>
      <c r="E25" s="78"/>
      <c r="F25" s="78">
        <v>2</v>
      </c>
    </row>
    <row r="26" s="52" customFormat="1" ht="19.8" customHeight="1" spans="2:6">
      <c r="B26" s="67" t="s">
        <v>122</v>
      </c>
      <c r="C26" s="68" t="s">
        <v>123</v>
      </c>
      <c r="D26" s="77">
        <f t="shared" si="0"/>
        <v>3.5</v>
      </c>
      <c r="E26" s="77"/>
      <c r="F26" s="77">
        <v>3.5</v>
      </c>
    </row>
    <row r="27" s="52" customFormat="1" ht="19.8" customHeight="1" spans="2:6">
      <c r="B27" s="67" t="s">
        <v>124</v>
      </c>
      <c r="C27" s="68" t="s">
        <v>125</v>
      </c>
      <c r="D27" s="78">
        <f t="shared" si="0"/>
        <v>8</v>
      </c>
      <c r="E27" s="78"/>
      <c r="F27" s="78">
        <v>8</v>
      </c>
    </row>
    <row r="28" s="52" customFormat="1" ht="19.8" customHeight="1" spans="2:6">
      <c r="B28" s="67" t="s">
        <v>126</v>
      </c>
      <c r="C28" s="68" t="s">
        <v>127</v>
      </c>
      <c r="D28" s="78">
        <f t="shared" si="0"/>
        <v>3</v>
      </c>
      <c r="E28" s="78"/>
      <c r="F28" s="78">
        <v>3</v>
      </c>
    </row>
    <row r="29" s="52" customFormat="1" ht="19.8" customHeight="1" spans="2:6">
      <c r="B29" s="67" t="s">
        <v>128</v>
      </c>
      <c r="C29" s="68" t="s">
        <v>129</v>
      </c>
      <c r="D29" s="59">
        <f t="shared" si="0"/>
        <v>2.16</v>
      </c>
      <c r="E29" s="59"/>
      <c r="F29" s="59">
        <v>2.16</v>
      </c>
    </row>
    <row r="30" s="52" customFormat="1" ht="19.8" customHeight="1" spans="2:6">
      <c r="B30" s="67" t="s">
        <v>130</v>
      </c>
      <c r="C30" s="68" t="s">
        <v>131</v>
      </c>
      <c r="D30" s="59">
        <f t="shared" si="0"/>
        <v>4.85</v>
      </c>
      <c r="E30" s="59"/>
      <c r="F30" s="59">
        <v>4.85</v>
      </c>
    </row>
    <row r="31" s="52" customFormat="1" ht="19.8" customHeight="1" spans="2:6">
      <c r="B31" s="67" t="s">
        <v>132</v>
      </c>
      <c r="C31" s="68" t="s">
        <v>133</v>
      </c>
      <c r="D31" s="78">
        <f t="shared" si="0"/>
        <v>5</v>
      </c>
      <c r="E31" s="78"/>
      <c r="F31" s="78">
        <v>5</v>
      </c>
    </row>
    <row r="32" s="52" customFormat="1" ht="19.8" customHeight="1" spans="2:6">
      <c r="B32" s="67" t="s">
        <v>134</v>
      </c>
      <c r="C32" s="68" t="s">
        <v>135</v>
      </c>
      <c r="D32" s="59">
        <f t="shared" si="0"/>
        <v>17.32</v>
      </c>
      <c r="E32" s="59"/>
      <c r="F32" s="59">
        <v>17.32</v>
      </c>
    </row>
    <row r="33" s="51" customFormat="1" ht="19.8" customHeight="1" spans="2:6">
      <c r="B33" s="75" t="s">
        <v>136</v>
      </c>
      <c r="C33" s="76" t="s">
        <v>137</v>
      </c>
      <c r="D33" s="56">
        <f>SUM(D34:D36)</f>
        <v>25.76</v>
      </c>
      <c r="E33" s="56">
        <f>SUM(E34:E36)</f>
        <v>25.76</v>
      </c>
      <c r="F33" s="56"/>
    </row>
    <row r="34" s="52" customFormat="1" ht="19.8" customHeight="1" spans="2:6">
      <c r="B34" s="67" t="s">
        <v>138</v>
      </c>
      <c r="C34" s="68" t="s">
        <v>139</v>
      </c>
      <c r="D34" s="77">
        <f t="shared" si="0"/>
        <v>1.8</v>
      </c>
      <c r="E34" s="77">
        <v>1.8</v>
      </c>
      <c r="F34" s="59"/>
    </row>
    <row r="35" s="52" customFormat="1" ht="19.8" customHeight="1" spans="2:6">
      <c r="B35" s="67" t="s">
        <v>140</v>
      </c>
      <c r="C35" s="68" t="s">
        <v>141</v>
      </c>
      <c r="D35" s="59">
        <f t="shared" si="0"/>
        <v>0.02</v>
      </c>
      <c r="E35" s="59">
        <v>0.02</v>
      </c>
      <c r="F35" s="59"/>
    </row>
    <row r="36" s="52" customFormat="1" ht="19.8" customHeight="1" spans="2:6">
      <c r="B36" s="67" t="s">
        <v>142</v>
      </c>
      <c r="C36" s="68" t="s">
        <v>143</v>
      </c>
      <c r="D36" s="59">
        <f t="shared" si="0"/>
        <v>23.94</v>
      </c>
      <c r="E36" s="59">
        <v>23.94</v>
      </c>
      <c r="F36" s="59"/>
    </row>
    <row r="37" s="51" customFormat="1" ht="19.8" customHeight="1" spans="2:6">
      <c r="B37" s="75" t="s">
        <v>144</v>
      </c>
      <c r="C37" s="76" t="s">
        <v>145</v>
      </c>
      <c r="D37" s="79">
        <f>SUM(D38)</f>
        <v>3</v>
      </c>
      <c r="E37" s="79"/>
      <c r="F37" s="79">
        <f>SUM(F38)</f>
        <v>3</v>
      </c>
    </row>
    <row r="38" s="52" customFormat="1" ht="19.8" customHeight="1" spans="2:6">
      <c r="B38" s="67" t="s">
        <v>146</v>
      </c>
      <c r="C38" s="68" t="s">
        <v>147</v>
      </c>
      <c r="D38" s="78">
        <f t="shared" si="0"/>
        <v>3</v>
      </c>
      <c r="E38" s="78"/>
      <c r="F38" s="78">
        <v>3</v>
      </c>
    </row>
    <row r="39" s="52" customFormat="1" ht="15"/>
    <row r="40" s="52" customFormat="1" ht="15"/>
  </sheetData>
  <mergeCells count="4">
    <mergeCell ref="B6:C6"/>
    <mergeCell ref="D6:F6"/>
    <mergeCell ref="B8:C8"/>
    <mergeCell ref="B2:F3"/>
  </mergeCells>
  <printOptions horizontalCentered="1"/>
  <pageMargins left="0.66875" right="0.0784722222222222" top="0.393055555555556" bottom="0.0784722222222222" header="0" footer="0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D22" sqref="D21:D22"/>
    </sheetView>
  </sheetViews>
  <sheetFormatPr defaultColWidth="10" defaultRowHeight="13.5" outlineLevelCol="6"/>
  <cols>
    <col min="1" max="1" width="0.408333333333333" customWidth="1"/>
    <col min="2" max="2" width="26.5" customWidth="1"/>
    <col min="3" max="3" width="21.125" customWidth="1"/>
    <col min="4" max="4" width="19.125" customWidth="1"/>
    <col min="5" max="5" width="18.8666666666667" customWidth="1"/>
    <col min="6" max="6" width="17.775" customWidth="1"/>
    <col min="7" max="7" width="19" customWidth="1"/>
  </cols>
  <sheetData>
    <row r="1" ht="16.35" customHeight="1" spans="1:2">
      <c r="A1" s="11"/>
      <c r="B1" s="12" t="s">
        <v>148</v>
      </c>
    </row>
    <row r="2" ht="16.35" customHeight="1" spans="2:7">
      <c r="B2" s="70" t="s">
        <v>149</v>
      </c>
      <c r="C2" s="70"/>
      <c r="D2" s="70"/>
      <c r="E2" s="70"/>
      <c r="F2" s="70"/>
      <c r="G2" s="70"/>
    </row>
    <row r="3" ht="16.35" customHeight="1" spans="2:7">
      <c r="B3" s="70"/>
      <c r="C3" s="70"/>
      <c r="D3" s="70"/>
      <c r="E3" s="70"/>
      <c r="F3" s="70"/>
      <c r="G3" s="70"/>
    </row>
    <row r="4" ht="16.35" customHeight="1" spans="2:7">
      <c r="B4" s="70"/>
      <c r="C4" s="70"/>
      <c r="D4" s="70"/>
      <c r="E4" s="70"/>
      <c r="F4" s="70"/>
      <c r="G4" s="70"/>
    </row>
    <row r="5" ht="20.7" customHeight="1" spans="7:7">
      <c r="G5" s="19" t="s">
        <v>2</v>
      </c>
    </row>
    <row r="6" ht="38.8" customHeight="1" spans="2:7">
      <c r="B6" s="71" t="s">
        <v>31</v>
      </c>
      <c r="C6" s="71"/>
      <c r="D6" s="71"/>
      <c r="E6" s="71"/>
      <c r="F6" s="71"/>
      <c r="G6" s="71"/>
    </row>
    <row r="7" ht="36.2" customHeight="1" spans="2:7">
      <c r="B7" s="71" t="s">
        <v>7</v>
      </c>
      <c r="C7" s="71" t="s">
        <v>150</v>
      </c>
      <c r="D7" s="71" t="s">
        <v>151</v>
      </c>
      <c r="E7" s="71"/>
      <c r="F7" s="71"/>
      <c r="G7" s="71" t="s">
        <v>152</v>
      </c>
    </row>
    <row r="8" ht="36.2" customHeight="1" spans="2:7">
      <c r="B8" s="71"/>
      <c r="C8" s="71"/>
      <c r="D8" s="71" t="s">
        <v>153</v>
      </c>
      <c r="E8" s="71" t="s">
        <v>154</v>
      </c>
      <c r="F8" s="71" t="s">
        <v>155</v>
      </c>
      <c r="G8" s="71"/>
    </row>
    <row r="9" s="52" customFormat="1" ht="25.85" customHeight="1" spans="2:7">
      <c r="B9" s="72">
        <f>SUM(C9:D9,G9)</f>
        <v>8</v>
      </c>
      <c r="C9" s="72"/>
      <c r="D9" s="72">
        <f>SUM(E9:F9)</f>
        <v>5</v>
      </c>
      <c r="E9" s="72"/>
      <c r="F9" s="72">
        <v>5</v>
      </c>
      <c r="G9" s="72">
        <v>3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865972222222222" right="0.865972222222222" top="0.786805555555556" bottom="0.0784722222222222" header="0" footer="0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D14" sqref="D14:E14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1"/>
      <c r="B1" s="61" t="s">
        <v>156</v>
      </c>
      <c r="C1" s="62"/>
      <c r="D1" s="62"/>
      <c r="E1" s="62"/>
      <c r="F1" s="62"/>
    </row>
    <row r="2" ht="25" customHeight="1" spans="2:6">
      <c r="B2" s="63" t="s">
        <v>157</v>
      </c>
      <c r="C2" s="63"/>
      <c r="D2" s="63"/>
      <c r="E2" s="63"/>
      <c r="F2" s="63"/>
    </row>
    <row r="3" ht="26.7" customHeight="1" spans="2:6">
      <c r="B3" s="63"/>
      <c r="C3" s="63"/>
      <c r="D3" s="63"/>
      <c r="E3" s="63"/>
      <c r="F3" s="63"/>
    </row>
    <row r="4" ht="16.35" customHeight="1" spans="2:6">
      <c r="B4" s="62"/>
      <c r="C4" s="62"/>
      <c r="D4" s="62"/>
      <c r="E4" s="62"/>
      <c r="F4" s="62"/>
    </row>
    <row r="5" ht="21.55" customHeight="1" spans="2:6">
      <c r="B5" s="62"/>
      <c r="C5" s="62"/>
      <c r="D5" s="62"/>
      <c r="E5" s="62"/>
      <c r="F5" s="19" t="s">
        <v>2</v>
      </c>
    </row>
    <row r="6" ht="33.6" customHeight="1" spans="2:6">
      <c r="B6" s="64" t="s">
        <v>32</v>
      </c>
      <c r="C6" s="64" t="s">
        <v>33</v>
      </c>
      <c r="D6" s="64" t="s">
        <v>158</v>
      </c>
      <c r="E6" s="64"/>
      <c r="F6" s="64"/>
    </row>
    <row r="7" ht="31.05" customHeight="1" spans="2:6">
      <c r="B7" s="64"/>
      <c r="C7" s="64"/>
      <c r="D7" s="64" t="s">
        <v>34</v>
      </c>
      <c r="E7" s="64" t="s">
        <v>35</v>
      </c>
      <c r="F7" s="64" t="s">
        <v>36</v>
      </c>
    </row>
    <row r="8" s="52" customFormat="1" ht="20.7" customHeight="1" spans="2:6">
      <c r="B8" s="55" t="s">
        <v>7</v>
      </c>
      <c r="C8" s="55"/>
      <c r="D8" s="56">
        <f>D9</f>
        <v>1723.12</v>
      </c>
      <c r="E8" s="56"/>
      <c r="F8" s="56">
        <f>F9</f>
        <v>1723.12</v>
      </c>
    </row>
    <row r="9" s="51" customFormat="1" ht="21" customHeight="1" spans="2:6">
      <c r="B9" s="65" t="s">
        <v>159</v>
      </c>
      <c r="C9" s="66" t="s">
        <v>18</v>
      </c>
      <c r="D9" s="56">
        <f>D10</f>
        <v>1723.12</v>
      </c>
      <c r="E9" s="56"/>
      <c r="F9" s="56">
        <f>F10</f>
        <v>1723.12</v>
      </c>
    </row>
    <row r="10" s="52" customFormat="1" ht="21" customHeight="1" spans="2:6">
      <c r="B10" s="67" t="s">
        <v>160</v>
      </c>
      <c r="C10" s="68" t="s">
        <v>161</v>
      </c>
      <c r="D10" s="59">
        <f>D11</f>
        <v>1723.12</v>
      </c>
      <c r="E10" s="59"/>
      <c r="F10" s="59">
        <f>F11</f>
        <v>1723.12</v>
      </c>
    </row>
    <row r="11" s="52" customFormat="1" ht="21" customHeight="1" spans="2:6">
      <c r="B11" s="67" t="s">
        <v>162</v>
      </c>
      <c r="C11" s="69" t="s">
        <v>163</v>
      </c>
      <c r="D11" s="59">
        <f>SUM(E11:F11)</f>
        <v>1723.12</v>
      </c>
      <c r="E11" s="59"/>
      <c r="F11" s="59">
        <v>1723.12</v>
      </c>
    </row>
  </sheetData>
  <mergeCells count="5">
    <mergeCell ref="D6:F6"/>
    <mergeCell ref="B8:C8"/>
    <mergeCell ref="B6:B7"/>
    <mergeCell ref="C6:C7"/>
    <mergeCell ref="B2:F3"/>
  </mergeCells>
  <printOptions horizontalCentered="1"/>
  <pageMargins left="0.66875" right="0.275" top="0.786805555555556" bottom="0.0784722222222222" header="0" footer="0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C2" sqref="C2:F3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1"/>
      <c r="C1" s="12" t="s">
        <v>164</v>
      </c>
    </row>
    <row r="2" ht="16.35" customHeight="1" spans="3:6">
      <c r="C2" s="23" t="s">
        <v>165</v>
      </c>
      <c r="D2" s="23"/>
      <c r="E2" s="23"/>
      <c r="F2" s="23"/>
    </row>
    <row r="3" ht="16.35" customHeight="1" spans="3:6">
      <c r="C3" s="23"/>
      <c r="D3" s="23"/>
      <c r="E3" s="23"/>
      <c r="F3" s="23"/>
    </row>
    <row r="4" ht="16.35" customHeight="1"/>
    <row r="5" ht="23.25" customHeight="1" spans="6:6">
      <c r="F5" s="53" t="s">
        <v>2</v>
      </c>
    </row>
    <row r="6" ht="34.5" customHeight="1" spans="3:6">
      <c r="C6" s="54" t="s">
        <v>3</v>
      </c>
      <c r="D6" s="54"/>
      <c r="E6" s="54" t="s">
        <v>4</v>
      </c>
      <c r="F6" s="54"/>
    </row>
    <row r="7" ht="32.75" customHeight="1" spans="3:6">
      <c r="C7" s="54" t="s">
        <v>5</v>
      </c>
      <c r="D7" s="54" t="s">
        <v>6</v>
      </c>
      <c r="E7" s="54" t="s">
        <v>5</v>
      </c>
      <c r="F7" s="54" t="s">
        <v>6</v>
      </c>
    </row>
    <row r="8" s="51" customFormat="1" ht="25" customHeight="1" spans="3:6">
      <c r="C8" s="55" t="s">
        <v>7</v>
      </c>
      <c r="D8" s="56">
        <f>SUM(D9:D16)</f>
        <v>28877.69</v>
      </c>
      <c r="E8" s="55" t="s">
        <v>7</v>
      </c>
      <c r="F8" s="56">
        <f>SUM(F9:F16)</f>
        <v>28877.69</v>
      </c>
    </row>
    <row r="9" s="52" customFormat="1" ht="20.7" customHeight="1" spans="2:6">
      <c r="B9" s="57"/>
      <c r="C9" s="58" t="s">
        <v>13</v>
      </c>
      <c r="D9" s="59">
        <v>27154.57</v>
      </c>
      <c r="E9" s="60" t="s">
        <v>14</v>
      </c>
      <c r="F9" s="59">
        <v>91.28</v>
      </c>
    </row>
    <row r="10" s="52" customFormat="1" ht="20.7" customHeight="1" spans="2:6">
      <c r="B10" s="57"/>
      <c r="C10" s="58" t="s">
        <v>15</v>
      </c>
      <c r="D10" s="59">
        <v>1723.12</v>
      </c>
      <c r="E10" s="60" t="s">
        <v>16</v>
      </c>
      <c r="F10" s="59">
        <v>30.79</v>
      </c>
    </row>
    <row r="11" s="52" customFormat="1" ht="20.7" customHeight="1" spans="2:6">
      <c r="B11" s="57"/>
      <c r="C11" s="58" t="s">
        <v>17</v>
      </c>
      <c r="D11" s="59"/>
      <c r="E11" s="60" t="s">
        <v>18</v>
      </c>
      <c r="F11" s="59">
        <v>1723.12</v>
      </c>
    </row>
    <row r="12" s="52" customFormat="1" ht="20.7" customHeight="1" spans="2:6">
      <c r="B12" s="57"/>
      <c r="C12" s="58" t="s">
        <v>166</v>
      </c>
      <c r="D12" s="59"/>
      <c r="E12" s="60" t="s">
        <v>19</v>
      </c>
      <c r="F12" s="59">
        <v>26994.47</v>
      </c>
    </row>
    <row r="13" s="52" customFormat="1" ht="20.7" customHeight="1" spans="2:6">
      <c r="B13" s="57"/>
      <c r="C13" s="58" t="s">
        <v>167</v>
      </c>
      <c r="D13" s="59"/>
      <c r="E13" s="60" t="s">
        <v>20</v>
      </c>
      <c r="F13" s="59">
        <v>38.03</v>
      </c>
    </row>
    <row r="14" s="52" customFormat="1" ht="20.7" customHeight="1" spans="2:6">
      <c r="B14" s="57"/>
      <c r="C14" s="58" t="s">
        <v>168</v>
      </c>
      <c r="D14" s="59"/>
      <c r="E14" s="58"/>
      <c r="F14" s="59"/>
    </row>
    <row r="15" s="52" customFormat="1" ht="20.7" customHeight="1" spans="2:6">
      <c r="B15" s="57"/>
      <c r="C15" s="58" t="s">
        <v>169</v>
      </c>
      <c r="D15" s="59"/>
      <c r="E15" s="58"/>
      <c r="F15" s="59"/>
    </row>
    <row r="16" s="52" customFormat="1" ht="20.7" customHeight="1" spans="2:6">
      <c r="B16" s="57"/>
      <c r="C16" s="58" t="s">
        <v>170</v>
      </c>
      <c r="D16" s="59"/>
      <c r="E16" s="58"/>
      <c r="F16" s="59"/>
    </row>
    <row r="17" s="52" customFormat="1" ht="20.7" customHeight="1" spans="2:6">
      <c r="B17" s="57"/>
      <c r="C17" s="58" t="s">
        <v>171</v>
      </c>
      <c r="D17" s="59"/>
      <c r="E17" s="58"/>
      <c r="F17" s="59"/>
    </row>
  </sheetData>
  <mergeCells count="3">
    <mergeCell ref="C6:D6"/>
    <mergeCell ref="E6:F6"/>
    <mergeCell ref="C2:F3"/>
  </mergeCells>
  <printOptions horizontalCentered="1"/>
  <pageMargins left="0.66875" right="0.0784722222222222" top="0.393055555555556" bottom="0.275" header="0" footer="0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workbookViewId="0">
      <selection activeCell="L12" sqref="L12"/>
    </sheetView>
  </sheetViews>
  <sheetFormatPr defaultColWidth="10" defaultRowHeight="13.5"/>
  <cols>
    <col min="1" max="1" width="0.408333333333333" customWidth="1"/>
    <col min="2" max="2" width="10.0416666666667" customWidth="1"/>
    <col min="3" max="3" width="34.375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9.875" customWidth="1"/>
    <col min="10" max="12" width="10.375" customWidth="1"/>
    <col min="13" max="13" width="9.625" customWidth="1"/>
  </cols>
  <sheetData>
    <row r="1" ht="16.35" customHeight="1" spans="1:2">
      <c r="A1" s="11"/>
      <c r="B1" s="12" t="s">
        <v>172</v>
      </c>
    </row>
    <row r="2" ht="16.35" customHeight="1" spans="2:13">
      <c r="B2" s="23" t="s">
        <v>173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ht="16.35" customHeight="1" spans="2:13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ht="16.35" customHeight="1"/>
    <row r="5" ht="22.4" customHeight="1" spans="13:13">
      <c r="M5" s="19" t="s">
        <v>2</v>
      </c>
    </row>
    <row r="6" ht="36.2" customHeight="1" spans="2:13">
      <c r="B6" s="42" t="s">
        <v>174</v>
      </c>
      <c r="C6" s="42"/>
      <c r="D6" s="42" t="s">
        <v>34</v>
      </c>
      <c r="E6" s="43" t="s">
        <v>175</v>
      </c>
      <c r="F6" s="43" t="s">
        <v>176</v>
      </c>
      <c r="G6" s="43" t="s">
        <v>177</v>
      </c>
      <c r="H6" s="43" t="s">
        <v>178</v>
      </c>
      <c r="I6" s="43" t="s">
        <v>179</v>
      </c>
      <c r="J6" s="43" t="s">
        <v>180</v>
      </c>
      <c r="K6" s="43" t="s">
        <v>181</v>
      </c>
      <c r="L6" s="43" t="s">
        <v>182</v>
      </c>
      <c r="M6" s="43" t="s">
        <v>183</v>
      </c>
    </row>
    <row r="7" ht="30.15" customHeight="1" spans="2:13">
      <c r="B7" s="42" t="s">
        <v>85</v>
      </c>
      <c r="C7" s="42" t="s">
        <v>33</v>
      </c>
      <c r="D7" s="42"/>
      <c r="E7" s="43"/>
      <c r="F7" s="43"/>
      <c r="G7" s="43"/>
      <c r="H7" s="43"/>
      <c r="I7" s="43"/>
      <c r="J7" s="43"/>
      <c r="K7" s="43"/>
      <c r="L7" s="43"/>
      <c r="M7" s="43"/>
    </row>
    <row r="8" s="20" customFormat="1" ht="20.7" customHeight="1" spans="2:13">
      <c r="B8" s="44" t="s">
        <v>7</v>
      </c>
      <c r="C8" s="44"/>
      <c r="D8" s="45">
        <f>SUM(D9,D16,D20,D23,D33)</f>
        <v>28877.69</v>
      </c>
      <c r="E8" s="45">
        <f>SUM(E9,E16,E20,E23,E33)</f>
        <v>27154.57</v>
      </c>
      <c r="F8" s="45">
        <f>SUM(F9,F16,F20,F23,F33)</f>
        <v>1723.12</v>
      </c>
      <c r="G8" s="45"/>
      <c r="H8" s="45"/>
      <c r="I8" s="45"/>
      <c r="J8" s="45"/>
      <c r="K8" s="45"/>
      <c r="L8" s="45"/>
      <c r="M8" s="45"/>
    </row>
    <row r="9" s="21" customFormat="1" ht="20.7" customHeight="1" spans="2:13">
      <c r="B9" s="32" t="s">
        <v>37</v>
      </c>
      <c r="C9" s="46" t="s">
        <v>14</v>
      </c>
      <c r="D9" s="45">
        <f>SUM(D10,D14)</f>
        <v>91.28</v>
      </c>
      <c r="E9" s="45">
        <f>SUM(E10,E14)</f>
        <v>91.28</v>
      </c>
      <c r="F9" s="45"/>
      <c r="G9" s="45"/>
      <c r="H9" s="45"/>
      <c r="I9" s="45"/>
      <c r="J9" s="45"/>
      <c r="K9" s="45"/>
      <c r="L9" s="45"/>
      <c r="M9" s="45"/>
    </row>
    <row r="10" s="20" customFormat="1" ht="20.7" customHeight="1" spans="2:13">
      <c r="B10" s="34" t="s">
        <v>184</v>
      </c>
      <c r="C10" s="47" t="s">
        <v>185</v>
      </c>
      <c r="D10" s="48">
        <f>SUM(D11:D13)</f>
        <v>89.11</v>
      </c>
      <c r="E10" s="48">
        <f>SUM(E11:E13)</f>
        <v>89.11</v>
      </c>
      <c r="F10" s="48"/>
      <c r="G10" s="48"/>
      <c r="H10" s="48"/>
      <c r="I10" s="48"/>
      <c r="J10" s="48"/>
      <c r="K10" s="48"/>
      <c r="L10" s="48"/>
      <c r="M10" s="48"/>
    </row>
    <row r="11" s="20" customFormat="1" ht="20.7" customHeight="1" spans="2:13">
      <c r="B11" s="34" t="s">
        <v>186</v>
      </c>
      <c r="C11" s="47" t="s">
        <v>187</v>
      </c>
      <c r="D11" s="48">
        <f>SUM(E11:M11)</f>
        <v>43.44</v>
      </c>
      <c r="E11" s="48">
        <v>43.44</v>
      </c>
      <c r="F11" s="45"/>
      <c r="G11" s="45"/>
      <c r="H11" s="45"/>
      <c r="I11" s="45"/>
      <c r="J11" s="45"/>
      <c r="K11" s="45"/>
      <c r="L11" s="45"/>
      <c r="M11" s="45"/>
    </row>
    <row r="12" s="20" customFormat="1" ht="20.7" customHeight="1" spans="2:13">
      <c r="B12" s="34" t="s">
        <v>188</v>
      </c>
      <c r="C12" s="47" t="s">
        <v>189</v>
      </c>
      <c r="D12" s="48">
        <f>SUM(E12:M12)</f>
        <v>21.72</v>
      </c>
      <c r="E12" s="48">
        <v>21.72</v>
      </c>
      <c r="F12" s="45"/>
      <c r="G12" s="45"/>
      <c r="H12" s="45"/>
      <c r="I12" s="45"/>
      <c r="J12" s="45"/>
      <c r="K12" s="45"/>
      <c r="L12" s="45"/>
      <c r="M12" s="45"/>
    </row>
    <row r="13" s="20" customFormat="1" ht="20.7" customHeight="1" spans="2:13">
      <c r="B13" s="34" t="s">
        <v>190</v>
      </c>
      <c r="C13" s="47" t="s">
        <v>191</v>
      </c>
      <c r="D13" s="48">
        <f>SUM(E13:M13)</f>
        <v>23.95</v>
      </c>
      <c r="E13" s="48">
        <v>23.95</v>
      </c>
      <c r="F13" s="45"/>
      <c r="G13" s="45"/>
      <c r="H13" s="45"/>
      <c r="I13" s="45"/>
      <c r="J13" s="45"/>
      <c r="K13" s="45"/>
      <c r="L13" s="45"/>
      <c r="M13" s="45"/>
    </row>
    <row r="14" s="20" customFormat="1" ht="20.7" customHeight="1" spans="2:13">
      <c r="B14" s="34" t="s">
        <v>192</v>
      </c>
      <c r="C14" s="47" t="s">
        <v>193</v>
      </c>
      <c r="D14" s="48">
        <f>SUM(D15)</f>
        <v>2.17</v>
      </c>
      <c r="E14" s="48">
        <f>SUM(E15)</f>
        <v>2.17</v>
      </c>
      <c r="F14" s="48"/>
      <c r="G14" s="48"/>
      <c r="H14" s="48"/>
      <c r="I14" s="48"/>
      <c r="J14" s="48"/>
      <c r="K14" s="48"/>
      <c r="L14" s="48"/>
      <c r="M14" s="48"/>
    </row>
    <row r="15" s="20" customFormat="1" ht="20.7" customHeight="1" spans="2:13">
      <c r="B15" s="34" t="s">
        <v>194</v>
      </c>
      <c r="C15" s="47" t="s">
        <v>195</v>
      </c>
      <c r="D15" s="48">
        <f>SUM(E15:M15)</f>
        <v>2.17</v>
      </c>
      <c r="E15" s="48">
        <v>2.17</v>
      </c>
      <c r="F15" s="45"/>
      <c r="G15" s="45"/>
      <c r="H15" s="45"/>
      <c r="I15" s="45"/>
      <c r="J15" s="45"/>
      <c r="K15" s="45"/>
      <c r="L15" s="45"/>
      <c r="M15" s="45"/>
    </row>
    <row r="16" s="21" customFormat="1" ht="20.7" customHeight="1" spans="2:13">
      <c r="B16" s="32" t="s">
        <v>50</v>
      </c>
      <c r="C16" s="46" t="s">
        <v>16</v>
      </c>
      <c r="D16" s="45">
        <f>SUM(D17)</f>
        <v>30.79</v>
      </c>
      <c r="E16" s="45">
        <f>SUM(E17)</f>
        <v>30.79</v>
      </c>
      <c r="F16" s="45"/>
      <c r="G16" s="45"/>
      <c r="H16" s="45"/>
      <c r="I16" s="45"/>
      <c r="J16" s="45"/>
      <c r="K16" s="45"/>
      <c r="L16" s="45"/>
      <c r="M16" s="45"/>
    </row>
    <row r="17" s="20" customFormat="1" ht="20.7" customHeight="1" spans="2:13">
      <c r="B17" s="34" t="s">
        <v>196</v>
      </c>
      <c r="C17" s="47" t="s">
        <v>197</v>
      </c>
      <c r="D17" s="48">
        <f>SUM(D18:D19)</f>
        <v>30.79</v>
      </c>
      <c r="E17" s="48">
        <f>SUM(E18:E19)</f>
        <v>30.79</v>
      </c>
      <c r="F17" s="48"/>
      <c r="G17" s="48"/>
      <c r="H17" s="48"/>
      <c r="I17" s="48"/>
      <c r="J17" s="48"/>
      <c r="K17" s="48"/>
      <c r="L17" s="48"/>
      <c r="M17" s="48"/>
    </row>
    <row r="18" s="20" customFormat="1" ht="20.7" customHeight="1" spans="2:13">
      <c r="B18" s="34" t="s">
        <v>198</v>
      </c>
      <c r="C18" s="47" t="s">
        <v>199</v>
      </c>
      <c r="D18" s="48">
        <f>SUM(E18:M18)</f>
        <v>25.79</v>
      </c>
      <c r="E18" s="48">
        <v>25.79</v>
      </c>
      <c r="F18" s="45"/>
      <c r="G18" s="45"/>
      <c r="H18" s="45"/>
      <c r="I18" s="45"/>
      <c r="J18" s="45"/>
      <c r="K18" s="45"/>
      <c r="L18" s="45"/>
      <c r="M18" s="45"/>
    </row>
    <row r="19" s="20" customFormat="1" ht="20.7" customHeight="1" spans="2:13">
      <c r="B19" s="34" t="s">
        <v>200</v>
      </c>
      <c r="C19" s="47" t="s">
        <v>201</v>
      </c>
      <c r="D19" s="49">
        <f t="shared" ref="D19:D35" si="0">SUM(E19:M19)</f>
        <v>5</v>
      </c>
      <c r="E19" s="49">
        <v>5</v>
      </c>
      <c r="F19" s="45"/>
      <c r="G19" s="45"/>
      <c r="H19" s="45"/>
      <c r="I19" s="45"/>
      <c r="J19" s="45"/>
      <c r="K19" s="45"/>
      <c r="L19" s="45"/>
      <c r="M19" s="45"/>
    </row>
    <row r="20" s="21" customFormat="1" ht="20.7" customHeight="1" spans="2:13">
      <c r="B20" s="32" t="s">
        <v>159</v>
      </c>
      <c r="C20" s="46" t="s">
        <v>18</v>
      </c>
      <c r="D20" s="45">
        <f>SUM(D21)</f>
        <v>1723.12</v>
      </c>
      <c r="E20" s="45"/>
      <c r="F20" s="45">
        <f>SUM(F21)</f>
        <v>1723.12</v>
      </c>
      <c r="G20" s="45"/>
      <c r="H20" s="45"/>
      <c r="I20" s="45"/>
      <c r="J20" s="45"/>
      <c r="K20" s="45"/>
      <c r="L20" s="45"/>
      <c r="M20" s="45"/>
    </row>
    <row r="21" s="20" customFormat="1" ht="20.7" customHeight="1" spans="2:13">
      <c r="B21" s="34" t="s">
        <v>202</v>
      </c>
      <c r="C21" s="47" t="s">
        <v>203</v>
      </c>
      <c r="D21" s="48">
        <f>SUM(D22)</f>
        <v>1723.12</v>
      </c>
      <c r="E21" s="48"/>
      <c r="F21" s="48">
        <f>SUM(F22)</f>
        <v>1723.12</v>
      </c>
      <c r="G21" s="48"/>
      <c r="H21" s="48"/>
      <c r="I21" s="48"/>
      <c r="J21" s="48"/>
      <c r="K21" s="48"/>
      <c r="L21" s="48"/>
      <c r="M21" s="48"/>
    </row>
    <row r="22" s="20" customFormat="1" ht="20.7" customHeight="1" spans="2:13">
      <c r="B22" s="34" t="s">
        <v>204</v>
      </c>
      <c r="C22" s="47" t="s">
        <v>205</v>
      </c>
      <c r="D22" s="48">
        <f t="shared" si="0"/>
        <v>1723.12</v>
      </c>
      <c r="E22" s="45"/>
      <c r="F22" s="48">
        <v>1723.12</v>
      </c>
      <c r="G22" s="45"/>
      <c r="H22" s="45"/>
      <c r="I22" s="45"/>
      <c r="J22" s="45"/>
      <c r="K22" s="45"/>
      <c r="L22" s="45"/>
      <c r="M22" s="45"/>
    </row>
    <row r="23" s="21" customFormat="1" ht="20.7" customHeight="1" spans="2:13">
      <c r="B23" s="32" t="s">
        <v>57</v>
      </c>
      <c r="C23" s="46" t="s">
        <v>19</v>
      </c>
      <c r="D23" s="45">
        <f>SUM(D24,D31)</f>
        <v>26994.47</v>
      </c>
      <c r="E23" s="45">
        <f>SUM(E24,E31)</f>
        <v>26994.47</v>
      </c>
      <c r="F23" s="45"/>
      <c r="G23" s="45"/>
      <c r="H23" s="45"/>
      <c r="I23" s="45"/>
      <c r="J23" s="45"/>
      <c r="K23" s="45"/>
      <c r="L23" s="45"/>
      <c r="M23" s="45"/>
    </row>
    <row r="24" s="20" customFormat="1" ht="20.7" customHeight="1" spans="2:13">
      <c r="B24" s="34" t="s">
        <v>206</v>
      </c>
      <c r="C24" s="47" t="s">
        <v>207</v>
      </c>
      <c r="D24" s="48">
        <f>SUM(D25:D30)</f>
        <v>26431.47</v>
      </c>
      <c r="E24" s="48">
        <f>SUM(E25:E30)</f>
        <v>26431.47</v>
      </c>
      <c r="F24" s="48"/>
      <c r="G24" s="48"/>
      <c r="H24" s="48"/>
      <c r="I24" s="48"/>
      <c r="J24" s="48"/>
      <c r="K24" s="48"/>
      <c r="L24" s="48"/>
      <c r="M24" s="48"/>
    </row>
    <row r="25" s="20" customFormat="1" ht="20.7" customHeight="1" spans="2:13">
      <c r="B25" s="34" t="s">
        <v>208</v>
      </c>
      <c r="C25" s="47" t="s">
        <v>209</v>
      </c>
      <c r="D25" s="48">
        <f t="shared" si="0"/>
        <v>392.79</v>
      </c>
      <c r="E25" s="48">
        <v>392.79</v>
      </c>
      <c r="F25" s="45"/>
      <c r="G25" s="45"/>
      <c r="H25" s="45"/>
      <c r="I25" s="45"/>
      <c r="J25" s="45"/>
      <c r="K25" s="45"/>
      <c r="L25" s="45"/>
      <c r="M25" s="45"/>
    </row>
    <row r="26" s="20" customFormat="1" ht="20.7" customHeight="1" spans="2:13">
      <c r="B26" s="34" t="s">
        <v>210</v>
      </c>
      <c r="C26" s="47" t="s">
        <v>211</v>
      </c>
      <c r="D26" s="50">
        <f t="shared" si="0"/>
        <v>21492.8</v>
      </c>
      <c r="E26" s="50">
        <v>21492.8</v>
      </c>
      <c r="F26" s="45"/>
      <c r="G26" s="45"/>
      <c r="H26" s="45"/>
      <c r="I26" s="45"/>
      <c r="J26" s="45"/>
      <c r="K26" s="45"/>
      <c r="L26" s="45"/>
      <c r="M26" s="45"/>
    </row>
    <row r="27" s="20" customFormat="1" ht="20.7" customHeight="1" spans="2:13">
      <c r="B27" s="34" t="s">
        <v>212</v>
      </c>
      <c r="C27" s="47" t="s">
        <v>213</v>
      </c>
      <c r="D27" s="48">
        <f t="shared" si="0"/>
        <v>3654.92</v>
      </c>
      <c r="E27" s="48">
        <v>3654.92</v>
      </c>
      <c r="F27" s="45"/>
      <c r="G27" s="45"/>
      <c r="H27" s="45"/>
      <c r="I27" s="45"/>
      <c r="J27" s="45"/>
      <c r="K27" s="45"/>
      <c r="L27" s="45"/>
      <c r="M27" s="45"/>
    </row>
    <row r="28" s="20" customFormat="1" ht="20.7" customHeight="1" spans="2:13">
      <c r="B28" s="34" t="s">
        <v>214</v>
      </c>
      <c r="C28" s="47" t="s">
        <v>215</v>
      </c>
      <c r="D28" s="48">
        <f t="shared" si="0"/>
        <v>227.12</v>
      </c>
      <c r="E28" s="48">
        <v>227.12</v>
      </c>
      <c r="F28" s="45"/>
      <c r="G28" s="45"/>
      <c r="H28" s="45"/>
      <c r="I28" s="45"/>
      <c r="J28" s="45"/>
      <c r="K28" s="45"/>
      <c r="L28" s="45"/>
      <c r="M28" s="45"/>
    </row>
    <row r="29" s="20" customFormat="1" ht="20.7" customHeight="1" spans="2:13">
      <c r="B29" s="34" t="s">
        <v>216</v>
      </c>
      <c r="C29" s="47" t="s">
        <v>217</v>
      </c>
      <c r="D29" s="49">
        <f t="shared" si="0"/>
        <v>10</v>
      </c>
      <c r="E29" s="49">
        <v>10</v>
      </c>
      <c r="F29" s="45"/>
      <c r="G29" s="45"/>
      <c r="H29" s="45"/>
      <c r="I29" s="45"/>
      <c r="J29" s="45"/>
      <c r="K29" s="45"/>
      <c r="L29" s="45"/>
      <c r="M29" s="45"/>
    </row>
    <row r="30" s="20" customFormat="1" ht="20.7" customHeight="1" spans="2:13">
      <c r="B30" s="34" t="s">
        <v>218</v>
      </c>
      <c r="C30" s="47" t="s">
        <v>219</v>
      </c>
      <c r="D30" s="48">
        <f t="shared" si="0"/>
        <v>653.84</v>
      </c>
      <c r="E30" s="48">
        <v>653.84</v>
      </c>
      <c r="F30" s="45"/>
      <c r="G30" s="45"/>
      <c r="H30" s="45"/>
      <c r="I30" s="45"/>
      <c r="J30" s="45"/>
      <c r="K30" s="45"/>
      <c r="L30" s="45"/>
      <c r="M30" s="45"/>
    </row>
    <row r="31" s="20" customFormat="1" ht="20.7" customHeight="1" spans="2:13">
      <c r="B31" s="34" t="s">
        <v>220</v>
      </c>
      <c r="C31" s="47" t="s">
        <v>221</v>
      </c>
      <c r="D31" s="49">
        <f>SUM(D32)</f>
        <v>563</v>
      </c>
      <c r="E31" s="49">
        <f>SUM(E32)</f>
        <v>563</v>
      </c>
      <c r="F31" s="48"/>
      <c r="G31" s="48"/>
      <c r="H31" s="48"/>
      <c r="I31" s="48"/>
      <c r="J31" s="48"/>
      <c r="K31" s="48"/>
      <c r="L31" s="48"/>
      <c r="M31" s="48"/>
    </row>
    <row r="32" s="20" customFormat="1" ht="20.7" customHeight="1" spans="2:13">
      <c r="B32" s="34" t="s">
        <v>222</v>
      </c>
      <c r="C32" s="47" t="s">
        <v>223</v>
      </c>
      <c r="D32" s="49">
        <f t="shared" si="0"/>
        <v>563</v>
      </c>
      <c r="E32" s="49">
        <v>563</v>
      </c>
      <c r="F32" s="45"/>
      <c r="G32" s="45"/>
      <c r="H32" s="45"/>
      <c r="I32" s="45"/>
      <c r="J32" s="45"/>
      <c r="K32" s="45"/>
      <c r="L32" s="45"/>
      <c r="M32" s="45"/>
    </row>
    <row r="33" s="21" customFormat="1" ht="20.7" customHeight="1" spans="2:13">
      <c r="B33" s="32" t="s">
        <v>76</v>
      </c>
      <c r="C33" s="46" t="s">
        <v>20</v>
      </c>
      <c r="D33" s="45">
        <f>SUM(D34)</f>
        <v>38.03</v>
      </c>
      <c r="E33" s="45">
        <f>SUM(E34)</f>
        <v>38.03</v>
      </c>
      <c r="F33" s="45"/>
      <c r="G33" s="45"/>
      <c r="H33" s="45"/>
      <c r="I33" s="45"/>
      <c r="J33" s="45"/>
      <c r="K33" s="45"/>
      <c r="L33" s="45"/>
      <c r="M33" s="45"/>
    </row>
    <row r="34" s="20" customFormat="1" ht="20.7" customHeight="1" spans="2:13">
      <c r="B34" s="34" t="s">
        <v>224</v>
      </c>
      <c r="C34" s="47" t="s">
        <v>225</v>
      </c>
      <c r="D34" s="48">
        <f>SUM(D35)</f>
        <v>38.03</v>
      </c>
      <c r="E34" s="48">
        <f>SUM(E35)</f>
        <v>38.03</v>
      </c>
      <c r="F34" s="48"/>
      <c r="G34" s="48"/>
      <c r="H34" s="48"/>
      <c r="I34" s="48"/>
      <c r="J34" s="48"/>
      <c r="K34" s="48"/>
      <c r="L34" s="48"/>
      <c r="M34" s="48"/>
    </row>
    <row r="35" s="20" customFormat="1" ht="20.7" customHeight="1" spans="2:13">
      <c r="B35" s="34" t="s">
        <v>226</v>
      </c>
      <c r="C35" s="47" t="s">
        <v>227</v>
      </c>
      <c r="D35" s="48">
        <f t="shared" si="0"/>
        <v>38.03</v>
      </c>
      <c r="E35" s="48">
        <v>38.03</v>
      </c>
      <c r="F35" s="45"/>
      <c r="G35" s="45"/>
      <c r="H35" s="45"/>
      <c r="I35" s="45"/>
      <c r="J35" s="45"/>
      <c r="K35" s="45"/>
      <c r="L35" s="45"/>
      <c r="M35" s="45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55555555556" right="0.118055555555556" top="0.590277777777778" bottom="0.275" header="0" footer="0"/>
  <pageSetup paperSize="9" scale="97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selection activeCell="H20" sqref="H20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" style="22" customWidth="1"/>
    <col min="4" max="4" width="17.9083333333333" customWidth="1"/>
    <col min="5" max="5" width="17.3666666666667" customWidth="1"/>
    <col min="6" max="6" width="15.4666666666667" customWidth="1"/>
  </cols>
  <sheetData>
    <row r="1" ht="12" customHeight="1" spans="1:2">
      <c r="A1" s="11"/>
      <c r="B1" s="12" t="s">
        <v>228</v>
      </c>
    </row>
    <row r="2" ht="16.35" customHeight="1" spans="2:6">
      <c r="B2" s="23" t="s">
        <v>229</v>
      </c>
      <c r="C2" s="24"/>
      <c r="D2" s="23"/>
      <c r="E2" s="23"/>
      <c r="F2" s="23"/>
    </row>
    <row r="3" ht="12" customHeight="1" spans="2:6">
      <c r="B3" s="23"/>
      <c r="C3" s="24"/>
      <c r="D3" s="23"/>
      <c r="E3" s="23"/>
      <c r="F3" s="23"/>
    </row>
    <row r="4" ht="12" customHeight="1" spans="2:6">
      <c r="B4" s="3"/>
      <c r="C4" s="25"/>
      <c r="D4" s="3"/>
      <c r="E4" s="3"/>
      <c r="F4" s="3"/>
    </row>
    <row r="5" ht="18.95" customHeight="1" spans="2:6">
      <c r="B5" s="3"/>
      <c r="C5" s="25"/>
      <c r="D5" s="3"/>
      <c r="E5" s="3"/>
      <c r="F5" s="26" t="s">
        <v>2</v>
      </c>
    </row>
    <row r="6" ht="27" customHeight="1" spans="2:6">
      <c r="B6" s="27" t="s">
        <v>85</v>
      </c>
      <c r="C6" s="28" t="s">
        <v>33</v>
      </c>
      <c r="D6" s="27" t="s">
        <v>34</v>
      </c>
      <c r="E6" s="27" t="s">
        <v>230</v>
      </c>
      <c r="F6" s="27" t="s">
        <v>231</v>
      </c>
    </row>
    <row r="7" s="20" customFormat="1" ht="23.25" customHeight="1" spans="2:6">
      <c r="B7" s="15" t="s">
        <v>7</v>
      </c>
      <c r="C7" s="29"/>
      <c r="D7" s="30">
        <f>SUM(D8,D15,D19,D22,D32)</f>
        <v>28877.69</v>
      </c>
      <c r="E7" s="30">
        <f>SUM(E8,E15,E19,E22,E32)</f>
        <v>552.89</v>
      </c>
      <c r="F7" s="31">
        <f>SUM(F8,F15,F19,F22,F32)</f>
        <v>28324.8</v>
      </c>
    </row>
    <row r="8" s="21" customFormat="1" ht="21" customHeight="1" spans="2:6">
      <c r="B8" s="32" t="s">
        <v>37</v>
      </c>
      <c r="C8" s="33" t="s">
        <v>14</v>
      </c>
      <c r="D8" s="30">
        <f>SUM(D9,D13)</f>
        <v>91.28</v>
      </c>
      <c r="E8" s="30">
        <f>SUM(E9,E13)</f>
        <v>91.28</v>
      </c>
      <c r="F8" s="30"/>
    </row>
    <row r="9" s="20" customFormat="1" ht="21" customHeight="1" spans="2:6">
      <c r="B9" s="34" t="s">
        <v>184</v>
      </c>
      <c r="C9" s="35" t="s">
        <v>185</v>
      </c>
      <c r="D9" s="36">
        <f>SUM(D10:D12)</f>
        <v>89.11</v>
      </c>
      <c r="E9" s="36">
        <f>SUM(E10:E12)</f>
        <v>89.11</v>
      </c>
      <c r="F9" s="36"/>
    </row>
    <row r="10" s="20" customFormat="1" ht="21" customHeight="1" spans="2:6">
      <c r="B10" s="34" t="s">
        <v>186</v>
      </c>
      <c r="C10" s="35" t="s">
        <v>187</v>
      </c>
      <c r="D10" s="36">
        <f>SUM(E10:F10)</f>
        <v>43.44</v>
      </c>
      <c r="E10" s="36">
        <v>43.44</v>
      </c>
      <c r="F10" s="30"/>
    </row>
    <row r="11" s="20" customFormat="1" ht="21" customHeight="1" spans="2:6">
      <c r="B11" s="34" t="s">
        <v>188</v>
      </c>
      <c r="C11" s="35" t="s">
        <v>189</v>
      </c>
      <c r="D11" s="36">
        <f>SUM(E11:F11)</f>
        <v>21.72</v>
      </c>
      <c r="E11" s="36">
        <v>21.72</v>
      </c>
      <c r="F11" s="30"/>
    </row>
    <row r="12" s="20" customFormat="1" ht="21" customHeight="1" spans="2:6">
      <c r="B12" s="34" t="s">
        <v>190</v>
      </c>
      <c r="C12" s="35" t="s">
        <v>191</v>
      </c>
      <c r="D12" s="36">
        <f>SUM(E12:F12)</f>
        <v>23.95</v>
      </c>
      <c r="E12" s="36">
        <v>23.95</v>
      </c>
      <c r="F12" s="30"/>
    </row>
    <row r="13" s="20" customFormat="1" ht="21" customHeight="1" spans="2:6">
      <c r="B13" s="34" t="s">
        <v>192</v>
      </c>
      <c r="C13" s="35" t="s">
        <v>193</v>
      </c>
      <c r="D13" s="36">
        <f>SUM(D14)</f>
        <v>2.17</v>
      </c>
      <c r="E13" s="36">
        <f>SUM(E14)</f>
        <v>2.17</v>
      </c>
      <c r="F13" s="36"/>
    </row>
    <row r="14" s="20" customFormat="1" ht="21" customHeight="1" spans="2:6">
      <c r="B14" s="34" t="s">
        <v>194</v>
      </c>
      <c r="C14" s="35" t="s">
        <v>195</v>
      </c>
      <c r="D14" s="36">
        <f>SUM(E14:F14)</f>
        <v>2.17</v>
      </c>
      <c r="E14" s="36">
        <v>2.17</v>
      </c>
      <c r="F14" s="30"/>
    </row>
    <row r="15" s="21" customFormat="1" ht="21" customHeight="1" spans="2:6">
      <c r="B15" s="32" t="s">
        <v>50</v>
      </c>
      <c r="C15" s="33" t="s">
        <v>16</v>
      </c>
      <c r="D15" s="30">
        <f>SUM(D16)</f>
        <v>30.79</v>
      </c>
      <c r="E15" s="30">
        <f>SUM(E16)</f>
        <v>30.79</v>
      </c>
      <c r="F15" s="30"/>
    </row>
    <row r="16" s="20" customFormat="1" ht="21" customHeight="1" spans="2:6">
      <c r="B16" s="34" t="s">
        <v>196</v>
      </c>
      <c r="C16" s="35" t="s">
        <v>197</v>
      </c>
      <c r="D16" s="36">
        <f>SUM(D17:D18)</f>
        <v>30.79</v>
      </c>
      <c r="E16" s="36">
        <f>SUM(E17:E18)</f>
        <v>30.79</v>
      </c>
      <c r="F16" s="36"/>
    </row>
    <row r="17" s="20" customFormat="1" ht="21" customHeight="1" spans="2:6">
      <c r="B17" s="34" t="s">
        <v>198</v>
      </c>
      <c r="C17" s="35" t="s">
        <v>199</v>
      </c>
      <c r="D17" s="36">
        <f>SUM(E17:F17)</f>
        <v>25.79</v>
      </c>
      <c r="E17" s="37">
        <v>25.79</v>
      </c>
      <c r="F17" s="30"/>
    </row>
    <row r="18" s="20" customFormat="1" ht="21" customHeight="1" spans="2:6">
      <c r="B18" s="34" t="s">
        <v>200</v>
      </c>
      <c r="C18" s="35" t="s">
        <v>201</v>
      </c>
      <c r="D18" s="38">
        <f t="shared" ref="D18:D34" si="0">SUM(E18:F18)</f>
        <v>5</v>
      </c>
      <c r="E18" s="39">
        <v>5</v>
      </c>
      <c r="F18" s="30"/>
    </row>
    <row r="19" s="21" customFormat="1" ht="21" customHeight="1" spans="2:6">
      <c r="B19" s="32" t="s">
        <v>159</v>
      </c>
      <c r="C19" s="33" t="s">
        <v>18</v>
      </c>
      <c r="D19" s="30">
        <f>SUM(D20)</f>
        <v>1723.12</v>
      </c>
      <c r="E19" s="30"/>
      <c r="F19" s="30">
        <f>SUM(F20)</f>
        <v>1723.12</v>
      </c>
    </row>
    <row r="20" s="20" customFormat="1" ht="21" customHeight="1" spans="2:6">
      <c r="B20" s="34" t="s">
        <v>202</v>
      </c>
      <c r="C20" s="35" t="s">
        <v>203</v>
      </c>
      <c r="D20" s="36">
        <f>SUM(D21)</f>
        <v>1723.12</v>
      </c>
      <c r="E20" s="36"/>
      <c r="F20" s="36">
        <f>SUM(F21)</f>
        <v>1723.12</v>
      </c>
    </row>
    <row r="21" s="20" customFormat="1" ht="21" customHeight="1" spans="2:6">
      <c r="B21" s="34" t="s">
        <v>204</v>
      </c>
      <c r="C21" s="35" t="s">
        <v>205</v>
      </c>
      <c r="D21" s="36">
        <f t="shared" si="0"/>
        <v>1723.12</v>
      </c>
      <c r="E21" s="30"/>
      <c r="F21" s="36">
        <v>1723.12</v>
      </c>
    </row>
    <row r="22" s="21" customFormat="1" ht="21" customHeight="1" spans="2:6">
      <c r="B22" s="32" t="s">
        <v>57</v>
      </c>
      <c r="C22" s="33" t="s">
        <v>19</v>
      </c>
      <c r="D22" s="30">
        <f>SUM(D23,D30)</f>
        <v>26994.47</v>
      </c>
      <c r="E22" s="30">
        <f>SUM(E23,E30)</f>
        <v>392.79</v>
      </c>
      <c r="F22" s="30">
        <f>SUM(F23,F30)</f>
        <v>26601.68</v>
      </c>
    </row>
    <row r="23" s="20" customFormat="1" ht="21" customHeight="1" spans="2:6">
      <c r="B23" s="34" t="s">
        <v>206</v>
      </c>
      <c r="C23" s="35" t="s">
        <v>207</v>
      </c>
      <c r="D23" s="36">
        <f>SUM(D24:D29)</f>
        <v>26431.47</v>
      </c>
      <c r="E23" s="36">
        <f>SUM(E24:E29)</f>
        <v>392.79</v>
      </c>
      <c r="F23" s="36">
        <f>SUM(F24:F29)</f>
        <v>26038.68</v>
      </c>
    </row>
    <row r="24" s="20" customFormat="1" ht="21" customHeight="1" spans="2:6">
      <c r="B24" s="34" t="s">
        <v>208</v>
      </c>
      <c r="C24" s="35" t="s">
        <v>209</v>
      </c>
      <c r="D24" s="36">
        <f t="shared" si="0"/>
        <v>392.79</v>
      </c>
      <c r="E24" s="36">
        <v>392.79</v>
      </c>
      <c r="F24" s="30"/>
    </row>
    <row r="25" s="20" customFormat="1" ht="21" customHeight="1" spans="2:6">
      <c r="B25" s="34" t="s">
        <v>210</v>
      </c>
      <c r="C25" s="35" t="s">
        <v>211</v>
      </c>
      <c r="D25" s="40">
        <f t="shared" si="0"/>
        <v>21492.8</v>
      </c>
      <c r="E25" s="31"/>
      <c r="F25" s="40">
        <v>21492.8</v>
      </c>
    </row>
    <row r="26" s="20" customFormat="1" ht="21" customHeight="1" spans="2:6">
      <c r="B26" s="34" t="s">
        <v>212</v>
      </c>
      <c r="C26" s="35" t="s">
        <v>213</v>
      </c>
      <c r="D26" s="36">
        <f t="shared" si="0"/>
        <v>3654.92</v>
      </c>
      <c r="E26" s="30"/>
      <c r="F26" s="36">
        <v>3654.92</v>
      </c>
    </row>
    <row r="27" s="20" customFormat="1" ht="21" customHeight="1" spans="2:6">
      <c r="B27" s="34" t="s">
        <v>214</v>
      </c>
      <c r="C27" s="35" t="s">
        <v>215</v>
      </c>
      <c r="D27" s="36">
        <f t="shared" si="0"/>
        <v>227.12</v>
      </c>
      <c r="E27" s="30"/>
      <c r="F27" s="36">
        <v>227.12</v>
      </c>
    </row>
    <row r="28" s="20" customFormat="1" ht="21" customHeight="1" spans="2:6">
      <c r="B28" s="34" t="s">
        <v>216</v>
      </c>
      <c r="C28" s="35" t="s">
        <v>217</v>
      </c>
      <c r="D28" s="38">
        <f t="shared" si="0"/>
        <v>10</v>
      </c>
      <c r="E28" s="41"/>
      <c r="F28" s="38">
        <v>10</v>
      </c>
    </row>
    <row r="29" s="20" customFormat="1" ht="21" customHeight="1" spans="2:6">
      <c r="B29" s="34" t="s">
        <v>218</v>
      </c>
      <c r="C29" s="35" t="s">
        <v>219</v>
      </c>
      <c r="D29" s="36">
        <f t="shared" si="0"/>
        <v>653.84</v>
      </c>
      <c r="E29" s="30"/>
      <c r="F29" s="36">
        <v>653.84</v>
      </c>
    </row>
    <row r="30" s="20" customFormat="1" ht="21" customHeight="1" spans="2:6">
      <c r="B30" s="34" t="s">
        <v>220</v>
      </c>
      <c r="C30" s="35" t="s">
        <v>221</v>
      </c>
      <c r="D30" s="38">
        <f>SUM(D31)</f>
        <v>563</v>
      </c>
      <c r="E30" s="38"/>
      <c r="F30" s="38">
        <f>SUM(F31)</f>
        <v>563</v>
      </c>
    </row>
    <row r="31" s="20" customFormat="1" ht="21" customHeight="1" spans="2:6">
      <c r="B31" s="34" t="s">
        <v>222</v>
      </c>
      <c r="C31" s="35" t="s">
        <v>223</v>
      </c>
      <c r="D31" s="38">
        <f t="shared" si="0"/>
        <v>563</v>
      </c>
      <c r="E31" s="41"/>
      <c r="F31" s="38">
        <v>563</v>
      </c>
    </row>
    <row r="32" s="21" customFormat="1" ht="21" customHeight="1" spans="2:6">
      <c r="B32" s="32" t="s">
        <v>76</v>
      </c>
      <c r="C32" s="33" t="s">
        <v>20</v>
      </c>
      <c r="D32" s="30">
        <f>SUM(D33)</f>
        <v>38.03</v>
      </c>
      <c r="E32" s="30">
        <f>SUM(E33)</f>
        <v>38.03</v>
      </c>
      <c r="F32" s="30"/>
    </row>
    <row r="33" s="20" customFormat="1" ht="21" customHeight="1" spans="2:6">
      <c r="B33" s="34" t="s">
        <v>224</v>
      </c>
      <c r="C33" s="35" t="s">
        <v>225</v>
      </c>
      <c r="D33" s="36">
        <f>SUM(D34)</f>
        <v>38.03</v>
      </c>
      <c r="E33" s="36">
        <f>SUM(E34)</f>
        <v>38.03</v>
      </c>
      <c r="F33" s="36"/>
    </row>
    <row r="34" s="20" customFormat="1" ht="21" customHeight="1" spans="2:6">
      <c r="B34" s="34" t="s">
        <v>226</v>
      </c>
      <c r="C34" s="35" t="s">
        <v>227</v>
      </c>
      <c r="D34" s="36">
        <f t="shared" si="0"/>
        <v>38.03</v>
      </c>
      <c r="E34" s="36">
        <v>38.03</v>
      </c>
      <c r="F34" s="30"/>
    </row>
  </sheetData>
  <mergeCells count="2">
    <mergeCell ref="B7:C7"/>
    <mergeCell ref="B2:F3"/>
  </mergeCells>
  <printOptions horizontalCentered="1"/>
  <pageMargins left="0.66875" right="0.0784722222222222" top="0.393055555555556" bottom="0.0784722222222222" header="0" footer="0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H12" sqref="H12"/>
    </sheetView>
  </sheetViews>
  <sheetFormatPr defaultColWidth="10" defaultRowHeight="13.5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11"/>
      <c r="B1" s="12" t="s">
        <v>232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ht="16.35" customHeight="1" spans="2:13">
      <c r="B2" s="13" t="s">
        <v>233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ht="16.35" customHeight="1" spans="2:13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ht="16.35" customHeight="1" spans="2:13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ht="21.55" customHeight="1" spans="2:13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9" t="s">
        <v>2</v>
      </c>
    </row>
    <row r="6" ht="65.55" customHeight="1" spans="2:13">
      <c r="B6" s="14" t="s">
        <v>234</v>
      </c>
      <c r="C6" s="14" t="s">
        <v>5</v>
      </c>
      <c r="D6" s="14" t="s">
        <v>34</v>
      </c>
      <c r="E6" s="14" t="s">
        <v>175</v>
      </c>
      <c r="F6" s="14" t="s">
        <v>176</v>
      </c>
      <c r="G6" s="14" t="s">
        <v>177</v>
      </c>
      <c r="H6" s="14" t="s">
        <v>178</v>
      </c>
      <c r="I6" s="14" t="s">
        <v>179</v>
      </c>
      <c r="J6" s="14" t="s">
        <v>180</v>
      </c>
      <c r="K6" s="14" t="s">
        <v>181</v>
      </c>
      <c r="L6" s="14" t="s">
        <v>182</v>
      </c>
      <c r="M6" s="14" t="s">
        <v>183</v>
      </c>
    </row>
    <row r="7" ht="23.25" customHeight="1" spans="2:13">
      <c r="B7" s="15" t="s">
        <v>7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ht="21.55" customHeight="1" spans="2:13">
      <c r="B8" s="17"/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ht="20" customHeight="1" spans="2:6">
      <c r="B9" s="11" t="s">
        <v>235</v>
      </c>
      <c r="C9" s="11"/>
      <c r="D9" s="11"/>
      <c r="E9" s="11"/>
      <c r="F9" s="11"/>
    </row>
  </sheetData>
  <mergeCells count="3">
    <mergeCell ref="B7:C7"/>
    <mergeCell ref="B9:F9"/>
    <mergeCell ref="B2:M3"/>
  </mergeCells>
  <printOptions horizontalCentered="1"/>
  <pageMargins left="0.196527777777778" right="0.196527777777778" top="0.786805555555556" bottom="0.0784722222222222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2024-02-18T03:17:00Z</dcterms:created>
  <dcterms:modified xsi:type="dcterms:W3CDTF">2024-02-21T08:21:09Z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2E052B41522C4857A1A584F065A78CEE_12</vt:lpwstr>
  </property>
  <property fmtid="{D5CDD505-2E9C-101B-9397-08002B2CF9AE}" pid="3" name="KSOProductBuildVer">
    <vt:lpwstr>2052-11.8.2.11718</vt:lpwstr>
  </property>
</Properties>
</file>