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600" windowWidth="23415" windowHeight="13470"/>
  </bookViews>
  <sheets>
    <sheet name="表一" sheetId="2" r:id="rId1"/>
    <sheet name="表二" sheetId="3" r:id="rId2"/>
    <sheet name="表三" sheetId="4" r:id="rId3"/>
    <sheet name="表四" sheetId="5" r:id="rId4"/>
    <sheet name="表五" sheetId="6" r:id="rId5"/>
    <sheet name="表六" sheetId="7" r:id="rId6"/>
    <sheet name="表七" sheetId="8" r:id="rId7"/>
    <sheet name="表八" sheetId="9" r:id="rId8"/>
    <sheet name="表九" sheetId="10" r:id="rId9"/>
    <sheet name="表十" sheetId="13" r:id="rId10"/>
  </sheets>
  <calcPr calcId="145621"/>
</workbook>
</file>

<file path=xl/calcChain.xml><?xml version="1.0" encoding="utf-8"?>
<calcChain xmlns="http://schemas.openxmlformats.org/spreadsheetml/2006/main">
  <c r="D7" i="9" l="1"/>
  <c r="E7" i="9"/>
  <c r="E8" i="8"/>
  <c r="D8" i="8"/>
  <c r="F8" i="4"/>
  <c r="E8" i="4"/>
  <c r="D8" i="4" s="1"/>
  <c r="D9" i="4"/>
  <c r="E9" i="4"/>
  <c r="D38" i="4"/>
  <c r="D37" i="4"/>
  <c r="F36" i="4"/>
  <c r="E36" i="4"/>
  <c r="D36" i="4" s="1"/>
  <c r="F9" i="3"/>
  <c r="E9" i="3"/>
  <c r="E8" i="3" s="1"/>
  <c r="D10" i="3"/>
  <c r="D9" i="3" s="1"/>
  <c r="D8" i="3" s="1"/>
  <c r="D11" i="3"/>
  <c r="D12" i="3"/>
  <c r="D13" i="3"/>
  <c r="D14" i="3"/>
  <c r="D15" i="3"/>
  <c r="D16" i="3"/>
  <c r="D17" i="3"/>
  <c r="D18" i="3"/>
  <c r="D19" i="3"/>
  <c r="D20" i="3"/>
  <c r="D21" i="3"/>
  <c r="D22" i="3"/>
  <c r="F7" i="2"/>
  <c r="E7" i="2"/>
</calcChain>
</file>

<file path=xl/sharedStrings.xml><?xml version="1.0" encoding="utf-8"?>
<sst xmlns="http://schemas.openxmlformats.org/spreadsheetml/2006/main" count="313" uniqueCount="239">
  <si>
    <r>
      <rPr>
        <sz val="9"/>
        <color rgb="FF000000"/>
        <rFont val="方正仿宋_GBK"/>
        <family val="4"/>
        <charset val="134"/>
      </rPr>
      <t> 20805</t>
    </r>
  </si>
  <si>
    <r>
      <rPr>
        <sz val="9"/>
        <color rgb="FF000000"/>
        <rFont val="方正仿宋_GBK"/>
        <family val="4"/>
        <charset val="134"/>
      </rPr>
      <t> 行政事业单位养老支出</t>
    </r>
  </si>
  <si>
    <r>
      <rPr>
        <sz val="9"/>
        <color rgb="FF000000"/>
        <rFont val="方正仿宋_GBK"/>
        <family val="4"/>
        <charset val="134"/>
      </rPr>
      <t>  2080505</t>
    </r>
  </si>
  <si>
    <r>
      <rPr>
        <sz val="9"/>
        <color rgb="FF000000"/>
        <rFont val="方正仿宋_GBK"/>
        <family val="4"/>
        <charset val="134"/>
      </rPr>
      <t>  机关事业单位基本养老保险缴费支出</t>
    </r>
  </si>
  <si>
    <r>
      <rPr>
        <sz val="9"/>
        <color rgb="FF000000"/>
        <rFont val="方正仿宋_GBK"/>
        <family val="4"/>
        <charset val="134"/>
      </rPr>
      <t>  2080506</t>
    </r>
  </si>
  <si>
    <r>
      <rPr>
        <sz val="9"/>
        <color rgb="FF000000"/>
        <rFont val="方正仿宋_GBK"/>
        <family val="4"/>
        <charset val="134"/>
      </rPr>
      <t>  机关事业单位职业年金缴费支出</t>
    </r>
  </si>
  <si>
    <r>
      <rPr>
        <sz val="9"/>
        <color rgb="FF000000"/>
        <rFont val="方正仿宋_GBK"/>
        <family val="4"/>
        <charset val="134"/>
      </rPr>
      <t> 20810</t>
    </r>
  </si>
  <si>
    <r>
      <rPr>
        <sz val="9"/>
        <color rgb="FF000000"/>
        <rFont val="方正仿宋_GBK"/>
        <family val="4"/>
        <charset val="134"/>
      </rPr>
      <t> 社会福利</t>
    </r>
  </si>
  <si>
    <r>
      <rPr>
        <sz val="9"/>
        <color rgb="FF000000"/>
        <rFont val="方正仿宋_GBK"/>
        <family val="4"/>
        <charset val="134"/>
      </rPr>
      <t>  2081005</t>
    </r>
  </si>
  <si>
    <r>
      <rPr>
        <sz val="9"/>
        <color rgb="FF000000"/>
        <rFont val="方正仿宋_GBK"/>
        <family val="4"/>
        <charset val="134"/>
      </rPr>
      <t>  社会福利事业单位</t>
    </r>
  </si>
  <si>
    <r>
      <rPr>
        <sz val="9"/>
        <color rgb="FF000000"/>
        <rFont val="方正仿宋_GBK"/>
        <family val="4"/>
        <charset val="134"/>
      </rPr>
      <t> 21011</t>
    </r>
  </si>
  <si>
    <r>
      <rPr>
        <sz val="9"/>
        <color rgb="FF000000"/>
        <rFont val="方正仿宋_GBK"/>
        <family val="4"/>
        <charset val="134"/>
      </rPr>
      <t> 行政事业单位医疗</t>
    </r>
  </si>
  <si>
    <r>
      <rPr>
        <sz val="9"/>
        <color rgb="FF000000"/>
        <rFont val="方正仿宋_GBK"/>
        <family val="4"/>
        <charset val="134"/>
      </rPr>
      <t>  2101102</t>
    </r>
  </si>
  <si>
    <r>
      <rPr>
        <sz val="9"/>
        <color rgb="FF000000"/>
        <rFont val="方正仿宋_GBK"/>
        <family val="4"/>
        <charset val="134"/>
      </rPr>
      <t>  事业单位医疗</t>
    </r>
  </si>
  <si>
    <r>
      <rPr>
        <sz val="9"/>
        <color rgb="FF000000"/>
        <rFont val="方正仿宋_GBK"/>
        <family val="4"/>
        <charset val="134"/>
      </rPr>
      <t>  2101199</t>
    </r>
  </si>
  <si>
    <r>
      <rPr>
        <sz val="9"/>
        <color rgb="FF000000"/>
        <rFont val="方正仿宋_GBK"/>
        <family val="4"/>
        <charset val="134"/>
      </rPr>
      <t>  其他行政事业单位医疗支出</t>
    </r>
  </si>
  <si>
    <r>
      <rPr>
        <sz val="9"/>
        <color rgb="FF000000"/>
        <rFont val="方正仿宋_GBK"/>
        <family val="4"/>
        <charset val="134"/>
      </rPr>
      <t> 22102</t>
    </r>
  </si>
  <si>
    <r>
      <rPr>
        <sz val="9"/>
        <color rgb="FF000000"/>
        <rFont val="方正仿宋_GBK"/>
        <family val="4"/>
        <charset val="134"/>
      </rPr>
      <t> 住房改革支出</t>
    </r>
  </si>
  <si>
    <r>
      <rPr>
        <sz val="9"/>
        <color rgb="FF000000"/>
        <rFont val="方正仿宋_GBK"/>
        <family val="4"/>
        <charset val="134"/>
      </rPr>
      <t>  2210201</t>
    </r>
  </si>
  <si>
    <r>
      <rPr>
        <sz val="9"/>
        <color rgb="FF000000"/>
        <rFont val="方正仿宋_GBK"/>
        <family val="4"/>
        <charset val="134"/>
      </rPr>
      <t>  住房公积金</t>
    </r>
  </si>
  <si>
    <r>
      <rPr>
        <sz val="10"/>
        <color rgb="FF000000"/>
        <rFont val="方正仿宋_GBK"/>
        <family val="4"/>
        <charset val="134"/>
      </rPr>
      <t> 30101</t>
    </r>
  </si>
  <si>
    <r>
      <rPr>
        <sz val="10"/>
        <color rgb="FF000000"/>
        <rFont val="方正仿宋_GBK"/>
        <family val="4"/>
        <charset val="134"/>
      </rPr>
      <t> 基本工资</t>
    </r>
  </si>
  <si>
    <r>
      <rPr>
        <sz val="10"/>
        <color rgb="FF000000"/>
        <rFont val="方正仿宋_GBK"/>
        <family val="4"/>
        <charset val="134"/>
      </rPr>
      <t> 30102</t>
    </r>
  </si>
  <si>
    <r>
      <rPr>
        <sz val="10"/>
        <color rgb="FF000000"/>
        <rFont val="方正仿宋_GBK"/>
        <family val="4"/>
        <charset val="134"/>
      </rPr>
      <t> 津贴补贴</t>
    </r>
  </si>
  <si>
    <r>
      <rPr>
        <sz val="10"/>
        <color rgb="FF000000"/>
        <rFont val="方正仿宋_GBK"/>
        <family val="4"/>
        <charset val="134"/>
      </rPr>
      <t> 30107</t>
    </r>
  </si>
  <si>
    <r>
      <rPr>
        <sz val="10"/>
        <color rgb="FF000000"/>
        <rFont val="方正仿宋_GBK"/>
        <family val="4"/>
        <charset val="134"/>
      </rPr>
      <t> 绩效工资</t>
    </r>
  </si>
  <si>
    <r>
      <rPr>
        <sz val="10"/>
        <color rgb="FF000000"/>
        <rFont val="方正仿宋_GBK"/>
        <family val="4"/>
        <charset val="134"/>
      </rPr>
      <t> 30108</t>
    </r>
  </si>
  <si>
    <r>
      <rPr>
        <sz val="10"/>
        <color rgb="FF000000"/>
        <rFont val="方正仿宋_GBK"/>
        <family val="4"/>
        <charset val="134"/>
      </rPr>
      <t> 机关事业单位基本养老保险缴费</t>
    </r>
  </si>
  <si>
    <r>
      <rPr>
        <sz val="10"/>
        <color rgb="FF000000"/>
        <rFont val="方正仿宋_GBK"/>
        <family val="4"/>
        <charset val="134"/>
      </rPr>
      <t> 30109</t>
    </r>
  </si>
  <si>
    <r>
      <rPr>
        <sz val="10"/>
        <color rgb="FF000000"/>
        <rFont val="方正仿宋_GBK"/>
        <family val="4"/>
        <charset val="134"/>
      </rPr>
      <t> 职业年金缴费</t>
    </r>
  </si>
  <si>
    <r>
      <rPr>
        <sz val="10"/>
        <color rgb="FF000000"/>
        <rFont val="方正仿宋_GBK"/>
        <family val="4"/>
        <charset val="134"/>
      </rPr>
      <t> 30110</t>
    </r>
  </si>
  <si>
    <r>
      <rPr>
        <sz val="10"/>
        <color rgb="FF000000"/>
        <rFont val="方正仿宋_GBK"/>
        <family val="4"/>
        <charset val="134"/>
      </rPr>
      <t> 职工基本医疗保险缴费</t>
    </r>
  </si>
  <si>
    <r>
      <rPr>
        <sz val="10"/>
        <color rgb="FF000000"/>
        <rFont val="方正仿宋_GBK"/>
        <family val="4"/>
        <charset val="134"/>
      </rPr>
      <t> 30112</t>
    </r>
  </si>
  <si>
    <r>
      <rPr>
        <sz val="10"/>
        <color rgb="FF000000"/>
        <rFont val="方正仿宋_GBK"/>
        <family val="4"/>
        <charset val="134"/>
      </rPr>
      <t> 其他社会保障缴费</t>
    </r>
  </si>
  <si>
    <r>
      <rPr>
        <sz val="10"/>
        <color rgb="FF000000"/>
        <rFont val="方正仿宋_GBK"/>
        <family val="4"/>
        <charset val="134"/>
      </rPr>
      <t> 30113</t>
    </r>
  </si>
  <si>
    <r>
      <rPr>
        <sz val="10"/>
        <color rgb="FF000000"/>
        <rFont val="方正仿宋_GBK"/>
        <family val="4"/>
        <charset val="134"/>
      </rPr>
      <t> 住房公积金</t>
    </r>
  </si>
  <si>
    <r>
      <rPr>
        <sz val="10"/>
        <color rgb="FF000000"/>
        <rFont val="方正仿宋_GBK"/>
        <family val="4"/>
        <charset val="134"/>
      </rPr>
      <t> 30114</t>
    </r>
  </si>
  <si>
    <r>
      <rPr>
        <sz val="10"/>
        <color rgb="FF000000"/>
        <rFont val="方正仿宋_GBK"/>
        <family val="4"/>
        <charset val="134"/>
      </rPr>
      <t> 医疗费</t>
    </r>
  </si>
  <si>
    <r>
      <rPr>
        <sz val="10"/>
        <color rgb="FF000000"/>
        <rFont val="方正仿宋_GBK"/>
        <family val="4"/>
        <charset val="134"/>
      </rPr>
      <t> 30201</t>
    </r>
  </si>
  <si>
    <r>
      <rPr>
        <sz val="10"/>
        <color rgb="FF000000"/>
        <rFont val="方正仿宋_GBK"/>
        <family val="4"/>
        <charset val="134"/>
      </rPr>
      <t> 办公费</t>
    </r>
  </si>
  <si>
    <r>
      <rPr>
        <sz val="10"/>
        <color rgb="FF000000"/>
        <rFont val="方正仿宋_GBK"/>
        <family val="4"/>
        <charset val="134"/>
      </rPr>
      <t> 30207</t>
    </r>
  </si>
  <si>
    <r>
      <rPr>
        <sz val="10"/>
        <color rgb="FF000000"/>
        <rFont val="方正仿宋_GBK"/>
        <family val="4"/>
        <charset val="134"/>
      </rPr>
      <t> 邮电费</t>
    </r>
  </si>
  <si>
    <r>
      <rPr>
        <sz val="10"/>
        <color rgb="FF000000"/>
        <rFont val="方正仿宋_GBK"/>
        <family val="4"/>
        <charset val="134"/>
      </rPr>
      <t> 30213</t>
    </r>
  </si>
  <si>
    <r>
      <rPr>
        <sz val="10"/>
        <color rgb="FF000000"/>
        <rFont val="方正仿宋_GBK"/>
        <family val="4"/>
        <charset val="134"/>
      </rPr>
      <t> 维修（护）费</t>
    </r>
  </si>
  <si>
    <r>
      <rPr>
        <sz val="10"/>
        <color rgb="FF000000"/>
        <rFont val="方正仿宋_GBK"/>
        <family val="4"/>
        <charset val="134"/>
      </rPr>
      <t> 30216</t>
    </r>
  </si>
  <si>
    <r>
      <rPr>
        <sz val="10"/>
        <color rgb="FF000000"/>
        <rFont val="方正仿宋_GBK"/>
        <family val="4"/>
        <charset val="134"/>
      </rPr>
      <t> 培训费</t>
    </r>
  </si>
  <si>
    <r>
      <rPr>
        <sz val="10"/>
        <color rgb="FF000000"/>
        <rFont val="方正仿宋_GBK"/>
        <family val="4"/>
        <charset val="134"/>
      </rPr>
      <t> 30217</t>
    </r>
  </si>
  <si>
    <r>
      <rPr>
        <sz val="10"/>
        <color rgb="FF000000"/>
        <rFont val="方正仿宋_GBK"/>
        <family val="4"/>
        <charset val="134"/>
      </rPr>
      <t> 公务接待费</t>
    </r>
  </si>
  <si>
    <r>
      <rPr>
        <sz val="10"/>
        <color rgb="FF000000"/>
        <rFont val="方正仿宋_GBK"/>
        <family val="4"/>
        <charset val="134"/>
      </rPr>
      <t> 30226</t>
    </r>
  </si>
  <si>
    <r>
      <rPr>
        <sz val="10"/>
        <color rgb="FF000000"/>
        <rFont val="方正仿宋_GBK"/>
        <family val="4"/>
        <charset val="134"/>
      </rPr>
      <t> 劳务费</t>
    </r>
  </si>
  <si>
    <r>
      <rPr>
        <sz val="10"/>
        <color rgb="FF000000"/>
        <rFont val="方正仿宋_GBK"/>
        <family val="4"/>
        <charset val="134"/>
      </rPr>
      <t> 30228</t>
    </r>
  </si>
  <si>
    <r>
      <rPr>
        <sz val="10"/>
        <color rgb="FF000000"/>
        <rFont val="方正仿宋_GBK"/>
        <family val="4"/>
        <charset val="134"/>
      </rPr>
      <t> 工会经费</t>
    </r>
  </si>
  <si>
    <r>
      <rPr>
        <sz val="10"/>
        <color rgb="FF000000"/>
        <rFont val="方正仿宋_GBK"/>
        <family val="4"/>
        <charset val="134"/>
      </rPr>
      <t> 30229</t>
    </r>
  </si>
  <si>
    <r>
      <rPr>
        <sz val="10"/>
        <color rgb="FF000000"/>
        <rFont val="方正仿宋_GBK"/>
        <family val="4"/>
        <charset val="134"/>
      </rPr>
      <t> 福利费</t>
    </r>
  </si>
  <si>
    <r>
      <rPr>
        <sz val="10"/>
        <color rgb="FF000000"/>
        <rFont val="方正仿宋_GBK"/>
        <family val="4"/>
        <charset val="134"/>
      </rPr>
      <t> 30231</t>
    </r>
  </si>
  <si>
    <r>
      <rPr>
        <sz val="10"/>
        <color rgb="FF000000"/>
        <rFont val="方正仿宋_GBK"/>
        <family val="4"/>
        <charset val="134"/>
      </rPr>
      <t> 公务用车运行维护费</t>
    </r>
  </si>
  <si>
    <r>
      <rPr>
        <sz val="10"/>
        <color rgb="FF000000"/>
        <rFont val="方正仿宋_GBK"/>
        <family val="4"/>
        <charset val="134"/>
      </rPr>
      <t> 30239</t>
    </r>
  </si>
  <si>
    <r>
      <rPr>
        <sz val="10"/>
        <color rgb="FF000000"/>
        <rFont val="方正仿宋_GBK"/>
        <family val="4"/>
        <charset val="134"/>
      </rPr>
      <t> 其他交通费用</t>
    </r>
  </si>
  <si>
    <r>
      <rPr>
        <sz val="10"/>
        <color rgb="FF000000"/>
        <rFont val="方正仿宋_GBK"/>
        <family val="4"/>
        <charset val="134"/>
      </rPr>
      <t> 30299</t>
    </r>
  </si>
  <si>
    <r>
      <rPr>
        <sz val="10"/>
        <color rgb="FF000000"/>
        <rFont val="方正仿宋_GBK"/>
        <family val="4"/>
        <charset val="134"/>
      </rPr>
      <t> 其他商品和服务支出</t>
    </r>
  </si>
  <si>
    <r>
      <rPr>
        <sz val="10"/>
        <color rgb="FF000000"/>
        <rFont val="方正仿宋_GBK"/>
        <family val="4"/>
        <charset val="134"/>
      </rPr>
      <t> </t>
    </r>
  </si>
  <si>
    <r>
      <rPr>
        <sz val="10"/>
        <color rgb="FF000000"/>
        <rFont val="方正仿宋_GBK"/>
        <family val="4"/>
        <charset val="134"/>
      </rPr>
      <t> </t>
    </r>
  </si>
  <si>
    <r>
      <rPr>
        <sz val="10"/>
        <color rgb="FF000000"/>
        <rFont val="方正仿宋_GBK"/>
        <family val="4"/>
        <charset val="134"/>
      </rPr>
      <t>  </t>
    </r>
  </si>
  <si>
    <r>
      <rPr>
        <sz val="10"/>
        <color rgb="FF000000"/>
        <rFont val="方正仿宋_GBK"/>
        <family val="4"/>
        <charset val="134"/>
      </rPr>
      <t>  </t>
    </r>
  </si>
  <si>
    <r>
      <rPr>
        <sz val="10"/>
        <color rgb="FF000000"/>
        <rFont val="方正仿宋_GBK"/>
        <family val="4"/>
        <charset val="134"/>
      </rPr>
      <t> 20805</t>
    </r>
  </si>
  <si>
    <r>
      <rPr>
        <sz val="10"/>
        <color rgb="FF000000"/>
        <rFont val="方正仿宋_GBK"/>
        <family val="4"/>
        <charset val="134"/>
      </rPr>
      <t> 行政事业单位养老支出</t>
    </r>
  </si>
  <si>
    <r>
      <rPr>
        <sz val="10"/>
        <color rgb="FF000000"/>
        <rFont val="方正仿宋_GBK"/>
        <family val="4"/>
        <charset val="134"/>
      </rPr>
      <t>  2080505</t>
    </r>
  </si>
  <si>
    <r>
      <rPr>
        <sz val="10"/>
        <color rgb="FF000000"/>
        <rFont val="方正仿宋_GBK"/>
        <family val="4"/>
        <charset val="134"/>
      </rPr>
      <t>  机关事业单位基本养老保险缴费支出</t>
    </r>
  </si>
  <si>
    <r>
      <rPr>
        <sz val="10"/>
        <color rgb="FF000000"/>
        <rFont val="方正仿宋_GBK"/>
        <family val="4"/>
        <charset val="134"/>
      </rPr>
      <t>  2080506</t>
    </r>
  </si>
  <si>
    <r>
      <rPr>
        <sz val="10"/>
        <color rgb="FF000000"/>
        <rFont val="方正仿宋_GBK"/>
        <family val="4"/>
        <charset val="134"/>
      </rPr>
      <t>  机关事业单位职业年金缴费支出</t>
    </r>
  </si>
  <si>
    <r>
      <rPr>
        <sz val="10"/>
        <color rgb="FF000000"/>
        <rFont val="方正仿宋_GBK"/>
        <family val="4"/>
        <charset val="134"/>
      </rPr>
      <t> 20810</t>
    </r>
  </si>
  <si>
    <r>
      <rPr>
        <sz val="10"/>
        <color rgb="FF000000"/>
        <rFont val="方正仿宋_GBK"/>
        <family val="4"/>
        <charset val="134"/>
      </rPr>
      <t> 社会福利</t>
    </r>
  </si>
  <si>
    <r>
      <rPr>
        <sz val="10"/>
        <color rgb="FF000000"/>
        <rFont val="方正仿宋_GBK"/>
        <family val="4"/>
        <charset val="134"/>
      </rPr>
      <t>  2081005</t>
    </r>
  </si>
  <si>
    <r>
      <rPr>
        <sz val="10"/>
        <color rgb="FF000000"/>
        <rFont val="方正仿宋_GBK"/>
        <family val="4"/>
        <charset val="134"/>
      </rPr>
      <t>  社会福利事业单位</t>
    </r>
  </si>
  <si>
    <r>
      <rPr>
        <sz val="10"/>
        <color rgb="FF000000"/>
        <rFont val="方正仿宋_GBK"/>
        <family val="4"/>
        <charset val="134"/>
      </rPr>
      <t> 21011</t>
    </r>
  </si>
  <si>
    <r>
      <rPr>
        <sz val="10"/>
        <color rgb="FF000000"/>
        <rFont val="方正仿宋_GBK"/>
        <family val="4"/>
        <charset val="134"/>
      </rPr>
      <t> 行政事业单位医疗</t>
    </r>
  </si>
  <si>
    <r>
      <rPr>
        <sz val="10"/>
        <color rgb="FF000000"/>
        <rFont val="方正仿宋_GBK"/>
        <family val="4"/>
        <charset val="134"/>
      </rPr>
      <t>  事业单位医疗</t>
    </r>
  </si>
  <si>
    <r>
      <rPr>
        <sz val="10"/>
        <color rgb="FF000000"/>
        <rFont val="方正仿宋_GBK"/>
        <family val="4"/>
        <charset val="134"/>
      </rPr>
      <t>  其他行政事业单位医疗支出</t>
    </r>
  </si>
  <si>
    <r>
      <rPr>
        <sz val="10"/>
        <color rgb="FF000000"/>
        <rFont val="方正仿宋_GBK"/>
        <family val="4"/>
        <charset val="134"/>
      </rPr>
      <t> 22102</t>
    </r>
  </si>
  <si>
    <r>
      <rPr>
        <sz val="10"/>
        <color rgb="FF000000"/>
        <rFont val="方正仿宋_GBK"/>
        <family val="4"/>
        <charset val="134"/>
      </rPr>
      <t> 住房改革支出</t>
    </r>
  </si>
  <si>
    <r>
      <rPr>
        <sz val="10"/>
        <color rgb="FF000000"/>
        <rFont val="方正仿宋_GBK"/>
        <family val="4"/>
        <charset val="134"/>
      </rPr>
      <t>  2210201</t>
    </r>
  </si>
  <si>
    <r>
      <rPr>
        <sz val="10"/>
        <color rgb="FF000000"/>
        <rFont val="方正仿宋_GBK"/>
        <family val="4"/>
        <charset val="134"/>
      </rPr>
      <t>  住房公积金</t>
    </r>
  </si>
  <si>
    <r>
      <rPr>
        <sz val="12"/>
        <color rgb="FF000000"/>
        <rFont val="方正仿宋_GBK"/>
        <family val="4"/>
        <charset val="134"/>
      </rPr>
      <t> 20805</t>
    </r>
  </si>
  <si>
    <r>
      <rPr>
        <sz val="12"/>
        <color rgb="FF000000"/>
        <rFont val="方正仿宋_GBK"/>
        <family val="4"/>
        <charset val="134"/>
      </rPr>
      <t> 行政事业单位养老支出</t>
    </r>
  </si>
  <si>
    <r>
      <rPr>
        <sz val="12"/>
        <color rgb="FF000000"/>
        <rFont val="方正仿宋_GBK"/>
        <family val="4"/>
        <charset val="134"/>
      </rPr>
      <t>  2080505</t>
    </r>
  </si>
  <si>
    <r>
      <rPr>
        <sz val="12"/>
        <color rgb="FF000000"/>
        <rFont val="方正仿宋_GBK"/>
        <family val="4"/>
        <charset val="134"/>
      </rPr>
      <t>  机关事业单位基本养老保险缴费支出</t>
    </r>
  </si>
  <si>
    <r>
      <rPr>
        <sz val="12"/>
        <color rgb="FF000000"/>
        <rFont val="方正仿宋_GBK"/>
        <family val="4"/>
        <charset val="134"/>
      </rPr>
      <t>  2080506</t>
    </r>
  </si>
  <si>
    <r>
      <rPr>
        <sz val="12"/>
        <color rgb="FF000000"/>
        <rFont val="方正仿宋_GBK"/>
        <family val="4"/>
        <charset val="134"/>
      </rPr>
      <t>  机关事业单位职业年金缴费支出</t>
    </r>
  </si>
  <si>
    <r>
      <rPr>
        <sz val="12"/>
        <color rgb="FF000000"/>
        <rFont val="方正仿宋_GBK"/>
        <family val="4"/>
        <charset val="134"/>
      </rPr>
      <t> 20810</t>
    </r>
  </si>
  <si>
    <r>
      <rPr>
        <sz val="12"/>
        <color rgb="FF000000"/>
        <rFont val="方正仿宋_GBK"/>
        <family val="4"/>
        <charset val="134"/>
      </rPr>
      <t> 社会福利</t>
    </r>
  </si>
  <si>
    <r>
      <rPr>
        <sz val="12"/>
        <color rgb="FF000000"/>
        <rFont val="方正仿宋_GBK"/>
        <family val="4"/>
        <charset val="134"/>
      </rPr>
      <t>  2081005</t>
    </r>
  </si>
  <si>
    <r>
      <rPr>
        <sz val="12"/>
        <color rgb="FF000000"/>
        <rFont val="方正仿宋_GBK"/>
        <family val="4"/>
        <charset val="134"/>
      </rPr>
      <t>  社会福利事业单位</t>
    </r>
  </si>
  <si>
    <r>
      <rPr>
        <sz val="12"/>
        <color rgb="FF000000"/>
        <rFont val="方正仿宋_GBK"/>
        <family val="4"/>
        <charset val="134"/>
      </rPr>
      <t> 21011</t>
    </r>
  </si>
  <si>
    <r>
      <rPr>
        <sz val="12"/>
        <color rgb="FF000000"/>
        <rFont val="方正仿宋_GBK"/>
        <family val="4"/>
        <charset val="134"/>
      </rPr>
      <t> 行政事业单位医疗</t>
    </r>
  </si>
  <si>
    <r>
      <rPr>
        <sz val="12"/>
        <color rgb="FF000000"/>
        <rFont val="方正仿宋_GBK"/>
        <family val="4"/>
        <charset val="134"/>
      </rPr>
      <t>  2101102</t>
    </r>
  </si>
  <si>
    <r>
      <rPr>
        <sz val="12"/>
        <color rgb="FF000000"/>
        <rFont val="方正仿宋_GBK"/>
        <family val="4"/>
        <charset val="134"/>
      </rPr>
      <t>  事业单位医疗</t>
    </r>
  </si>
  <si>
    <r>
      <rPr>
        <sz val="12"/>
        <color rgb="FF000000"/>
        <rFont val="方正仿宋_GBK"/>
        <family val="4"/>
        <charset val="134"/>
      </rPr>
      <t>  2101199</t>
    </r>
  </si>
  <si>
    <r>
      <rPr>
        <sz val="12"/>
        <color rgb="FF000000"/>
        <rFont val="方正仿宋_GBK"/>
        <family val="4"/>
        <charset val="134"/>
      </rPr>
      <t>  其他行政事业单位医疗支出</t>
    </r>
  </si>
  <si>
    <r>
      <rPr>
        <sz val="12"/>
        <color rgb="FF000000"/>
        <rFont val="方正仿宋_GBK"/>
        <family val="4"/>
        <charset val="134"/>
      </rPr>
      <t> 22102</t>
    </r>
  </si>
  <si>
    <r>
      <rPr>
        <sz val="12"/>
        <color rgb="FF000000"/>
        <rFont val="方正仿宋_GBK"/>
        <family val="4"/>
        <charset val="134"/>
      </rPr>
      <t> 住房改革支出</t>
    </r>
  </si>
  <si>
    <r>
      <rPr>
        <sz val="12"/>
        <color rgb="FF000000"/>
        <rFont val="方正仿宋_GBK"/>
        <family val="4"/>
        <charset val="134"/>
      </rPr>
      <t>  2210201</t>
    </r>
  </si>
  <si>
    <r>
      <rPr>
        <sz val="12"/>
        <color rgb="FF000000"/>
        <rFont val="方正仿宋_GBK"/>
        <family val="4"/>
        <charset val="134"/>
      </rPr>
      <t>  住房公积金</t>
    </r>
  </si>
  <si>
    <t>表一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</si>
  <si>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</si>
  <si>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</si>
  <si>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</si>
  <si>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</si>
  <si>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</si>
  <si>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</si>
  <si>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</si>
  <si>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</si>
  <si>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</si>
  <si>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</si>
  <si>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</si>
  <si>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</si>
  <si>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社会保障和就业支出</t>
  </si>
  <si>
    <t>政府性基金预算资金</t>
  </si>
  <si>
    <t>卫生健康支出</t>
  </si>
  <si>
    <t>国有资本经营预算资金</t>
  </si>
  <si>
    <t>住房保障支出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</si>
  <si>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</si>
  <si>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</si>
  <si>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</si>
  <si>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</si>
  <si>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</si>
  <si>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</si>
  <si>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</si>
  <si>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</si>
  <si>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功能分类科目</t>
  </si>
  <si>
    <t>2023年预算数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</si>
  <si>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</si>
  <si>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</si>
  <si>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</si>
  <si>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</si>
  <si>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</si>
  <si>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208</t>
  </si>
  <si>
    <t>210</t>
  </si>
  <si>
    <t>221</t>
  </si>
  <si>
    <t>表三</t>
  </si>
  <si>
    <t>经济分类科目</t>
  </si>
  <si>
    <t>2023年基本支出</t>
  </si>
  <si>
    <t>科目编码</t>
  </si>
  <si>
    <t>人员经费</t>
  </si>
  <si>
    <t>日常公用经费</t>
  </si>
  <si>
    <t>301</t>
  </si>
  <si>
    <t>工资福利支出</t>
  </si>
  <si>
    <t>302</t>
  </si>
  <si>
    <t>商品和服务支出</t>
  </si>
  <si>
    <t>表四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</si>
  <si>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</si>
  <si>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</si>
  <si>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</si>
  <si>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</si>
  <si>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</si>
  <si>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</si>
  <si>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</si>
  <si>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本年政府性基金预算财政拨款支出</t>
  </si>
  <si>
    <t>（备注：本单位无政府性基金收支，故此表无数据。）</t>
  </si>
  <si>
    <t>表六</t>
  </si>
  <si>
    <t>11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</si>
  <si>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</si>
  <si>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</si>
  <si>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</si>
  <si>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</si>
  <si>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</si>
  <si>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</si>
  <si>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</si>
  <si>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</si>
  <si>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</si>
  <si>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</si>
  <si>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</si>
  <si>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</si>
  <si>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</si>
  <si>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</si>
  <si>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</si>
  <si>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</si>
  <si>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</si>
  <si>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表八</t>
  </si>
  <si>
    <t>基本支出</t>
  </si>
  <si>
    <t>项目支出</t>
  </si>
  <si>
    <t>表九</t>
  </si>
  <si>
    <t>项目编号</t>
  </si>
  <si>
    <t>绩效指标</t>
  </si>
  <si>
    <t>指标权重</t>
  </si>
  <si>
    <t>计量单位</t>
  </si>
  <si>
    <t>指标性质</t>
  </si>
  <si>
    <t>指标值</t>
  </si>
  <si>
    <t>编制单位：</t>
  </si>
  <si>
    <t>专项资金名称</t>
  </si>
  <si>
    <t>业务主管部门</t>
  </si>
  <si>
    <t>当年预算</t>
  </si>
  <si>
    <t>项目概况</t>
  </si>
  <si>
    <t>立项依据</t>
  </si>
  <si>
    <t>当年绩效目标</t>
  </si>
  <si>
    <t>指标</t>
  </si>
  <si>
    <t>表十二</t>
  </si>
  <si>
    <t xml:space="preserve">   事业单位离退休</t>
    <phoneticPr fontId="27" type="noConversion"/>
  </si>
  <si>
    <t>  2101102</t>
    <phoneticPr fontId="27" type="noConversion"/>
  </si>
  <si>
    <t xml:space="preserve">  2101199</t>
    <phoneticPr fontId="27" type="noConversion"/>
  </si>
  <si>
    <t xml:space="preserve">  30202</t>
  </si>
  <si>
    <t xml:space="preserve">  印刷费</t>
  </si>
  <si>
    <t xml:space="preserve">  30205</t>
  </si>
  <si>
    <t xml:space="preserve">  水费</t>
  </si>
  <si>
    <t xml:space="preserve">  30206</t>
  </si>
  <si>
    <t xml:space="preserve">  电费</t>
  </si>
  <si>
    <t xml:space="preserve">  30211</t>
  </si>
  <si>
    <t xml:space="preserve">  国内差旅费</t>
  </si>
  <si>
    <t>303</t>
  </si>
  <si>
    <t>对个人和家庭的补助</t>
  </si>
  <si>
    <t xml:space="preserve">  30307</t>
  </si>
  <si>
    <t xml:space="preserve">  医疗费补助</t>
  </si>
  <si>
    <t xml:space="preserve">  30399</t>
  </si>
  <si>
    <t xml:space="preserve">  其他对个人和家庭的补助支出</t>
  </si>
  <si>
    <t> 30106</t>
    <phoneticPr fontId="27" type="noConversion"/>
  </si>
  <si>
    <t xml:space="preserve">  伙食补助费</t>
    <phoneticPr fontId="27" type="noConversion"/>
  </si>
  <si>
    <t xml:space="preserve">     事业单位离退休</t>
    <phoneticPr fontId="27" type="noConversion"/>
  </si>
  <si>
    <t>代养老人支出</t>
    <phoneticPr fontId="27" type="noConversion"/>
  </si>
  <si>
    <t>重庆市梁平区养老服务中心</t>
    <phoneticPr fontId="27" type="noConversion"/>
  </si>
  <si>
    <t>重庆市梁平区民政局</t>
    <phoneticPr fontId="27" type="noConversion"/>
  </si>
  <si>
    <t>护理代养老人人员工资福利及老年公寓设备设施维修及保养</t>
    <phoneticPr fontId="27" type="noConversion"/>
  </si>
  <si>
    <t>为代养人员提供康复娱乐、医疗保健等服务，保障代养人员安享幸福晚年。</t>
    <phoneticPr fontId="27" type="noConversion"/>
  </si>
  <si>
    <t>%</t>
  </si>
  <si>
    <r>
      <rPr>
        <sz val="12"/>
        <rFont val="方正仿宋_GBK"/>
        <family val="4"/>
        <charset val="134"/>
      </rPr>
      <t>代养老人人数</t>
    </r>
  </si>
  <si>
    <r>
      <rPr>
        <sz val="12"/>
        <rFont val="方正仿宋_GBK"/>
        <family val="4"/>
        <charset val="134"/>
      </rPr>
      <t>人</t>
    </r>
  </si>
  <si>
    <r>
      <rPr>
        <sz val="12"/>
        <rFont val="方正仿宋_GBK"/>
        <family val="4"/>
        <charset val="134"/>
      </rPr>
      <t>≥</t>
    </r>
  </si>
  <si>
    <r>
      <rPr>
        <sz val="12"/>
        <rFont val="方正仿宋_GBK"/>
        <family val="4"/>
        <charset val="134"/>
      </rPr>
      <t>代养老人支出</t>
    </r>
  </si>
  <si>
    <r>
      <rPr>
        <sz val="12"/>
        <rFont val="方正仿宋_GBK"/>
        <family val="4"/>
        <charset val="134"/>
      </rPr>
      <t>万元</t>
    </r>
  </si>
  <si>
    <r>
      <rPr>
        <sz val="12"/>
        <rFont val="方正仿宋_GBK"/>
        <family val="4"/>
        <charset val="134"/>
      </rPr>
      <t>代养老人的幸福感</t>
    </r>
  </si>
  <si>
    <t>重庆市梁平区养老服务中心财政拨款收支总表</t>
    <phoneticPr fontId="27" type="noConversion"/>
  </si>
  <si>
    <t>重庆市梁平区养老服务中心一般公共预算财政拨款支出预算表</t>
    <phoneticPr fontId="27" type="noConversion"/>
  </si>
  <si>
    <t>重庆市梁平区养老服务中心一般公共预算财政拨款基本支出预算表</t>
    <phoneticPr fontId="27" type="noConversion"/>
  </si>
  <si>
    <t>重庆市梁平区养老服务中心一般公共预算“三公”经费支出表</t>
    <phoneticPr fontId="27" type="noConversion"/>
  </si>
  <si>
    <t>重庆市梁平区养老服务中心政府性基金预算支出表</t>
    <phoneticPr fontId="27" type="noConversion"/>
  </si>
  <si>
    <t>重庆市梁平区养老服务中心部门收支总表</t>
    <phoneticPr fontId="27" type="noConversion"/>
  </si>
  <si>
    <t>重庆市梁平区养老服务中心部门收入总表</t>
    <phoneticPr fontId="27" type="noConversion"/>
  </si>
  <si>
    <t>重庆市梁平区养老服务中心部门支出总表</t>
    <phoneticPr fontId="27" type="noConversion"/>
  </si>
  <si>
    <t>重庆市梁平区养老服务中心政府采购预算明细表</t>
    <phoneticPr fontId="27" type="noConversion"/>
  </si>
  <si>
    <t>重庆市梁平区养老服务中心2023年一般性项目绩效目标表（一级项目）</t>
    <phoneticPr fontId="27" type="noConversion"/>
  </si>
  <si>
    <t>备注：本表反映2023年当年一般公共预算财政拨款支出情况。</t>
    <phoneticPr fontId="2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</si>
</sst>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indexed="8"/>
      <name val="宋体"/>
      <family val="2"/>
      <charset val="1"/>
      <scheme val="minor"/>
    </font>
    <font>
      <sz val="9"/>
      <name val="SimSun"/>
    </font>
    <font>
      <sz val="12"/>
      <color rgb="FF000000"/>
      <name val="方正仿宋_GBK"/>
      <family val="4"/>
      <charset val="134"/>
    </font>
    <font>
      <b/>
      <sz val="12"/>
      <color rgb="FF000000"/>
      <name val="方正仿宋_GBK"/>
      <family val="4"/>
      <charset val="134"/>
    </font>
    <font>
      <sz val="10"/>
      <color rgb="FF000000"/>
      <name val="方正楷体_GBK"/>
      <family val="4"/>
      <charset val="134"/>
    </font>
    <font>
      <sz val="19"/>
      <color rgb="FF000000"/>
      <name val="方正小标宋_GBK"/>
      <family val="4"/>
      <charset val="134"/>
    </font>
    <font>
      <sz val="11"/>
      <color rgb="FF000000"/>
      <name val="方正楷体_GBK"/>
      <family val="4"/>
      <charset val="134"/>
    </font>
    <font>
      <sz val="14"/>
      <color rgb="FF000000"/>
      <name val="方正黑体_GBK"/>
      <family val="4"/>
      <charset val="134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9"/>
      <color rgb="FF000000"/>
      <name val="SimSun"/>
    </font>
    <font>
      <sz val="17"/>
      <color rgb="FF000000"/>
      <name val="方正小标宋_GBK"/>
      <family val="4"/>
      <charset val="134"/>
    </font>
    <font>
      <sz val="12"/>
      <color rgb="FF000000"/>
      <name val="方正黑体_GBK"/>
      <family val="4"/>
      <charset val="134"/>
    </font>
    <font>
      <b/>
      <sz val="10"/>
      <color rgb="FF000000"/>
      <name val="方正仿宋_GBK"/>
      <family val="4"/>
      <charset val="134"/>
    </font>
    <font>
      <b/>
      <sz val="10"/>
      <color rgb="FF000000"/>
      <name val="Times New Roman"/>
      <family val="1"/>
    </font>
    <font>
      <sz val="10"/>
      <color rgb="FF000000"/>
      <name val="方正仿宋_GBK"/>
      <family val="4"/>
      <charset val="134"/>
    </font>
    <font>
      <sz val="10"/>
      <color rgb="FF000000"/>
      <name val="Times New Roman"/>
      <family val="1"/>
    </font>
    <font>
      <sz val="12"/>
      <color rgb="FF000000"/>
      <name val="方正楷体_GBK"/>
      <family val="4"/>
      <charset val="134"/>
    </font>
    <font>
      <sz val="18"/>
      <color rgb="FF000000"/>
      <name val="方正小标宋_GBK"/>
      <family val="4"/>
      <charset val="134"/>
    </font>
    <font>
      <sz val="9"/>
      <color rgb="FF000000"/>
      <name val="方正黑体_GBK"/>
      <family val="4"/>
      <charset val="134"/>
    </font>
    <font>
      <b/>
      <sz val="9"/>
      <color rgb="FF000000"/>
      <name val="方正仿宋_GBK"/>
      <family val="4"/>
      <charset val="134"/>
    </font>
    <font>
      <b/>
      <sz val="9"/>
      <color rgb="FF000000"/>
      <name val="Times New Roman"/>
      <family val="1"/>
    </font>
    <font>
      <sz val="9"/>
      <color rgb="FF000000"/>
      <name val="方正仿宋_GBK"/>
      <family val="4"/>
      <charset val="134"/>
    </font>
    <font>
      <sz val="9"/>
      <color rgb="FF000000"/>
      <name val="Times New Roman"/>
      <family val="1"/>
    </font>
    <font>
      <sz val="15"/>
      <color rgb="FF000000"/>
      <name val="方正小标宋_GBK"/>
      <family val="4"/>
      <charset val="134"/>
    </font>
    <font>
      <sz val="10"/>
      <color rgb="FF000000"/>
      <name val="方正黑体_GBK"/>
      <family val="4"/>
      <charset val="134"/>
    </font>
    <font>
      <b/>
      <sz val="17"/>
      <color rgb="FF000000"/>
      <name val="方正黑体简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name val="Arial"/>
      <family val="2"/>
    </font>
    <font>
      <sz val="12"/>
      <name val="方正仿宋_GBK"/>
      <family val="4"/>
      <charset val="134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>
      <alignment vertical="center"/>
    </xf>
    <xf numFmtId="0" fontId="28" fillId="0" borderId="1"/>
    <xf numFmtId="0" fontId="28" fillId="0" borderId="1"/>
    <xf numFmtId="0" fontId="30" fillId="0" borderId="1"/>
  </cellStyleXfs>
  <cellXfs count="87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4" fontId="9" fillId="0" borderId="2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right" vertical="center" wrapText="1"/>
    </xf>
    <xf numFmtId="0" fontId="10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/>
    </xf>
    <xf numFmtId="0" fontId="12" fillId="0" borderId="2" xfId="0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right" vertical="center" wrapText="1"/>
    </xf>
    <xf numFmtId="0" fontId="15" fillId="0" borderId="2" xfId="0" applyFont="1" applyBorder="1" applyAlignment="1">
      <alignment horizontal="left" vertical="center"/>
    </xf>
    <xf numFmtId="0" fontId="15" fillId="0" borderId="2" xfId="0" applyFont="1" applyBorder="1" applyAlignment="1">
      <alignment vertical="center"/>
    </xf>
    <xf numFmtId="4" fontId="16" fillId="0" borderId="2" xfId="0" applyNumberFormat="1" applyFont="1" applyBorder="1" applyAlignment="1">
      <alignment horizontal="righ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4" fontId="14" fillId="0" borderId="2" xfId="0" applyNumberFormat="1" applyFont="1" applyBorder="1" applyAlignment="1">
      <alignment horizontal="right" vertical="center"/>
    </xf>
    <xf numFmtId="4" fontId="16" fillId="0" borderId="2" xfId="0" applyNumberFormat="1" applyFont="1" applyBorder="1" applyAlignment="1">
      <alignment horizontal="right" vertical="center"/>
    </xf>
    <xf numFmtId="4" fontId="16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4" fontId="9" fillId="0" borderId="2" xfId="0" applyNumberFormat="1" applyFont="1" applyBorder="1" applyAlignment="1">
      <alignment horizontal="right" vertical="center"/>
    </xf>
    <xf numFmtId="0" fontId="19" fillId="0" borderId="2" xfId="0" applyFont="1" applyBorder="1" applyAlignment="1">
      <alignment horizontal="center" vertical="center"/>
    </xf>
    <xf numFmtId="4" fontId="21" fillId="0" borderId="2" xfId="0" applyNumberFormat="1" applyFont="1" applyBorder="1" applyAlignment="1">
      <alignment horizontal="right" vertical="center"/>
    </xf>
    <xf numFmtId="0" fontId="22" fillId="0" borderId="2" xfId="0" applyFont="1" applyBorder="1" applyAlignment="1">
      <alignment horizontal="left" vertical="center"/>
    </xf>
    <xf numFmtId="0" fontId="22" fillId="0" borderId="2" xfId="0" applyFont="1" applyBorder="1" applyAlignment="1">
      <alignment vertical="center"/>
    </xf>
    <xf numFmtId="4" fontId="23" fillId="0" borderId="2" xfId="0" applyNumberFormat="1" applyFont="1" applyBorder="1" applyAlignment="1">
      <alignment horizontal="right" vertical="center"/>
    </xf>
    <xf numFmtId="0" fontId="22" fillId="0" borderId="2" xfId="0" applyFont="1" applyBorder="1" applyAlignment="1">
      <alignment horizontal="left" vertical="center" wrapText="1"/>
    </xf>
    <xf numFmtId="0" fontId="22" fillId="0" borderId="2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4" fontId="8" fillId="0" borderId="2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/>
    </xf>
    <xf numFmtId="4" fontId="9" fillId="0" borderId="2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4" fontId="29" fillId="0" borderId="4" xfId="2" applyNumberFormat="1" applyFont="1" applyFill="1" applyBorder="1" applyAlignment="1" applyProtection="1">
      <alignment horizontal="right" vertical="center"/>
    </xf>
    <xf numFmtId="49" fontId="29" fillId="0" borderId="4" xfId="2" applyNumberFormat="1" applyFont="1" applyFill="1" applyBorder="1" applyAlignment="1" applyProtection="1">
      <alignment horizontal="right" vertical="center"/>
    </xf>
    <xf numFmtId="49" fontId="29" fillId="0" borderId="4" xfId="2" applyNumberFormat="1" applyFont="1" applyFill="1" applyBorder="1" applyAlignment="1" applyProtection="1">
      <alignment horizontal="left" vertical="center"/>
    </xf>
    <xf numFmtId="0" fontId="15" fillId="0" borderId="2" xfId="0" applyFont="1" applyBorder="1" applyAlignment="1">
      <alignment horizontal="right" vertical="center" wrapText="1"/>
    </xf>
    <xf numFmtId="4" fontId="29" fillId="0" borderId="4" xfId="2" applyNumberFormat="1" applyFont="1" applyFill="1" applyBorder="1" applyAlignment="1" applyProtection="1">
      <alignment horizontal="right" vertical="center" wrapText="1"/>
    </xf>
    <xf numFmtId="4" fontId="29" fillId="2" borderId="4" xfId="2" applyNumberFormat="1" applyFont="1" applyFill="1" applyBorder="1" applyAlignment="1" applyProtection="1">
      <alignment horizontal="right" vertical="center" wrapText="1"/>
    </xf>
    <xf numFmtId="4" fontId="29" fillId="2" borderId="4" xfId="2" applyNumberFormat="1" applyFont="1" applyFill="1" applyBorder="1" applyAlignment="1" applyProtection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2" fillId="0" borderId="3" xfId="3" applyNumberFormat="1" applyFont="1" applyFill="1" applyBorder="1" applyAlignment="1" applyProtection="1">
      <alignment horizontal="center" vertical="center" wrapText="1"/>
    </xf>
    <xf numFmtId="0" fontId="32" fillId="0" borderId="4" xfId="3" applyNumberFormat="1" applyFont="1" applyFill="1" applyBorder="1" applyAlignment="1" applyProtection="1">
      <alignment horizontal="center" vertical="center" wrapText="1"/>
    </xf>
    <xf numFmtId="0" fontId="32" fillId="0" borderId="4" xfId="0" applyFont="1" applyFill="1" applyBorder="1" applyAlignment="1">
      <alignment horizontal="center" vertical="center" wrapText="1"/>
    </xf>
    <xf numFmtId="0" fontId="32" fillId="0" borderId="4" xfId="3" applyNumberFormat="1" applyFont="1" applyFill="1" applyBorder="1" applyAlignment="1" applyProtection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2" xfId="0" applyFont="1" applyBorder="1" applyAlignment="1">
      <alignment horizontal="center" vertical="center"/>
    </xf>
    <xf numFmtId="4" fontId="10" fillId="0" borderId="2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4">
    <cellStyle name="常规" xfId="0" builtinId="0"/>
    <cellStyle name="常规 2" xfId="3"/>
    <cellStyle name="常规 3" xfId="1"/>
    <cellStyle name="常规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F8" sqref="F8:F10"/>
    </sheetView>
  </sheetViews>
  <sheetFormatPr defaultColWidth="10" defaultRowHeight="13.5"/>
  <cols>
    <col min="1" max="1" width="0.25" customWidth="1"/>
    <col min="2" max="2" width="23.625" customWidth="1"/>
    <col min="3" max="3" width="16.375" customWidth="1"/>
    <col min="4" max="4" width="25.75" customWidth="1"/>
    <col min="5" max="5" width="17.125" customWidth="1"/>
    <col min="6" max="6" width="16.25" customWidth="1"/>
    <col min="7" max="7" width="20.5" customWidth="1"/>
    <col min="8" max="8" width="21.5" customWidth="1"/>
    <col min="9" max="11" width="9.75" customWidth="1"/>
  </cols>
  <sheetData>
    <row r="1" spans="1:8" ht="16.350000000000001" customHeight="1">
      <c r="A1" s="1"/>
      <c r="B1" s="2" t="s">
        <v>102</v>
      </c>
    </row>
    <row r="2" spans="1:8" ht="16.350000000000001" customHeight="1"/>
    <row r="3" spans="1:8" ht="40.5" customHeight="1">
      <c r="B3" s="64" t="s">
        <v>228</v>
      </c>
      <c r="C3" s="64"/>
      <c r="D3" s="64"/>
      <c r="E3" s="64"/>
      <c r="F3" s="64"/>
      <c r="G3" s="64"/>
      <c r="H3" s="64"/>
    </row>
    <row r="4" spans="1:8" ht="23.25" customHeight="1">
      <c r="H4" s="3" t="s">
        <v>103</v>
      </c>
    </row>
    <row r="5" spans="1:8" ht="43.15" customHeight="1">
      <c r="B5" s="65" t="s">
        <v>104</v>
      </c>
      <c r="C5" s="65"/>
      <c r="D5" s="65" t="s">
        <v>105</v>
      </c>
      <c r="E5" s="65"/>
      <c r="F5" s="65"/>
      <c r="G5" s="65"/>
      <c r="H5" s="65"/>
    </row>
    <row r="6" spans="1:8" ht="43.15" customHeight="1">
      <c r="B6" s="5" t="s">
        <v>106</v>
      </c>
      <c r="C6" s="5" t="s">
        <v>107</v>
      </c>
      <c r="D6" s="5" t="s">
        <v>106</v>
      </c>
      <c r="E6" s="5" t="s">
        <v>108</v>
      </c>
      <c r="F6" s="4" t="s">
        <v>109</v>
      </c>
      <c r="G6" s="4" t="s">
        <v>110</v>
      </c>
      <c r="H6" s="4" t="s">
        <v>111</v>
      </c>
    </row>
    <row r="7" spans="1:8" ht="24.2" customHeight="1">
      <c r="B7" s="6" t="s">
        <v>112</v>
      </c>
      <c r="C7" s="7">
        <v>558.05999999999995</v>
      </c>
      <c r="D7" s="6" t="s">
        <v>113</v>
      </c>
      <c r="E7" s="7">
        <f>E8+E9+E10</f>
        <v>558.05999999999995</v>
      </c>
      <c r="F7" s="7">
        <f>F8+F9+F10</f>
        <v>558.05999999999995</v>
      </c>
      <c r="G7" s="7"/>
      <c r="H7" s="7"/>
    </row>
    <row r="8" spans="1:8" ht="23.25" customHeight="1">
      <c r="B8" s="8" t="s">
        <v>114</v>
      </c>
      <c r="C8" s="9">
        <v>558.05999999999995</v>
      </c>
      <c r="D8" s="8" t="s">
        <v>115</v>
      </c>
      <c r="E8" s="30">
        <v>522.67999999999995</v>
      </c>
      <c r="F8" s="9">
        <v>522.67999999999995</v>
      </c>
      <c r="G8" s="9"/>
      <c r="H8" s="9"/>
    </row>
    <row r="9" spans="1:8" ht="23.25" customHeight="1">
      <c r="B9" s="8" t="s">
        <v>116</v>
      </c>
      <c r="C9" s="9"/>
      <c r="D9" s="8" t="s">
        <v>117</v>
      </c>
      <c r="E9" s="30">
        <v>19.03</v>
      </c>
      <c r="F9" s="9">
        <v>19.03</v>
      </c>
      <c r="G9" s="9"/>
      <c r="H9" s="9"/>
    </row>
    <row r="10" spans="1:8" ht="23.25" customHeight="1">
      <c r="B10" s="8" t="s">
        <v>118</v>
      </c>
      <c r="C10" s="9"/>
      <c r="D10" s="8" t="s">
        <v>119</v>
      </c>
      <c r="E10" s="30">
        <v>16.350000000000001</v>
      </c>
      <c r="F10" s="9">
        <v>16.350000000000001</v>
      </c>
      <c r="G10" s="9"/>
      <c r="H10" s="9"/>
    </row>
    <row r="11" spans="1:8" ht="20.65" customHeight="1">
      <c r="B11" s="10"/>
      <c r="C11" s="11"/>
      <c r="D11" s="10"/>
      <c r="E11" s="12"/>
      <c r="F11" s="12"/>
      <c r="G11" s="12"/>
      <c r="H11" s="12"/>
    </row>
    <row r="12" spans="1:8" ht="22.35" customHeight="1">
      <c r="B12" s="13" t="s">
        <v>120</v>
      </c>
      <c r="C12" s="7"/>
      <c r="D12" s="13" t="s">
        <v>121</v>
      </c>
      <c r="E12" s="12"/>
      <c r="F12" s="12"/>
      <c r="G12" s="12"/>
      <c r="H12" s="12"/>
    </row>
    <row r="13" spans="1:8" ht="21.6" customHeight="1">
      <c r="B13" s="14" t="s">
        <v>122</v>
      </c>
      <c r="C13" s="9"/>
      <c r="D13" s="10"/>
      <c r="E13" s="12"/>
      <c r="F13" s="12"/>
      <c r="G13" s="12"/>
      <c r="H13" s="12"/>
    </row>
    <row r="14" spans="1:8" ht="20.65" customHeight="1">
      <c r="B14" s="14" t="s">
        <v>123</v>
      </c>
      <c r="C14" s="9"/>
      <c r="D14" s="10"/>
      <c r="E14" s="12"/>
      <c r="F14" s="12"/>
      <c r="G14" s="12"/>
      <c r="H14" s="12"/>
    </row>
    <row r="15" spans="1:8" ht="20.65" customHeight="1">
      <c r="B15" s="14" t="s">
        <v>124</v>
      </c>
      <c r="C15" s="9"/>
      <c r="D15" s="10"/>
      <c r="E15" s="12"/>
      <c r="F15" s="12"/>
      <c r="G15" s="12"/>
      <c r="H15" s="12"/>
    </row>
    <row r="16" spans="1:8" ht="20.65" customHeight="1">
      <c r="B16" s="10"/>
      <c r="C16" s="12"/>
      <c r="D16" s="10"/>
      <c r="E16" s="12"/>
      <c r="F16" s="12"/>
      <c r="G16" s="12"/>
      <c r="H16" s="12"/>
    </row>
    <row r="17" spans="2:8" ht="24.2" customHeight="1">
      <c r="B17" s="6" t="s">
        <v>125</v>
      </c>
      <c r="C17" s="7">
        <v>558.05999999999995</v>
      </c>
      <c r="D17" s="6" t="s">
        <v>126</v>
      </c>
      <c r="E17" s="7">
        <v>558.05999999999995</v>
      </c>
      <c r="F17" s="7">
        <v>558.05999999999995</v>
      </c>
      <c r="G17" s="7"/>
      <c r="H17" s="7"/>
    </row>
  </sheetData>
  <mergeCells count="3">
    <mergeCell ref="B3:H3"/>
    <mergeCell ref="B5:C5"/>
    <mergeCell ref="D5:H5"/>
  </mergeCells>
  <phoneticPr fontId="27" type="noConversion"/>
  <printOptions horizontalCentered="1"/>
  <pageMargins left="7.8000001609325409E-2" right="7.8000001609325409E-2" top="0.39300000667572021" bottom="7.8000001609325409E-2" header="0" footer="0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D9" sqref="D9"/>
    </sheetView>
  </sheetViews>
  <sheetFormatPr defaultColWidth="10" defaultRowHeight="13.5"/>
  <cols>
    <col min="1" max="1" width="0.5" customWidth="1"/>
    <col min="2" max="2" width="15.75" customWidth="1"/>
    <col min="3" max="3" width="17" customWidth="1"/>
    <col min="4" max="4" width="16.5" customWidth="1"/>
    <col min="5" max="5" width="13.875" customWidth="1"/>
    <col min="6" max="6" width="19.25" customWidth="1"/>
    <col min="7" max="7" width="15.5" customWidth="1"/>
  </cols>
  <sheetData>
    <row r="1" spans="1:7" ht="16.350000000000001" customHeight="1">
      <c r="A1" s="1"/>
      <c r="B1" s="2" t="s">
        <v>195</v>
      </c>
      <c r="C1" s="1"/>
      <c r="D1" s="1"/>
      <c r="E1" s="1"/>
      <c r="F1" s="1"/>
      <c r="G1" s="1"/>
    </row>
    <row r="2" spans="1:7" ht="64.7" customHeight="1">
      <c r="A2" s="1"/>
      <c r="B2" s="82" t="s">
        <v>237</v>
      </c>
      <c r="C2" s="82"/>
      <c r="D2" s="82"/>
      <c r="E2" s="82"/>
      <c r="F2" s="82"/>
      <c r="G2" s="82"/>
    </row>
    <row r="3" spans="1:7" ht="25.9" customHeight="1">
      <c r="B3" s="48" t="s">
        <v>187</v>
      </c>
      <c r="C3" s="83" t="s">
        <v>217</v>
      </c>
      <c r="D3" s="83"/>
      <c r="E3" s="83"/>
      <c r="F3" s="83"/>
      <c r="G3" s="39" t="s">
        <v>103</v>
      </c>
    </row>
    <row r="4" spans="1:7" ht="28.5" customHeight="1">
      <c r="B4" s="47" t="s">
        <v>188</v>
      </c>
      <c r="C4" s="84" t="s">
        <v>216</v>
      </c>
      <c r="D4" s="84"/>
      <c r="E4" s="84"/>
      <c r="F4" s="13" t="s">
        <v>189</v>
      </c>
      <c r="G4" s="46" t="s">
        <v>218</v>
      </c>
    </row>
    <row r="5" spans="1:7" ht="25.9" customHeight="1">
      <c r="B5" s="47" t="s">
        <v>190</v>
      </c>
      <c r="C5" s="85">
        <v>170</v>
      </c>
      <c r="D5" s="85"/>
      <c r="E5" s="85"/>
      <c r="F5" s="85"/>
      <c r="G5" s="85"/>
    </row>
    <row r="6" spans="1:7" ht="41.45" customHeight="1">
      <c r="B6" s="47" t="s">
        <v>191</v>
      </c>
      <c r="C6" s="81" t="s">
        <v>219</v>
      </c>
      <c r="D6" s="81"/>
      <c r="E6" s="81"/>
      <c r="F6" s="81"/>
      <c r="G6" s="81"/>
    </row>
    <row r="7" spans="1:7" ht="43.15" customHeight="1">
      <c r="B7" s="47" t="s">
        <v>192</v>
      </c>
      <c r="C7" s="80"/>
      <c r="D7" s="80"/>
      <c r="E7" s="80"/>
      <c r="F7" s="80"/>
      <c r="G7" s="80"/>
    </row>
    <row r="8" spans="1:7" ht="39.6" customHeight="1">
      <c r="B8" s="58" t="s">
        <v>193</v>
      </c>
      <c r="C8" s="81" t="s">
        <v>220</v>
      </c>
      <c r="D8" s="81"/>
      <c r="E8" s="81"/>
      <c r="F8" s="81"/>
      <c r="G8" s="81"/>
    </row>
    <row r="9" spans="1:7" ht="19.899999999999999" customHeight="1">
      <c r="B9" s="86" t="s">
        <v>182</v>
      </c>
      <c r="C9" s="59" t="s">
        <v>194</v>
      </c>
      <c r="D9" s="13" t="s">
        <v>183</v>
      </c>
      <c r="E9" s="13" t="s">
        <v>184</v>
      </c>
      <c r="F9" s="13" t="s">
        <v>185</v>
      </c>
      <c r="G9" s="13" t="s">
        <v>186</v>
      </c>
    </row>
    <row r="10" spans="1:7" ht="27.75" customHeight="1">
      <c r="B10" s="86"/>
      <c r="C10" s="60" t="s">
        <v>222</v>
      </c>
      <c r="D10" s="61">
        <v>30</v>
      </c>
      <c r="E10" s="62" t="s">
        <v>223</v>
      </c>
      <c r="F10" s="61" t="s">
        <v>224</v>
      </c>
      <c r="G10" s="63">
        <v>90</v>
      </c>
    </row>
    <row r="11" spans="1:7" ht="27.75" customHeight="1">
      <c r="B11" s="86"/>
      <c r="C11" s="60" t="s">
        <v>225</v>
      </c>
      <c r="D11" s="61">
        <v>30</v>
      </c>
      <c r="E11" s="62" t="s">
        <v>226</v>
      </c>
      <c r="F11" s="61" t="s">
        <v>224</v>
      </c>
      <c r="G11" s="63">
        <v>180</v>
      </c>
    </row>
    <row r="12" spans="1:7" ht="27.75" customHeight="1">
      <c r="B12" s="86"/>
      <c r="C12" s="60" t="s">
        <v>227</v>
      </c>
      <c r="D12" s="61">
        <v>30</v>
      </c>
      <c r="E12" s="62" t="s">
        <v>221</v>
      </c>
      <c r="F12" s="61" t="s">
        <v>224</v>
      </c>
      <c r="G12" s="63">
        <v>90</v>
      </c>
    </row>
  </sheetData>
  <mergeCells count="8">
    <mergeCell ref="B9:B12"/>
    <mergeCell ref="C7:G7"/>
    <mergeCell ref="C8:G8"/>
    <mergeCell ref="B2:G2"/>
    <mergeCell ref="C3:F3"/>
    <mergeCell ref="C4:E4"/>
    <mergeCell ref="C5:G5"/>
    <mergeCell ref="C6:G6"/>
  </mergeCells>
  <phoneticPr fontId="27" type="noConversion"/>
  <pageMargins left="0.75" right="0.75" top="0.27000001072883606" bottom="0.27000001072883606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F1" sqref="F1:F1048576"/>
    </sheetView>
  </sheetViews>
  <sheetFormatPr defaultColWidth="10" defaultRowHeight="13.5"/>
  <cols>
    <col min="1" max="1" width="0.125" customWidth="1"/>
    <col min="2" max="2" width="9.75" customWidth="1"/>
    <col min="3" max="3" width="40.75" customWidth="1"/>
    <col min="4" max="4" width="12.75" customWidth="1"/>
    <col min="5" max="5" width="13.125" customWidth="1"/>
    <col min="6" max="6" width="13.375" customWidth="1"/>
    <col min="8" max="8" width="26.125" customWidth="1"/>
  </cols>
  <sheetData>
    <row r="1" spans="1:6" ht="16.350000000000001" customHeight="1">
      <c r="A1" s="1"/>
      <c r="B1" s="2" t="s">
        <v>127</v>
      </c>
      <c r="C1" s="1"/>
      <c r="D1" s="1"/>
      <c r="E1" s="1"/>
      <c r="F1" s="1"/>
    </row>
    <row r="2" spans="1:6" ht="16.350000000000001" customHeight="1">
      <c r="B2" s="66" t="s">
        <v>229</v>
      </c>
      <c r="C2" s="66"/>
      <c r="D2" s="66"/>
      <c r="E2" s="66"/>
      <c r="F2" s="66"/>
    </row>
    <row r="3" spans="1:6" ht="16.350000000000001" customHeight="1">
      <c r="B3" s="66"/>
      <c r="C3" s="66"/>
      <c r="D3" s="66"/>
      <c r="E3" s="66"/>
      <c r="F3" s="66"/>
    </row>
    <row r="4" spans="1:6" ht="16.350000000000001" customHeight="1">
      <c r="B4" s="1"/>
      <c r="C4" s="1"/>
      <c r="D4" s="1"/>
      <c r="E4" s="1"/>
      <c r="F4" s="1"/>
    </row>
    <row r="5" spans="1:6" ht="20.65" customHeight="1">
      <c r="B5" s="1"/>
      <c r="C5" s="1"/>
      <c r="D5" s="1"/>
      <c r="E5" s="1"/>
      <c r="F5" s="15" t="s">
        <v>103</v>
      </c>
    </row>
    <row r="6" spans="1:6" ht="34.5" customHeight="1">
      <c r="B6" s="67" t="s">
        <v>128</v>
      </c>
      <c r="C6" s="67"/>
      <c r="D6" s="67" t="s">
        <v>129</v>
      </c>
      <c r="E6" s="67"/>
      <c r="F6" s="67"/>
    </row>
    <row r="7" spans="1:6" ht="29.25" customHeight="1">
      <c r="B7" s="16" t="s">
        <v>130</v>
      </c>
      <c r="C7" s="16" t="s">
        <v>131</v>
      </c>
      <c r="D7" s="16" t="s">
        <v>132</v>
      </c>
      <c r="E7" s="16" t="s">
        <v>133</v>
      </c>
      <c r="F7" s="16" t="s">
        <v>134</v>
      </c>
    </row>
    <row r="8" spans="1:6" ht="22.35" customHeight="1">
      <c r="B8" s="68" t="s">
        <v>108</v>
      </c>
      <c r="C8" s="68"/>
      <c r="D8" s="17">
        <f>D9+D16+D20</f>
        <v>558.05999999999995</v>
      </c>
      <c r="E8" s="17">
        <f t="shared" ref="E8" si="0">E9+E16+E20</f>
        <v>388.05999999999995</v>
      </c>
      <c r="F8" s="17">
        <v>170</v>
      </c>
    </row>
    <row r="9" spans="1:6" ht="19.899999999999999" customHeight="1">
      <c r="B9" s="18" t="s">
        <v>135</v>
      </c>
      <c r="C9" s="19" t="s">
        <v>115</v>
      </c>
      <c r="D9" s="20">
        <f>D10+D14</f>
        <v>522.66999999999996</v>
      </c>
      <c r="E9" s="20">
        <f>E10+E14</f>
        <v>352.66999999999996</v>
      </c>
      <c r="F9" s="20">
        <f>F10+F14</f>
        <v>170</v>
      </c>
    </row>
    <row r="10" spans="1:6" ht="17.25" customHeight="1">
      <c r="B10" s="21" t="s">
        <v>64</v>
      </c>
      <c r="C10" s="22" t="s">
        <v>65</v>
      </c>
      <c r="D10" s="20">
        <f t="shared" ref="D10:D22" si="1">E10+F10</f>
        <v>75.27000000000001</v>
      </c>
      <c r="E10" s="20">
        <v>75.27000000000001</v>
      </c>
      <c r="F10" s="20"/>
    </row>
    <row r="11" spans="1:6" ht="17.25" customHeight="1">
      <c r="B11" s="53">
        <v>2080502</v>
      </c>
      <c r="C11" s="49" t="s">
        <v>196</v>
      </c>
      <c r="D11" s="20">
        <f t="shared" si="1"/>
        <v>42.56</v>
      </c>
      <c r="E11" s="20">
        <v>42.56</v>
      </c>
      <c r="F11" s="20"/>
    </row>
    <row r="12" spans="1:6" ht="18.95" customHeight="1">
      <c r="B12" s="21" t="s">
        <v>66</v>
      </c>
      <c r="C12" s="22" t="s">
        <v>67</v>
      </c>
      <c r="D12" s="20">
        <f t="shared" si="1"/>
        <v>21.81</v>
      </c>
      <c r="E12" s="20">
        <v>21.81</v>
      </c>
      <c r="F12" s="20"/>
    </row>
    <row r="13" spans="1:6" ht="18.95" customHeight="1">
      <c r="B13" s="21" t="s">
        <v>68</v>
      </c>
      <c r="C13" s="22" t="s">
        <v>69</v>
      </c>
      <c r="D13" s="20">
        <f t="shared" si="1"/>
        <v>10.9</v>
      </c>
      <c r="E13" s="20">
        <v>10.9</v>
      </c>
      <c r="F13" s="20"/>
    </row>
    <row r="14" spans="1:6" ht="17.25" customHeight="1">
      <c r="B14" s="21" t="s">
        <v>70</v>
      </c>
      <c r="C14" s="22" t="s">
        <v>71</v>
      </c>
      <c r="D14" s="20">
        <f t="shared" si="1"/>
        <v>447.4</v>
      </c>
      <c r="E14" s="20">
        <v>277.39999999999998</v>
      </c>
      <c r="F14" s="20">
        <v>170</v>
      </c>
    </row>
    <row r="15" spans="1:6" ht="18.95" customHeight="1">
      <c r="B15" s="21" t="s">
        <v>72</v>
      </c>
      <c r="C15" s="22" t="s">
        <v>73</v>
      </c>
      <c r="D15" s="20">
        <f t="shared" si="1"/>
        <v>447.4</v>
      </c>
      <c r="E15" s="20">
        <v>277.39999999999998</v>
      </c>
      <c r="F15" s="20">
        <v>170</v>
      </c>
    </row>
    <row r="16" spans="1:6" ht="19.899999999999999" customHeight="1">
      <c r="B16" s="18" t="s">
        <v>136</v>
      </c>
      <c r="C16" s="19" t="s">
        <v>117</v>
      </c>
      <c r="D16" s="20">
        <f t="shared" si="1"/>
        <v>19.03</v>
      </c>
      <c r="E16" s="20">
        <v>19.03</v>
      </c>
      <c r="F16" s="20"/>
    </row>
    <row r="17" spans="2:6" ht="17.25" customHeight="1">
      <c r="B17" s="21" t="s">
        <v>74</v>
      </c>
      <c r="C17" s="22" t="s">
        <v>75</v>
      </c>
      <c r="D17" s="20">
        <f t="shared" si="1"/>
        <v>19.03</v>
      </c>
      <c r="E17" s="20">
        <v>19.03</v>
      </c>
      <c r="F17" s="20"/>
    </row>
    <row r="18" spans="2:6" ht="18.95" customHeight="1">
      <c r="B18" s="21" t="s">
        <v>197</v>
      </c>
      <c r="C18" s="22" t="s">
        <v>76</v>
      </c>
      <c r="D18" s="20">
        <f t="shared" si="1"/>
        <v>12.95</v>
      </c>
      <c r="E18" s="20">
        <v>12.95</v>
      </c>
      <c r="F18" s="20"/>
    </row>
    <row r="19" spans="2:6" ht="18.95" customHeight="1">
      <c r="B19" s="21" t="s">
        <v>198</v>
      </c>
      <c r="C19" s="22" t="s">
        <v>77</v>
      </c>
      <c r="D19" s="20">
        <f t="shared" si="1"/>
        <v>6.08</v>
      </c>
      <c r="E19" s="20">
        <v>6.08</v>
      </c>
      <c r="F19" s="20"/>
    </row>
    <row r="20" spans="2:6" ht="19.899999999999999" customHeight="1">
      <c r="B20" s="18" t="s">
        <v>137</v>
      </c>
      <c r="C20" s="19" t="s">
        <v>119</v>
      </c>
      <c r="D20" s="20">
        <f t="shared" si="1"/>
        <v>16.36</v>
      </c>
      <c r="E20" s="20">
        <v>16.36</v>
      </c>
      <c r="F20" s="20"/>
    </row>
    <row r="21" spans="2:6" ht="17.25" customHeight="1">
      <c r="B21" s="21" t="s">
        <v>78</v>
      </c>
      <c r="C21" s="22" t="s">
        <v>79</v>
      </c>
      <c r="D21" s="20">
        <f t="shared" si="1"/>
        <v>16.36</v>
      </c>
      <c r="E21" s="20">
        <v>16.36</v>
      </c>
      <c r="F21" s="20"/>
    </row>
    <row r="22" spans="2:6" ht="18.95" customHeight="1">
      <c r="B22" s="21" t="s">
        <v>80</v>
      </c>
      <c r="C22" s="22" t="s">
        <v>81</v>
      </c>
      <c r="D22" s="20">
        <f t="shared" si="1"/>
        <v>16.36</v>
      </c>
      <c r="E22" s="20">
        <v>16.36</v>
      </c>
      <c r="F22" s="20"/>
    </row>
    <row r="23" spans="2:6" ht="23.25" customHeight="1">
      <c r="B23" s="69" t="s">
        <v>238</v>
      </c>
      <c r="C23" s="69"/>
      <c r="D23" s="69"/>
      <c r="E23" s="69"/>
      <c r="F23" s="69"/>
    </row>
  </sheetData>
  <mergeCells count="5">
    <mergeCell ref="B2:F3"/>
    <mergeCell ref="B6:C6"/>
    <mergeCell ref="D6:F6"/>
    <mergeCell ref="B8:C8"/>
    <mergeCell ref="B23:F23"/>
  </mergeCells>
  <phoneticPr fontId="27" type="noConversion"/>
  <printOptions horizontalCentered="1"/>
  <pageMargins left="7.8000001609325409E-2" right="7.8000001609325409E-2" top="0.39300000667572021" bottom="7.8000001609325409E-2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B1" workbookViewId="0">
      <selection activeCell="F1" sqref="F1:F1048576"/>
    </sheetView>
  </sheetViews>
  <sheetFormatPr defaultColWidth="10" defaultRowHeight="13.5"/>
  <cols>
    <col min="1" max="1" width="0.25" customWidth="1"/>
    <col min="2" max="2" width="12.75" customWidth="1"/>
    <col min="3" max="3" width="36.125" customWidth="1"/>
    <col min="4" max="4" width="17.125" customWidth="1"/>
    <col min="5" max="5" width="16.5" customWidth="1"/>
    <col min="6" max="6" width="17.5" customWidth="1"/>
  </cols>
  <sheetData>
    <row r="1" spans="1:6" ht="18.2" customHeight="1">
      <c r="A1" s="1"/>
      <c r="B1" s="23" t="s">
        <v>138</v>
      </c>
      <c r="C1" s="24"/>
      <c r="D1" s="24"/>
      <c r="E1" s="24"/>
      <c r="F1" s="24"/>
    </row>
    <row r="2" spans="1:6" ht="16.350000000000001" customHeight="1">
      <c r="B2" s="70" t="s">
        <v>230</v>
      </c>
      <c r="C2" s="70"/>
      <c r="D2" s="70"/>
      <c r="E2" s="70"/>
      <c r="F2" s="70"/>
    </row>
    <row r="3" spans="1:6" ht="16.350000000000001" customHeight="1">
      <c r="B3" s="70"/>
      <c r="C3" s="70"/>
      <c r="D3" s="70"/>
      <c r="E3" s="70"/>
      <c r="F3" s="70"/>
    </row>
    <row r="4" spans="1:6" ht="16.350000000000001" customHeight="1">
      <c r="B4" s="24"/>
      <c r="C4" s="24"/>
      <c r="D4" s="24"/>
      <c r="E4" s="24"/>
      <c r="F4" s="24"/>
    </row>
    <row r="5" spans="1:6" ht="19.899999999999999" customHeight="1">
      <c r="B5" s="24"/>
      <c r="C5" s="24"/>
      <c r="D5" s="24"/>
      <c r="E5" s="24"/>
      <c r="F5" s="15" t="s">
        <v>103</v>
      </c>
    </row>
    <row r="6" spans="1:6" ht="36.200000000000003" customHeight="1">
      <c r="B6" s="71" t="s">
        <v>139</v>
      </c>
      <c r="C6" s="71"/>
      <c r="D6" s="71" t="s">
        <v>140</v>
      </c>
      <c r="E6" s="71"/>
      <c r="F6" s="71"/>
    </row>
    <row r="7" spans="1:6" ht="27.6" customHeight="1">
      <c r="B7" s="25" t="s">
        <v>141</v>
      </c>
      <c r="C7" s="25" t="s">
        <v>131</v>
      </c>
      <c r="D7" s="25" t="s">
        <v>132</v>
      </c>
      <c r="E7" s="25" t="s">
        <v>142</v>
      </c>
      <c r="F7" s="25" t="s">
        <v>143</v>
      </c>
    </row>
    <row r="8" spans="1:6" ht="19.899999999999999" customHeight="1">
      <c r="B8" s="72" t="s">
        <v>108</v>
      </c>
      <c r="C8" s="72"/>
      <c r="D8" s="26">
        <f>E8+F8</f>
        <v>388.05999999999995</v>
      </c>
      <c r="E8" s="26">
        <f>E9+E36</f>
        <v>353.41999999999996</v>
      </c>
      <c r="F8" s="26">
        <f>F9+F20</f>
        <v>34.64</v>
      </c>
    </row>
    <row r="9" spans="1:6" ht="19.899999999999999" customHeight="1">
      <c r="B9" s="18" t="s">
        <v>144</v>
      </c>
      <c r="C9" s="19" t="s">
        <v>145</v>
      </c>
      <c r="D9" s="27">
        <f>SUM(D10:D19)</f>
        <v>307.65999999999997</v>
      </c>
      <c r="E9" s="27">
        <f>SUM(E10:E19)</f>
        <v>307.65999999999997</v>
      </c>
      <c r="F9" s="27"/>
    </row>
    <row r="10" spans="1:6" ht="18.95" customHeight="1">
      <c r="B10" s="21" t="s">
        <v>20</v>
      </c>
      <c r="C10" s="22" t="s">
        <v>21</v>
      </c>
      <c r="D10" s="27">
        <v>74.12</v>
      </c>
      <c r="E10" s="27">
        <v>74.12</v>
      </c>
      <c r="F10" s="27"/>
    </row>
    <row r="11" spans="1:6" ht="18.95" customHeight="1">
      <c r="B11" s="21" t="s">
        <v>22</v>
      </c>
      <c r="C11" s="22" t="s">
        <v>23</v>
      </c>
      <c r="D11" s="27">
        <v>2.78</v>
      </c>
      <c r="E11" s="27">
        <v>2.78</v>
      </c>
      <c r="F11" s="27"/>
    </row>
    <row r="12" spans="1:6" ht="18.95" customHeight="1">
      <c r="B12" s="21" t="s">
        <v>213</v>
      </c>
      <c r="C12" s="49" t="s">
        <v>214</v>
      </c>
      <c r="D12" s="27">
        <v>1</v>
      </c>
      <c r="E12" s="27">
        <v>1</v>
      </c>
      <c r="F12" s="27"/>
    </row>
    <row r="13" spans="1:6" ht="18.95" customHeight="1">
      <c r="B13" s="21" t="s">
        <v>24</v>
      </c>
      <c r="C13" s="22" t="s">
        <v>25</v>
      </c>
      <c r="D13" s="27">
        <v>163.77000000000001</v>
      </c>
      <c r="E13" s="27">
        <v>163.77000000000001</v>
      </c>
      <c r="F13" s="27"/>
    </row>
    <row r="14" spans="1:6" ht="18.95" customHeight="1">
      <c r="B14" s="21" t="s">
        <v>26</v>
      </c>
      <c r="C14" s="22" t="s">
        <v>27</v>
      </c>
      <c r="D14" s="27">
        <v>21.81</v>
      </c>
      <c r="E14" s="27">
        <v>21.81</v>
      </c>
      <c r="F14" s="27"/>
    </row>
    <row r="15" spans="1:6" ht="18.95" customHeight="1">
      <c r="B15" s="21" t="s">
        <v>28</v>
      </c>
      <c r="C15" s="22" t="s">
        <v>29</v>
      </c>
      <c r="D15" s="27">
        <v>10.9</v>
      </c>
      <c r="E15" s="27">
        <v>10.9</v>
      </c>
      <c r="F15" s="27"/>
    </row>
    <row r="16" spans="1:6" ht="18.95" customHeight="1">
      <c r="B16" s="21" t="s">
        <v>30</v>
      </c>
      <c r="C16" s="22" t="s">
        <v>31</v>
      </c>
      <c r="D16" s="27">
        <v>12.95</v>
      </c>
      <c r="E16" s="27">
        <v>12.95</v>
      </c>
      <c r="F16" s="27"/>
    </row>
    <row r="17" spans="2:6" ht="18.95" customHeight="1">
      <c r="B17" s="21" t="s">
        <v>32</v>
      </c>
      <c r="C17" s="22" t="s">
        <v>33</v>
      </c>
      <c r="D17" s="27">
        <v>1.0899999999999999</v>
      </c>
      <c r="E17" s="27">
        <v>1.0899999999999999</v>
      </c>
      <c r="F17" s="27"/>
    </row>
    <row r="18" spans="2:6" ht="18.95" customHeight="1">
      <c r="B18" s="21" t="s">
        <v>34</v>
      </c>
      <c r="C18" s="22" t="s">
        <v>35</v>
      </c>
      <c r="D18" s="27">
        <v>16.36</v>
      </c>
      <c r="E18" s="27">
        <v>16.36</v>
      </c>
      <c r="F18" s="27"/>
    </row>
    <row r="19" spans="2:6" ht="18.95" customHeight="1">
      <c r="B19" s="21" t="s">
        <v>36</v>
      </c>
      <c r="C19" s="22" t="s">
        <v>37</v>
      </c>
      <c r="D19" s="27">
        <v>2.88</v>
      </c>
      <c r="E19" s="27">
        <v>2.88</v>
      </c>
      <c r="F19" s="27"/>
    </row>
    <row r="20" spans="2:6" ht="19.899999999999999" customHeight="1">
      <c r="B20" s="18" t="s">
        <v>146</v>
      </c>
      <c r="C20" s="19" t="s">
        <v>147</v>
      </c>
      <c r="D20" s="27">
        <v>34.64</v>
      </c>
      <c r="E20" s="27"/>
      <c r="F20" s="27">
        <v>34.64</v>
      </c>
    </row>
    <row r="21" spans="2:6" ht="18.95" customHeight="1">
      <c r="B21" s="21" t="s">
        <v>38</v>
      </c>
      <c r="C21" s="22" t="s">
        <v>39</v>
      </c>
      <c r="D21" s="27">
        <v>10</v>
      </c>
      <c r="E21" s="27"/>
      <c r="F21" s="27">
        <v>10</v>
      </c>
    </row>
    <row r="22" spans="2:6" ht="18.95" customHeight="1">
      <c r="B22" s="21" t="s">
        <v>199</v>
      </c>
      <c r="C22" s="49" t="s">
        <v>200</v>
      </c>
      <c r="D22" s="27">
        <v>0.5</v>
      </c>
      <c r="E22" s="27"/>
      <c r="F22" s="27">
        <v>0.5</v>
      </c>
    </row>
    <row r="23" spans="2:6" ht="18.95" customHeight="1">
      <c r="B23" s="21" t="s">
        <v>201</v>
      </c>
      <c r="C23" s="49" t="s">
        <v>202</v>
      </c>
      <c r="D23" s="27">
        <v>0.5</v>
      </c>
      <c r="E23" s="27"/>
      <c r="F23" s="27">
        <v>0.5</v>
      </c>
    </row>
    <row r="24" spans="2:6" ht="18.95" customHeight="1">
      <c r="B24" s="21" t="s">
        <v>203</v>
      </c>
      <c r="C24" s="49" t="s">
        <v>204</v>
      </c>
      <c r="D24" s="27">
        <v>1</v>
      </c>
      <c r="E24" s="27"/>
      <c r="F24" s="27">
        <v>1</v>
      </c>
    </row>
    <row r="25" spans="2:6" ht="18.95" customHeight="1">
      <c r="B25" s="21" t="s">
        <v>40</v>
      </c>
      <c r="C25" s="49" t="s">
        <v>41</v>
      </c>
      <c r="D25" s="27">
        <v>3.6</v>
      </c>
      <c r="E25" s="27"/>
      <c r="F25" s="27">
        <v>3.6</v>
      </c>
    </row>
    <row r="26" spans="2:6" ht="18.95" customHeight="1">
      <c r="B26" s="21" t="s">
        <v>205</v>
      </c>
      <c r="C26" s="49" t="s">
        <v>206</v>
      </c>
      <c r="D26" s="27">
        <v>0.4</v>
      </c>
      <c r="E26" s="27"/>
      <c r="F26" s="27">
        <v>0.4</v>
      </c>
    </row>
    <row r="27" spans="2:6" ht="18.95" customHeight="1">
      <c r="B27" s="21" t="s">
        <v>42</v>
      </c>
      <c r="C27" s="49" t="s">
        <v>43</v>
      </c>
      <c r="D27" s="27">
        <v>0.7</v>
      </c>
      <c r="E27" s="27"/>
      <c r="F27" s="27">
        <v>0.7</v>
      </c>
    </row>
    <row r="28" spans="2:6" ht="18.95" customHeight="1">
      <c r="B28" s="21" t="s">
        <v>44</v>
      </c>
      <c r="C28" s="49" t="s">
        <v>45</v>
      </c>
      <c r="D28" s="27">
        <v>1.1099999999999999</v>
      </c>
      <c r="E28" s="27"/>
      <c r="F28" s="27">
        <v>1.1099999999999999</v>
      </c>
    </row>
    <row r="29" spans="2:6" ht="18.95" customHeight="1">
      <c r="B29" s="21" t="s">
        <v>46</v>
      </c>
      <c r="C29" s="49" t="s">
        <v>47</v>
      </c>
      <c r="D29" s="27">
        <v>0.5</v>
      </c>
      <c r="E29" s="27"/>
      <c r="F29" s="27">
        <v>0.5</v>
      </c>
    </row>
    <row r="30" spans="2:6" ht="18.95" customHeight="1">
      <c r="B30" s="21" t="s">
        <v>48</v>
      </c>
      <c r="C30" s="49" t="s">
        <v>49</v>
      </c>
      <c r="D30" s="27">
        <v>1.55</v>
      </c>
      <c r="E30" s="27"/>
      <c r="F30" s="27">
        <v>1.55</v>
      </c>
    </row>
    <row r="31" spans="2:6" ht="18.95" customHeight="1">
      <c r="B31" s="21" t="s">
        <v>50</v>
      </c>
      <c r="C31" s="49" t="s">
        <v>51</v>
      </c>
      <c r="D31" s="27">
        <v>1.99</v>
      </c>
      <c r="E31" s="27"/>
      <c r="F31" s="27">
        <v>1.99</v>
      </c>
    </row>
    <row r="32" spans="2:6" ht="18.95" customHeight="1">
      <c r="B32" s="21" t="s">
        <v>52</v>
      </c>
      <c r="C32" s="49" t="s">
        <v>53</v>
      </c>
      <c r="D32" s="27">
        <v>4.09</v>
      </c>
      <c r="E32" s="27"/>
      <c r="F32" s="27">
        <v>4.09</v>
      </c>
    </row>
    <row r="33" spans="2:6" ht="18.95" customHeight="1">
      <c r="B33" s="21" t="s">
        <v>54</v>
      </c>
      <c r="C33" s="49" t="s">
        <v>55</v>
      </c>
      <c r="D33" s="27">
        <v>4</v>
      </c>
      <c r="E33" s="27"/>
      <c r="F33" s="27">
        <v>4</v>
      </c>
    </row>
    <row r="34" spans="2:6" ht="18.95" customHeight="1">
      <c r="B34" s="21" t="s">
        <v>56</v>
      </c>
      <c r="C34" s="49" t="s">
        <v>57</v>
      </c>
      <c r="D34" s="27">
        <v>0.60000000000000009</v>
      </c>
      <c r="E34" s="27"/>
      <c r="F34" s="27">
        <v>0.60000000000000009</v>
      </c>
    </row>
    <row r="35" spans="2:6" ht="18.95" customHeight="1">
      <c r="B35" s="21" t="s">
        <v>58</v>
      </c>
      <c r="C35" s="49" t="s">
        <v>59</v>
      </c>
      <c r="D35" s="27">
        <v>4.0999999999999996</v>
      </c>
      <c r="E35" s="27"/>
      <c r="F35" s="27">
        <v>4.0999999999999996</v>
      </c>
    </row>
    <row r="36" spans="2:6">
      <c r="B36" s="21" t="s">
        <v>207</v>
      </c>
      <c r="C36" s="49" t="s">
        <v>208</v>
      </c>
      <c r="D36" s="27">
        <f t="shared" ref="D36" si="0">SUM(E36:F36)</f>
        <v>45.760000000000005</v>
      </c>
      <c r="E36" s="27">
        <f>SUM(E37:E38)</f>
        <v>45.760000000000005</v>
      </c>
      <c r="F36" s="27">
        <f>SUM(F38:F38)</f>
        <v>0</v>
      </c>
    </row>
    <row r="37" spans="2:6">
      <c r="B37" s="21" t="s">
        <v>209</v>
      </c>
      <c r="C37" s="49" t="s">
        <v>210</v>
      </c>
      <c r="D37" s="27">
        <f>E37</f>
        <v>3.2</v>
      </c>
      <c r="E37" s="27">
        <v>3.2</v>
      </c>
      <c r="F37" s="27"/>
    </row>
    <row r="38" spans="2:6">
      <c r="B38" s="21" t="s">
        <v>211</v>
      </c>
      <c r="C38" s="49" t="s">
        <v>212</v>
      </c>
      <c r="D38" s="27">
        <f>SUM(E38:F38)</f>
        <v>42.56</v>
      </c>
      <c r="E38" s="27">
        <v>42.56</v>
      </c>
      <c r="F38" s="27"/>
    </row>
  </sheetData>
  <mergeCells count="4">
    <mergeCell ref="B2:F3"/>
    <mergeCell ref="B6:C6"/>
    <mergeCell ref="D6:F6"/>
    <mergeCell ref="B8:C8"/>
  </mergeCells>
  <phoneticPr fontId="27" type="noConversion"/>
  <printOptions horizontalCentered="1"/>
  <pageMargins left="7.8000001609325409E-2" right="7.8000001609325409E-2" top="0.39300000667572021" bottom="7.8000001609325409E-2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B2" sqref="B2:G4"/>
    </sheetView>
  </sheetViews>
  <sheetFormatPr defaultColWidth="10" defaultRowHeight="13.5"/>
  <cols>
    <col min="1" max="1" width="0.375" customWidth="1"/>
    <col min="2" max="2" width="20.625" customWidth="1"/>
    <col min="3" max="3" width="19.375" customWidth="1"/>
    <col min="4" max="4" width="16.5" customWidth="1"/>
    <col min="5" max="5" width="18.875" customWidth="1"/>
    <col min="6" max="6" width="17.75" customWidth="1"/>
    <col min="7" max="7" width="17.25" customWidth="1"/>
  </cols>
  <sheetData>
    <row r="1" spans="1:7" ht="16.350000000000001" customHeight="1">
      <c r="A1" s="1"/>
      <c r="B1" s="2" t="s">
        <v>148</v>
      </c>
    </row>
    <row r="2" spans="1:7" ht="16.350000000000001" customHeight="1">
      <c r="B2" s="66" t="s">
        <v>231</v>
      </c>
      <c r="C2" s="66"/>
      <c r="D2" s="66"/>
      <c r="E2" s="66"/>
      <c r="F2" s="66"/>
      <c r="G2" s="66"/>
    </row>
    <row r="3" spans="1:7" ht="16.350000000000001" customHeight="1">
      <c r="B3" s="66"/>
      <c r="C3" s="66"/>
      <c r="D3" s="66"/>
      <c r="E3" s="66"/>
      <c r="F3" s="66"/>
      <c r="G3" s="66"/>
    </row>
    <row r="4" spans="1:7" ht="16.350000000000001" customHeight="1">
      <c r="B4" s="66"/>
      <c r="C4" s="66"/>
      <c r="D4" s="66"/>
      <c r="E4" s="66"/>
      <c r="F4" s="66"/>
      <c r="G4" s="66"/>
    </row>
    <row r="5" spans="1:7" ht="20.65" customHeight="1">
      <c r="G5" s="15" t="s">
        <v>103</v>
      </c>
    </row>
    <row r="6" spans="1:7" ht="38.85" customHeight="1">
      <c r="B6" s="67" t="s">
        <v>129</v>
      </c>
      <c r="C6" s="67"/>
      <c r="D6" s="67"/>
      <c r="E6" s="67"/>
      <c r="F6" s="67"/>
      <c r="G6" s="67"/>
    </row>
    <row r="7" spans="1:7" ht="36.200000000000003" customHeight="1">
      <c r="B7" s="67" t="s">
        <v>108</v>
      </c>
      <c r="C7" s="67" t="s">
        <v>149</v>
      </c>
      <c r="D7" s="67" t="s">
        <v>150</v>
      </c>
      <c r="E7" s="67"/>
      <c r="F7" s="67"/>
      <c r="G7" s="67" t="s">
        <v>151</v>
      </c>
    </row>
    <row r="8" spans="1:7" ht="36.200000000000003" customHeight="1">
      <c r="B8" s="67"/>
      <c r="C8" s="67"/>
      <c r="D8" s="16" t="s">
        <v>152</v>
      </c>
      <c r="E8" s="16" t="s">
        <v>153</v>
      </c>
      <c r="F8" s="16" t="s">
        <v>154</v>
      </c>
      <c r="G8" s="67"/>
    </row>
    <row r="9" spans="1:7" ht="25.9" customHeight="1">
      <c r="B9" s="28">
        <v>4.5</v>
      </c>
      <c r="C9" s="28"/>
      <c r="D9" s="28">
        <v>4</v>
      </c>
      <c r="E9" s="28"/>
      <c r="F9" s="28">
        <v>4</v>
      </c>
      <c r="G9" s="28">
        <v>0.5</v>
      </c>
    </row>
  </sheetData>
  <mergeCells count="6">
    <mergeCell ref="B2:G4"/>
    <mergeCell ref="B6:G6"/>
    <mergeCell ref="B7:B8"/>
    <mergeCell ref="C7:C8"/>
    <mergeCell ref="D7:F7"/>
    <mergeCell ref="G7:G8"/>
  </mergeCells>
  <phoneticPr fontId="27" type="noConversion"/>
  <printOptions horizontalCentered="1"/>
  <pageMargins left="7.8000001609325409E-2" right="7.8000001609325409E-2" top="0.39300000667572021" bottom="7.8000001609325409E-2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B2" sqref="B2:F3"/>
    </sheetView>
  </sheetViews>
  <sheetFormatPr defaultColWidth="10" defaultRowHeight="13.5"/>
  <cols>
    <col min="1" max="1" width="0.375" customWidth="1"/>
    <col min="2" max="2" width="11.5" customWidth="1"/>
    <col min="3" max="3" width="36.5" customWidth="1"/>
    <col min="4" max="4" width="15.375" customWidth="1"/>
    <col min="5" max="5" width="14.75" customWidth="1"/>
    <col min="6" max="6" width="15.375" customWidth="1"/>
  </cols>
  <sheetData>
    <row r="1" spans="1:6" ht="16.350000000000001" customHeight="1">
      <c r="A1" s="1"/>
      <c r="B1" s="29" t="s">
        <v>155</v>
      </c>
      <c r="C1" s="24"/>
      <c r="D1" s="24"/>
      <c r="E1" s="24"/>
      <c r="F1" s="24"/>
    </row>
    <row r="2" spans="1:6" ht="24.95" customHeight="1">
      <c r="B2" s="70" t="s">
        <v>232</v>
      </c>
      <c r="C2" s="70"/>
      <c r="D2" s="70"/>
      <c r="E2" s="70"/>
      <c r="F2" s="70"/>
    </row>
    <row r="3" spans="1:6" ht="26.65" customHeight="1">
      <c r="B3" s="70"/>
      <c r="C3" s="70"/>
      <c r="D3" s="70"/>
      <c r="E3" s="70"/>
      <c r="F3" s="70"/>
    </row>
    <row r="4" spans="1:6" ht="16.350000000000001" customHeight="1">
      <c r="B4" s="24"/>
      <c r="C4" s="24"/>
      <c r="D4" s="24"/>
      <c r="E4" s="24"/>
      <c r="F4" s="24"/>
    </row>
    <row r="5" spans="1:6" ht="21.6" customHeight="1">
      <c r="B5" s="24"/>
      <c r="C5" s="24"/>
      <c r="D5" s="24"/>
      <c r="E5" s="24"/>
      <c r="F5" s="15" t="s">
        <v>103</v>
      </c>
    </row>
    <row r="6" spans="1:6" ht="33.6" customHeight="1">
      <c r="B6" s="71" t="s">
        <v>130</v>
      </c>
      <c r="C6" s="71" t="s">
        <v>131</v>
      </c>
      <c r="D6" s="71" t="s">
        <v>156</v>
      </c>
      <c r="E6" s="71"/>
      <c r="F6" s="71"/>
    </row>
    <row r="7" spans="1:6" ht="31.15" customHeight="1">
      <c r="B7" s="71"/>
      <c r="C7" s="71"/>
      <c r="D7" s="25" t="s">
        <v>132</v>
      </c>
      <c r="E7" s="25" t="s">
        <v>133</v>
      </c>
      <c r="F7" s="25" t="s">
        <v>134</v>
      </c>
    </row>
    <row r="8" spans="1:6" ht="20.65" customHeight="1">
      <c r="B8" s="72" t="s">
        <v>108</v>
      </c>
      <c r="C8" s="72"/>
      <c r="D8" s="26"/>
      <c r="E8" s="26"/>
      <c r="F8" s="26"/>
    </row>
    <row r="9" spans="1:6" ht="16.350000000000001" customHeight="1">
      <c r="B9" s="18"/>
      <c r="C9" s="19"/>
      <c r="D9" s="27"/>
      <c r="E9" s="27"/>
      <c r="F9" s="27"/>
    </row>
    <row r="10" spans="1:6" ht="16.350000000000001" customHeight="1">
      <c r="B10" s="21" t="s">
        <v>60</v>
      </c>
      <c r="C10" s="22" t="s">
        <v>61</v>
      </c>
      <c r="D10" s="27"/>
      <c r="E10" s="27"/>
      <c r="F10" s="27"/>
    </row>
    <row r="11" spans="1:6" ht="16.350000000000001" customHeight="1">
      <c r="B11" s="21" t="s">
        <v>62</v>
      </c>
      <c r="C11" s="22" t="s">
        <v>63</v>
      </c>
      <c r="D11" s="27"/>
      <c r="E11" s="27"/>
      <c r="F11" s="27"/>
    </row>
    <row r="12" spans="1:6" ht="16.350000000000001" customHeight="1">
      <c r="B12" s="73" t="s">
        <v>157</v>
      </c>
      <c r="C12" s="73"/>
      <c r="D12" s="73"/>
      <c r="E12" s="73"/>
      <c r="F12" s="73"/>
    </row>
  </sheetData>
  <mergeCells count="6">
    <mergeCell ref="B12:F12"/>
    <mergeCell ref="B2:F3"/>
    <mergeCell ref="B6:B7"/>
    <mergeCell ref="C6:C7"/>
    <mergeCell ref="D6:F6"/>
    <mergeCell ref="B8:C8"/>
  </mergeCells>
  <phoneticPr fontId="27" type="noConversion"/>
  <printOptions horizontalCentered="1"/>
  <pageMargins left="7.8000001609325409E-2" right="7.8000001609325409E-2" top="0.39300000667572021" bottom="7.8000001609325409E-2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F9" sqref="F9:F11"/>
    </sheetView>
  </sheetViews>
  <sheetFormatPr defaultColWidth="10" defaultRowHeight="13.5"/>
  <cols>
    <col min="1" max="1" width="0.875" customWidth="1"/>
    <col min="2" max="2" width="0.125" customWidth="1"/>
    <col min="3" max="3" width="26" customWidth="1"/>
    <col min="4" max="4" width="16.875" customWidth="1"/>
    <col min="5" max="5" width="26.625" customWidth="1"/>
    <col min="6" max="6" width="17.375" customWidth="1"/>
    <col min="7" max="8" width="9.75" customWidth="1"/>
  </cols>
  <sheetData>
    <row r="1" spans="1:6" ht="16.350000000000001" customHeight="1">
      <c r="A1" s="1"/>
      <c r="C1" s="2" t="s">
        <v>158</v>
      </c>
    </row>
    <row r="2" spans="1:6" ht="16.350000000000001" customHeight="1">
      <c r="C2" s="64" t="s">
        <v>233</v>
      </c>
      <c r="D2" s="64"/>
      <c r="E2" s="64"/>
      <c r="F2" s="64"/>
    </row>
    <row r="3" spans="1:6" ht="16.350000000000001" customHeight="1">
      <c r="C3" s="64"/>
      <c r="D3" s="64"/>
      <c r="E3" s="64"/>
      <c r="F3" s="64"/>
    </row>
    <row r="4" spans="1:6" ht="16.350000000000001" customHeight="1"/>
    <row r="5" spans="1:6" ht="23.25" customHeight="1">
      <c r="F5" s="3" t="s">
        <v>103</v>
      </c>
    </row>
    <row r="6" spans="1:6" ht="34.5" customHeight="1">
      <c r="C6" s="74" t="s">
        <v>104</v>
      </c>
      <c r="D6" s="74"/>
      <c r="E6" s="74" t="s">
        <v>105</v>
      </c>
      <c r="F6" s="74"/>
    </row>
    <row r="7" spans="1:6" ht="32.85" customHeight="1">
      <c r="C7" s="5" t="s">
        <v>106</v>
      </c>
      <c r="D7" s="5" t="s">
        <v>107</v>
      </c>
      <c r="E7" s="5" t="s">
        <v>106</v>
      </c>
      <c r="F7" s="5" t="s">
        <v>107</v>
      </c>
    </row>
    <row r="8" spans="1:6" ht="24.95" customHeight="1">
      <c r="C8" s="6" t="s">
        <v>108</v>
      </c>
      <c r="D8" s="30">
        <v>558.05999999999995</v>
      </c>
      <c r="E8" s="6" t="s">
        <v>108</v>
      </c>
      <c r="F8" s="30">
        <v>558.05999999999995</v>
      </c>
    </row>
    <row r="9" spans="1:6" ht="20.65" customHeight="1">
      <c r="B9" s="24" t="s">
        <v>159</v>
      </c>
      <c r="C9" s="8" t="s">
        <v>114</v>
      </c>
      <c r="D9" s="30">
        <v>558.05999999999995</v>
      </c>
      <c r="E9" s="8" t="s">
        <v>115</v>
      </c>
      <c r="F9" s="30">
        <v>522.67999999999995</v>
      </c>
    </row>
    <row r="10" spans="1:6" ht="20.65" customHeight="1">
      <c r="B10" s="24"/>
      <c r="C10" s="8" t="s">
        <v>116</v>
      </c>
      <c r="D10" s="30"/>
      <c r="E10" s="8" t="s">
        <v>117</v>
      </c>
      <c r="F10" s="30">
        <v>19.03</v>
      </c>
    </row>
    <row r="11" spans="1:6" ht="20.65" customHeight="1">
      <c r="B11" s="24"/>
      <c r="C11" s="8" t="s">
        <v>118</v>
      </c>
      <c r="D11" s="30"/>
      <c r="E11" s="8" t="s">
        <v>119</v>
      </c>
      <c r="F11" s="30">
        <v>16.350000000000001</v>
      </c>
    </row>
    <row r="12" spans="1:6" ht="20.65" customHeight="1">
      <c r="B12" s="24"/>
      <c r="C12" s="8" t="s">
        <v>160</v>
      </c>
      <c r="D12" s="30"/>
      <c r="E12" s="8"/>
      <c r="F12" s="30"/>
    </row>
    <row r="13" spans="1:6" ht="20.65" customHeight="1">
      <c r="B13" s="24"/>
      <c r="C13" s="8" t="s">
        <v>161</v>
      </c>
      <c r="D13" s="30"/>
      <c r="E13" s="8"/>
      <c r="F13" s="30"/>
    </row>
    <row r="14" spans="1:6" ht="20.65" customHeight="1">
      <c r="B14" s="24"/>
      <c r="C14" s="8" t="s">
        <v>162</v>
      </c>
      <c r="D14" s="30"/>
      <c r="E14" s="8"/>
      <c r="F14" s="30"/>
    </row>
    <row r="15" spans="1:6" ht="20.65" customHeight="1">
      <c r="B15" s="24"/>
      <c r="C15" s="8" t="s">
        <v>163</v>
      </c>
      <c r="D15" s="30"/>
      <c r="E15" s="8"/>
      <c r="F15" s="30"/>
    </row>
    <row r="16" spans="1:6" ht="20.65" customHeight="1">
      <c r="B16" s="24"/>
      <c r="C16" s="8" t="s">
        <v>164</v>
      </c>
      <c r="D16" s="30"/>
      <c r="E16" s="8"/>
      <c r="F16" s="30"/>
    </row>
    <row r="17" spans="2:6" ht="20.65" customHeight="1">
      <c r="B17" s="24"/>
      <c r="C17" s="8" t="s">
        <v>165</v>
      </c>
      <c r="D17" s="30"/>
      <c r="E17" s="8"/>
      <c r="F17" s="30"/>
    </row>
  </sheetData>
  <mergeCells count="3">
    <mergeCell ref="C2:F3"/>
    <mergeCell ref="C6:D6"/>
    <mergeCell ref="E6:F6"/>
  </mergeCells>
  <phoneticPr fontId="27" type="noConversion"/>
  <printOptions horizontalCentered="1"/>
  <pageMargins left="7.8000001609325409E-2" right="7.8000001609325409E-2" top="0.39300000667572021" bottom="7.8000001609325409E-2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E1" sqref="E1:E1048576"/>
    </sheetView>
  </sheetViews>
  <sheetFormatPr defaultColWidth="10" defaultRowHeight="13.5"/>
  <cols>
    <col min="1" max="1" width="0.375" customWidth="1"/>
    <col min="2" max="2" width="10" customWidth="1"/>
    <col min="3" max="3" width="30" customWidth="1"/>
    <col min="4" max="4" width="11.5" customWidth="1"/>
    <col min="5" max="5" width="9.75" customWidth="1"/>
    <col min="6" max="6" width="10.625" customWidth="1"/>
    <col min="7" max="7" width="11.125" customWidth="1"/>
    <col min="8" max="8" width="10.625" customWidth="1"/>
    <col min="9" max="9" width="10.875" customWidth="1"/>
    <col min="10" max="10" width="10.75" customWidth="1"/>
    <col min="11" max="11" width="10.5" customWidth="1"/>
    <col min="12" max="12" width="11.375" customWidth="1"/>
    <col min="13" max="13" width="11.5" customWidth="1"/>
  </cols>
  <sheetData>
    <row r="1" spans="1:13" ht="16.350000000000001" customHeight="1">
      <c r="A1" s="1"/>
      <c r="B1" s="2" t="s">
        <v>166</v>
      </c>
    </row>
    <row r="2" spans="1:13" ht="16.350000000000001" customHeight="1">
      <c r="B2" s="64" t="s">
        <v>234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13" ht="16.350000000000001" customHeight="1"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</row>
    <row r="4" spans="1:13" ht="16.350000000000001" customHeight="1"/>
    <row r="5" spans="1:13" ht="22.35" customHeight="1">
      <c r="M5" s="15" t="s">
        <v>103</v>
      </c>
    </row>
    <row r="6" spans="1:13" ht="36.200000000000003" customHeight="1">
      <c r="B6" s="76" t="s">
        <v>167</v>
      </c>
      <c r="C6" s="76"/>
      <c r="D6" s="76" t="s">
        <v>132</v>
      </c>
      <c r="E6" s="77" t="s">
        <v>168</v>
      </c>
      <c r="F6" s="77" t="s">
        <v>169</v>
      </c>
      <c r="G6" s="77" t="s">
        <v>170</v>
      </c>
      <c r="H6" s="77" t="s">
        <v>171</v>
      </c>
      <c r="I6" s="77" t="s">
        <v>172</v>
      </c>
      <c r="J6" s="77" t="s">
        <v>173</v>
      </c>
      <c r="K6" s="77" t="s">
        <v>174</v>
      </c>
      <c r="L6" s="77" t="s">
        <v>175</v>
      </c>
      <c r="M6" s="77" t="s">
        <v>176</v>
      </c>
    </row>
    <row r="7" spans="1:13" ht="30.2" customHeight="1">
      <c r="B7" s="31" t="s">
        <v>141</v>
      </c>
      <c r="C7" s="31" t="s">
        <v>131</v>
      </c>
      <c r="D7" s="76"/>
      <c r="E7" s="77"/>
      <c r="F7" s="77"/>
      <c r="G7" s="77"/>
      <c r="H7" s="77"/>
      <c r="I7" s="77"/>
      <c r="J7" s="77"/>
      <c r="K7" s="77"/>
      <c r="L7" s="77"/>
      <c r="M7" s="77"/>
    </row>
    <row r="8" spans="1:13" ht="20.65" customHeight="1">
      <c r="B8" s="75" t="s">
        <v>108</v>
      </c>
      <c r="C8" s="75"/>
      <c r="D8" s="32">
        <f>D9+D16+D20</f>
        <v>558.05999999999995</v>
      </c>
      <c r="E8" s="32">
        <f>E9+E16+E20</f>
        <v>558.05999999999995</v>
      </c>
      <c r="F8" s="32"/>
      <c r="G8" s="32"/>
      <c r="H8" s="32"/>
      <c r="I8" s="32"/>
      <c r="J8" s="32"/>
      <c r="K8" s="32"/>
      <c r="L8" s="32"/>
      <c r="M8" s="32"/>
    </row>
    <row r="9" spans="1:13" ht="20.65" customHeight="1">
      <c r="B9" s="33" t="s">
        <v>135</v>
      </c>
      <c r="C9" s="34" t="s">
        <v>115</v>
      </c>
      <c r="D9" s="35">
        <v>522.66999999999996</v>
      </c>
      <c r="E9" s="35">
        <v>522.66999999999996</v>
      </c>
      <c r="F9" s="35"/>
      <c r="G9" s="51"/>
      <c r="H9" s="52"/>
      <c r="I9" s="50"/>
      <c r="J9" s="54"/>
      <c r="K9" s="50"/>
      <c r="L9" s="35"/>
      <c r="M9" s="35"/>
    </row>
    <row r="10" spans="1:13" ht="18.2" customHeight="1">
      <c r="B10" s="36" t="s">
        <v>0</v>
      </c>
      <c r="C10" s="37" t="s">
        <v>1</v>
      </c>
      <c r="D10" s="35">
        <v>75.27000000000001</v>
      </c>
      <c r="E10" s="35">
        <v>75.27000000000001</v>
      </c>
      <c r="F10" s="35"/>
      <c r="G10" s="51"/>
      <c r="H10" s="52"/>
      <c r="I10" s="56"/>
      <c r="J10" s="55"/>
      <c r="K10" s="56"/>
      <c r="L10" s="35"/>
      <c r="M10" s="35"/>
    </row>
    <row r="11" spans="1:13" ht="18.2" customHeight="1">
      <c r="B11" s="49">
        <v>2080502</v>
      </c>
      <c r="C11" s="49" t="s">
        <v>196</v>
      </c>
      <c r="D11" s="35">
        <v>42.56</v>
      </c>
      <c r="E11" s="35">
        <v>42.56</v>
      </c>
      <c r="F11" s="35"/>
      <c r="G11" s="51"/>
      <c r="H11" s="52"/>
      <c r="I11" s="56"/>
      <c r="J11" s="55"/>
      <c r="K11" s="56"/>
      <c r="L11" s="35"/>
      <c r="M11" s="35"/>
    </row>
    <row r="12" spans="1:13" ht="19.899999999999999" customHeight="1">
      <c r="B12" s="36" t="s">
        <v>2</v>
      </c>
      <c r="C12" s="37" t="s">
        <v>3</v>
      </c>
      <c r="D12" s="35">
        <v>21.81</v>
      </c>
      <c r="E12" s="35">
        <v>21.81</v>
      </c>
      <c r="F12" s="35"/>
      <c r="G12" s="51"/>
      <c r="H12" s="52"/>
      <c r="I12" s="56"/>
      <c r="J12" s="55"/>
      <c r="K12" s="56"/>
      <c r="L12" s="35"/>
      <c r="M12" s="35"/>
    </row>
    <row r="13" spans="1:13" ht="19.899999999999999" customHeight="1">
      <c r="B13" s="36" t="s">
        <v>4</v>
      </c>
      <c r="C13" s="37" t="s">
        <v>5</v>
      </c>
      <c r="D13" s="35">
        <v>10.9</v>
      </c>
      <c r="E13" s="35">
        <v>10.9</v>
      </c>
      <c r="F13" s="35"/>
      <c r="G13" s="51"/>
      <c r="H13" s="52"/>
      <c r="I13" s="56"/>
      <c r="J13" s="55"/>
      <c r="K13" s="56"/>
      <c r="L13" s="35"/>
      <c r="M13" s="35"/>
    </row>
    <row r="14" spans="1:13" ht="18.2" customHeight="1">
      <c r="B14" s="36" t="s">
        <v>6</v>
      </c>
      <c r="C14" s="37" t="s">
        <v>7</v>
      </c>
      <c r="D14" s="35">
        <v>447.4</v>
      </c>
      <c r="E14" s="35">
        <v>447.4</v>
      </c>
      <c r="F14" s="35"/>
      <c r="G14" s="51"/>
      <c r="H14" s="52"/>
      <c r="I14" s="56"/>
      <c r="J14" s="55"/>
      <c r="K14" s="56"/>
      <c r="L14" s="35"/>
      <c r="M14" s="35"/>
    </row>
    <row r="15" spans="1:13" ht="19.899999999999999" customHeight="1">
      <c r="B15" s="36" t="s">
        <v>8</v>
      </c>
      <c r="C15" s="37" t="s">
        <v>9</v>
      </c>
      <c r="D15" s="35">
        <v>447.4</v>
      </c>
      <c r="E15" s="35">
        <v>447.4</v>
      </c>
      <c r="F15" s="35"/>
      <c r="G15" s="51"/>
      <c r="H15" s="52"/>
      <c r="I15" s="56"/>
      <c r="J15" s="55"/>
      <c r="K15" s="56"/>
      <c r="L15" s="35"/>
      <c r="M15" s="35"/>
    </row>
    <row r="16" spans="1:13" ht="20.65" customHeight="1">
      <c r="B16" s="33" t="s">
        <v>136</v>
      </c>
      <c r="C16" s="34" t="s">
        <v>117</v>
      </c>
      <c r="D16" s="35">
        <v>19.03</v>
      </c>
      <c r="E16" s="35">
        <v>19.03</v>
      </c>
      <c r="F16" s="35"/>
      <c r="G16" s="51"/>
      <c r="H16" s="52"/>
      <c r="I16" s="56"/>
      <c r="J16" s="55"/>
      <c r="K16" s="56"/>
      <c r="L16" s="35"/>
      <c r="M16" s="35"/>
    </row>
    <row r="17" spans="2:13" ht="18.2" customHeight="1">
      <c r="B17" s="36" t="s">
        <v>10</v>
      </c>
      <c r="C17" s="37" t="s">
        <v>11</v>
      </c>
      <c r="D17" s="35">
        <v>19.03</v>
      </c>
      <c r="E17" s="35">
        <v>19.03</v>
      </c>
      <c r="F17" s="35"/>
      <c r="G17" s="51"/>
      <c r="H17" s="52"/>
      <c r="I17" s="56"/>
      <c r="J17" s="55"/>
      <c r="K17" s="56"/>
      <c r="L17" s="35"/>
      <c r="M17" s="35"/>
    </row>
    <row r="18" spans="2:13" ht="19.899999999999999" customHeight="1">
      <c r="B18" s="36" t="s">
        <v>12</v>
      </c>
      <c r="C18" s="37" t="s">
        <v>13</v>
      </c>
      <c r="D18" s="35">
        <v>12.95</v>
      </c>
      <c r="E18" s="35">
        <v>12.95</v>
      </c>
      <c r="F18" s="35"/>
      <c r="G18" s="51"/>
      <c r="H18" s="52"/>
      <c r="I18" s="56"/>
      <c r="J18" s="55"/>
      <c r="K18" s="56"/>
      <c r="L18" s="35"/>
      <c r="M18" s="35"/>
    </row>
    <row r="19" spans="2:13" ht="19.899999999999999" customHeight="1">
      <c r="B19" s="36" t="s">
        <v>14</v>
      </c>
      <c r="C19" s="37" t="s">
        <v>15</v>
      </c>
      <c r="D19" s="35">
        <v>6.08</v>
      </c>
      <c r="E19" s="35">
        <v>6.08</v>
      </c>
      <c r="F19" s="35"/>
      <c r="G19" s="51"/>
      <c r="H19" s="52"/>
      <c r="I19" s="56"/>
      <c r="J19" s="55"/>
      <c r="K19" s="56"/>
      <c r="L19" s="35"/>
      <c r="M19" s="35"/>
    </row>
    <row r="20" spans="2:13" ht="20.65" customHeight="1">
      <c r="B20" s="33" t="s">
        <v>137</v>
      </c>
      <c r="C20" s="34" t="s">
        <v>119</v>
      </c>
      <c r="D20" s="35">
        <v>16.36</v>
      </c>
      <c r="E20" s="35">
        <v>16.36</v>
      </c>
      <c r="F20" s="35"/>
      <c r="G20" s="51"/>
      <c r="H20" s="52"/>
      <c r="I20" s="56"/>
      <c r="J20" s="55"/>
      <c r="K20" s="56"/>
      <c r="L20" s="35"/>
      <c r="M20" s="35"/>
    </row>
    <row r="21" spans="2:13" ht="18.2" customHeight="1">
      <c r="B21" s="36" t="s">
        <v>16</v>
      </c>
      <c r="C21" s="37" t="s">
        <v>17</v>
      </c>
      <c r="D21" s="35">
        <v>16.36</v>
      </c>
      <c r="E21" s="35">
        <v>16.36</v>
      </c>
      <c r="F21" s="35"/>
      <c r="G21" s="51"/>
      <c r="H21" s="52"/>
      <c r="I21" s="56"/>
      <c r="J21" s="55"/>
      <c r="K21" s="56"/>
      <c r="L21" s="35"/>
      <c r="M21" s="35"/>
    </row>
    <row r="22" spans="2:13" ht="19.899999999999999" customHeight="1">
      <c r="B22" s="36" t="s">
        <v>18</v>
      </c>
      <c r="C22" s="37" t="s">
        <v>19</v>
      </c>
      <c r="D22" s="35">
        <v>16.36</v>
      </c>
      <c r="E22" s="35">
        <v>16.36</v>
      </c>
      <c r="F22" s="35"/>
      <c r="G22" s="51"/>
      <c r="H22" s="52"/>
      <c r="I22" s="56"/>
      <c r="J22" s="55"/>
      <c r="K22" s="56"/>
      <c r="L22" s="35"/>
      <c r="M22" s="35"/>
    </row>
  </sheetData>
  <mergeCells count="13">
    <mergeCell ref="B8:C8"/>
    <mergeCell ref="B2:M3"/>
    <mergeCell ref="B6:C6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</mergeCells>
  <phoneticPr fontId="27" type="noConversion"/>
  <printOptions horizontalCentered="1"/>
  <pageMargins left="0.11800000071525574" right="0.11800000071525574" top="0.39300000667572021" bottom="7.8000001609325409E-2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F1" sqref="F1:F1048576"/>
    </sheetView>
  </sheetViews>
  <sheetFormatPr defaultColWidth="10" defaultRowHeight="13.5"/>
  <cols>
    <col min="1" max="1" width="0.5" customWidth="1"/>
    <col min="2" max="2" width="16.25" customWidth="1"/>
    <col min="3" max="3" width="28" customWidth="1"/>
    <col min="4" max="4" width="17.875" customWidth="1"/>
    <col min="5" max="5" width="17.375" customWidth="1"/>
    <col min="6" max="6" width="15.5" customWidth="1"/>
  </cols>
  <sheetData>
    <row r="1" spans="1:6" ht="16.350000000000001" customHeight="1">
      <c r="A1" s="1"/>
      <c r="B1" s="2" t="s">
        <v>177</v>
      </c>
    </row>
    <row r="2" spans="1:6" ht="16.350000000000001" customHeight="1">
      <c r="B2" s="64" t="s">
        <v>235</v>
      </c>
      <c r="C2" s="64"/>
      <c r="D2" s="64"/>
      <c r="E2" s="64"/>
      <c r="F2" s="64"/>
    </row>
    <row r="3" spans="1:6" ht="16.350000000000001" customHeight="1">
      <c r="B3" s="64"/>
      <c r="C3" s="64"/>
      <c r="D3" s="64"/>
      <c r="E3" s="64"/>
      <c r="F3" s="64"/>
    </row>
    <row r="4" spans="1:6" ht="16.350000000000001" customHeight="1">
      <c r="B4" s="38"/>
      <c r="C4" s="38"/>
      <c r="D4" s="38"/>
      <c r="E4" s="38"/>
      <c r="F4" s="38"/>
    </row>
    <row r="5" spans="1:6" ht="18.95" customHeight="1">
      <c r="B5" s="38"/>
      <c r="C5" s="38"/>
      <c r="D5" s="38"/>
      <c r="E5" s="38"/>
      <c r="F5" s="39" t="s">
        <v>103</v>
      </c>
    </row>
    <row r="6" spans="1:6" ht="31.9" customHeight="1">
      <c r="B6" s="4" t="s">
        <v>141</v>
      </c>
      <c r="C6" s="4" t="s">
        <v>131</v>
      </c>
      <c r="D6" s="4" t="s">
        <v>132</v>
      </c>
      <c r="E6" s="4" t="s">
        <v>178</v>
      </c>
      <c r="F6" s="4" t="s">
        <v>179</v>
      </c>
    </row>
    <row r="7" spans="1:6" ht="23.25" customHeight="1">
      <c r="B7" s="78" t="s">
        <v>108</v>
      </c>
      <c r="C7" s="78"/>
      <c r="D7" s="40">
        <f>D8+D15+D19</f>
        <v>558.05999999999995</v>
      </c>
      <c r="E7" s="40">
        <f>E8+E15+E19</f>
        <v>388.06000000000006</v>
      </c>
      <c r="F7" s="40">
        <v>170</v>
      </c>
    </row>
    <row r="8" spans="1:6" ht="21.6" customHeight="1">
      <c r="B8" s="41" t="s">
        <v>135</v>
      </c>
      <c r="C8" s="8" t="s">
        <v>115</v>
      </c>
      <c r="D8" s="42">
        <v>522.66999999999996</v>
      </c>
      <c r="E8" s="42">
        <v>352.67</v>
      </c>
      <c r="F8" s="42">
        <v>170</v>
      </c>
    </row>
    <row r="9" spans="1:6" ht="20.65" customHeight="1">
      <c r="B9" s="43" t="s">
        <v>82</v>
      </c>
      <c r="C9" s="14" t="s">
        <v>83</v>
      </c>
      <c r="D9" s="42">
        <v>75.27000000000001</v>
      </c>
      <c r="E9" s="42">
        <v>75.27000000000001</v>
      </c>
      <c r="F9" s="42"/>
    </row>
    <row r="10" spans="1:6" ht="20.65" customHeight="1">
      <c r="B10" s="57">
        <v>2080502</v>
      </c>
      <c r="C10" s="14" t="s">
        <v>215</v>
      </c>
      <c r="D10" s="42">
        <v>42.56</v>
      </c>
      <c r="E10" s="42">
        <v>42.56</v>
      </c>
      <c r="F10" s="42"/>
    </row>
    <row r="11" spans="1:6" ht="28.5" customHeight="1">
      <c r="B11" s="43" t="s">
        <v>84</v>
      </c>
      <c r="C11" s="14" t="s">
        <v>85</v>
      </c>
      <c r="D11" s="42">
        <v>21.81</v>
      </c>
      <c r="E11" s="42">
        <v>21.81</v>
      </c>
      <c r="F11" s="42"/>
    </row>
    <row r="12" spans="1:6" ht="28.5" customHeight="1">
      <c r="B12" s="43" t="s">
        <v>86</v>
      </c>
      <c r="C12" s="14" t="s">
        <v>87</v>
      </c>
      <c r="D12" s="42">
        <v>10.9</v>
      </c>
      <c r="E12" s="42">
        <v>10.9</v>
      </c>
      <c r="F12" s="42"/>
    </row>
    <row r="13" spans="1:6" ht="20.65" customHeight="1">
      <c r="B13" s="43" t="s">
        <v>88</v>
      </c>
      <c r="C13" s="14" t="s">
        <v>89</v>
      </c>
      <c r="D13" s="42">
        <v>447.4</v>
      </c>
      <c r="E13" s="42">
        <v>277.39999999999998</v>
      </c>
      <c r="F13" s="42">
        <v>170</v>
      </c>
    </row>
    <row r="14" spans="1:6" ht="20.65" customHeight="1">
      <c r="B14" s="43" t="s">
        <v>90</v>
      </c>
      <c r="C14" s="14" t="s">
        <v>91</v>
      </c>
      <c r="D14" s="42">
        <v>447.4</v>
      </c>
      <c r="E14" s="42">
        <v>277.39999999999998</v>
      </c>
      <c r="F14" s="42">
        <v>170</v>
      </c>
    </row>
    <row r="15" spans="1:6" ht="21.6" customHeight="1">
      <c r="B15" s="41" t="s">
        <v>136</v>
      </c>
      <c r="C15" s="8" t="s">
        <v>117</v>
      </c>
      <c r="D15" s="42">
        <v>19.03</v>
      </c>
      <c r="E15" s="42">
        <v>19.03</v>
      </c>
      <c r="F15" s="42"/>
    </row>
    <row r="16" spans="1:6" ht="20.65" customHeight="1">
      <c r="B16" s="43" t="s">
        <v>92</v>
      </c>
      <c r="C16" s="14" t="s">
        <v>93</v>
      </c>
      <c r="D16" s="42">
        <v>19.03</v>
      </c>
      <c r="E16" s="42">
        <v>19.03</v>
      </c>
      <c r="F16" s="42"/>
    </row>
    <row r="17" spans="2:6" ht="20.65" customHeight="1">
      <c r="B17" s="43" t="s">
        <v>94</v>
      </c>
      <c r="C17" s="14" t="s">
        <v>95</v>
      </c>
      <c r="D17" s="42">
        <v>12.95</v>
      </c>
      <c r="E17" s="42">
        <v>12.95</v>
      </c>
      <c r="F17" s="42"/>
    </row>
    <row r="18" spans="2:6" ht="20.65" customHeight="1">
      <c r="B18" s="43" t="s">
        <v>96</v>
      </c>
      <c r="C18" s="14" t="s">
        <v>97</v>
      </c>
      <c r="D18" s="42">
        <v>6.08</v>
      </c>
      <c r="E18" s="42">
        <v>6.08</v>
      </c>
      <c r="F18" s="42"/>
    </row>
    <row r="19" spans="2:6" ht="21.6" customHeight="1">
      <c r="B19" s="41" t="s">
        <v>137</v>
      </c>
      <c r="C19" s="8" t="s">
        <v>119</v>
      </c>
      <c r="D19" s="42">
        <v>16.36</v>
      </c>
      <c r="E19" s="42">
        <v>16.36</v>
      </c>
      <c r="F19" s="42"/>
    </row>
    <row r="20" spans="2:6" ht="20.65" customHeight="1">
      <c r="B20" s="43" t="s">
        <v>98</v>
      </c>
      <c r="C20" s="14" t="s">
        <v>99</v>
      </c>
      <c r="D20" s="42">
        <v>16.36</v>
      </c>
      <c r="E20" s="42">
        <v>16.36</v>
      </c>
      <c r="F20" s="42"/>
    </row>
    <row r="21" spans="2:6" ht="20.65" customHeight="1">
      <c r="B21" s="43" t="s">
        <v>100</v>
      </c>
      <c r="C21" s="14" t="s">
        <v>101</v>
      </c>
      <c r="D21" s="42">
        <v>16.36</v>
      </c>
      <c r="E21" s="42">
        <v>16.36</v>
      </c>
      <c r="F21" s="42"/>
    </row>
  </sheetData>
  <mergeCells count="2">
    <mergeCell ref="B2:F3"/>
    <mergeCell ref="B7:C7"/>
  </mergeCells>
  <phoneticPr fontId="27" type="noConversion"/>
  <printOptions horizontalCentered="1"/>
  <pageMargins left="7.8000001609325409E-2" right="7.8000001609325409E-2" top="0.39300000667572021" bottom="7.8000001609325409E-2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selection activeCell="B2" sqref="B2:M3"/>
    </sheetView>
  </sheetViews>
  <sheetFormatPr defaultColWidth="10" defaultRowHeight="13.5"/>
  <cols>
    <col min="1" max="1" width="0.375" customWidth="1"/>
    <col min="2" max="2" width="9.25" customWidth="1"/>
    <col min="3" max="3" width="12.125" customWidth="1"/>
    <col min="4" max="4" width="11.375" customWidth="1"/>
    <col min="5" max="5" width="11" customWidth="1"/>
    <col min="6" max="6" width="12.25" customWidth="1"/>
    <col min="7" max="7" width="12.625" customWidth="1"/>
    <col min="8" max="8" width="11.375" customWidth="1"/>
    <col min="9" max="9" width="11" customWidth="1"/>
    <col min="10" max="10" width="11.125" customWidth="1"/>
    <col min="11" max="11" width="12.375" customWidth="1"/>
    <col min="12" max="13" width="11.75" customWidth="1"/>
  </cols>
  <sheetData>
    <row r="1" spans="1:13" ht="17.25" customHeight="1">
      <c r="A1" s="1"/>
      <c r="B1" s="2" t="s">
        <v>180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6.350000000000001" customHeight="1">
      <c r="B2" s="79" t="s">
        <v>236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</row>
    <row r="3" spans="1:13" ht="16.350000000000001" customHeight="1"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</row>
    <row r="4" spans="1:13" ht="16.350000000000001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21.6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5" t="s">
        <v>103</v>
      </c>
    </row>
    <row r="6" spans="1:13" ht="65.650000000000006" customHeight="1">
      <c r="B6" s="44" t="s">
        <v>181</v>
      </c>
      <c r="C6" s="44" t="s">
        <v>106</v>
      </c>
      <c r="D6" s="44" t="s">
        <v>132</v>
      </c>
      <c r="E6" s="44" t="s">
        <v>168</v>
      </c>
      <c r="F6" s="44" t="s">
        <v>169</v>
      </c>
      <c r="G6" s="44" t="s">
        <v>170</v>
      </c>
      <c r="H6" s="44" t="s">
        <v>171</v>
      </c>
      <c r="I6" s="44" t="s">
        <v>172</v>
      </c>
      <c r="J6" s="44" t="s">
        <v>173</v>
      </c>
      <c r="K6" s="44" t="s">
        <v>174</v>
      </c>
      <c r="L6" s="44" t="s">
        <v>175</v>
      </c>
      <c r="M6" s="44" t="s">
        <v>176</v>
      </c>
    </row>
    <row r="7" spans="1:13" ht="23.25" customHeight="1">
      <c r="B7" s="68" t="s">
        <v>108</v>
      </c>
      <c r="C7" s="68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3" ht="21.6" customHeight="1">
      <c r="B8" s="45"/>
      <c r="C8" s="45"/>
      <c r="D8" s="27"/>
      <c r="E8" s="27"/>
      <c r="F8" s="27"/>
      <c r="G8" s="27"/>
      <c r="H8" s="27"/>
      <c r="I8" s="27"/>
      <c r="J8" s="27"/>
      <c r="K8" s="27"/>
      <c r="L8" s="27"/>
      <c r="M8" s="27"/>
    </row>
  </sheetData>
  <mergeCells count="2">
    <mergeCell ref="B2:M3"/>
    <mergeCell ref="B7:C7"/>
  </mergeCells>
  <phoneticPr fontId="27" type="noConversion"/>
  <printOptions horizontalCentered="1"/>
  <pageMargins left="0.19599999487400055" right="0.19599999487400055" top="0.39300000667572021" bottom="7.8000001609325409E-2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区民政局</cp:lastModifiedBy>
  <dcterms:created xsi:type="dcterms:W3CDTF">2023-03-09T07:02:31Z</dcterms:created>
  <dcterms:modified xsi:type="dcterms:W3CDTF">2023-03-09T08:49:28Z</dcterms:modified>
</cp:coreProperties>
</file>