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资金预算表" sheetId="1" r:id="rId1"/>
  </sheets>
  <calcPr calcId="144525"/>
</workbook>
</file>

<file path=xl/sharedStrings.xml><?xml version="1.0" encoding="utf-8"?>
<sst xmlns="http://schemas.openxmlformats.org/spreadsheetml/2006/main" count="712" uniqueCount="515">
  <si>
    <t>重庆市梁平区2025年稻谷烘干社会化服务项目公示表</t>
  </si>
  <si>
    <t>序号</t>
  </si>
  <si>
    <t>服务组织名称</t>
  </si>
  <si>
    <t>联系人</t>
  </si>
  <si>
    <t>乡镇（街道）</t>
  </si>
  <si>
    <t>种植地点</t>
  </si>
  <si>
    <t>服务对象</t>
  </si>
  <si>
    <t>申报吨数（吨）</t>
  </si>
  <si>
    <t>金额（万元）</t>
  </si>
  <si>
    <t>金额汇总（万元）</t>
  </si>
  <si>
    <t>梁平区渝粮烘干粮食加工专业合作社</t>
  </si>
  <si>
    <t>洪永生</t>
  </si>
  <si>
    <t>新盛镇</t>
  </si>
  <si>
    <t>铁树村</t>
  </si>
  <si>
    <t>申绪高</t>
  </si>
  <si>
    <t>永兴村</t>
  </si>
  <si>
    <t>梁平区维铭种植家庭农场</t>
  </si>
  <si>
    <t>联盟村</t>
  </si>
  <si>
    <t>重庆市陈敦金种植家庭农场</t>
  </si>
  <si>
    <t>梁平区罗建成种植家庭农场</t>
  </si>
  <si>
    <t>梁平区李佑轩种植场</t>
  </si>
  <si>
    <t>梁平曾凡富稻香养殖家庭农场</t>
  </si>
  <si>
    <t>梁平区刘后梅种植场</t>
  </si>
  <si>
    <t>梁平区好稻种植场</t>
  </si>
  <si>
    <t>梁平区彬睿种植场</t>
  </si>
  <si>
    <t>金刚村</t>
  </si>
  <si>
    <t>梁平区贵辉种植场</t>
  </si>
  <si>
    <t>五福村</t>
  </si>
  <si>
    <t>崔炳荣</t>
  </si>
  <si>
    <t>龙门镇</t>
  </si>
  <si>
    <t>沙井村</t>
  </si>
  <si>
    <t>田廷国</t>
  </si>
  <si>
    <t>重庆市梁平区广汇发水稻种植专业合作社</t>
  </si>
  <si>
    <t>刘柳</t>
  </si>
  <si>
    <t>礼让镇</t>
  </si>
  <si>
    <t>新华村</t>
  </si>
  <si>
    <t>梁平区刘园园种植家庭农场</t>
  </si>
  <si>
    <t>和林镇</t>
  </si>
  <si>
    <t>平都社区</t>
  </si>
  <si>
    <t>重庆市梁平区顺盛农作物种植股份合作社</t>
  </si>
  <si>
    <t>仁贤街道</t>
  </si>
  <si>
    <t>宏山村</t>
  </si>
  <si>
    <t>重庆市梁平区来家桥水稻种植家庭农场</t>
  </si>
  <si>
    <t>仁贤社区、五一社区</t>
  </si>
  <si>
    <t>梁平区仁富种植场</t>
  </si>
  <si>
    <t>云龙镇</t>
  </si>
  <si>
    <t>人民村</t>
  </si>
  <si>
    <t>梁平区承霖种植家庭农场</t>
  </si>
  <si>
    <t>梁平区寻寻种植家庭农场</t>
  </si>
  <si>
    <t>护云村</t>
  </si>
  <si>
    <t>重庆市梁平区林浩种植场</t>
  </si>
  <si>
    <t>梁平区勤浩种植场</t>
  </si>
  <si>
    <t>梁平区瑞禾种植场</t>
  </si>
  <si>
    <t>宝华村</t>
  </si>
  <si>
    <t>梁平区丰衣谷农业科技有限公司</t>
  </si>
  <si>
    <t>重庆真香米业有限公司</t>
  </si>
  <si>
    <t>杨超</t>
  </si>
  <si>
    <t>虎城镇</t>
  </si>
  <si>
    <t>河口村</t>
  </si>
  <si>
    <t>李建</t>
  </si>
  <si>
    <t>聂家村、水口村</t>
  </si>
  <si>
    <t>梁平区兄弟农业农场</t>
  </si>
  <si>
    <t>梁平区袁驿镇石榴村股份经济合作联合社</t>
  </si>
  <si>
    <t>唐忠祥</t>
  </si>
  <si>
    <t>袁驿镇</t>
  </si>
  <si>
    <t>石榴村</t>
  </si>
  <si>
    <t>梁平区榴巷种植场（个体工商户）</t>
  </si>
  <si>
    <t>清顺村</t>
  </si>
  <si>
    <t>梁平区野牙池种养殖农场（个体工商户）</t>
  </si>
  <si>
    <t>重庆市梁平区农村集体经济组织管理有限公司</t>
  </si>
  <si>
    <t>蒋莉华</t>
  </si>
  <si>
    <r>
      <rPr>
        <sz val="11"/>
        <color theme="1"/>
        <rFont val="方正仿宋_GBK"/>
        <charset val="134"/>
      </rPr>
      <t>东平村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方正仿宋_GBK"/>
        <charset val="134"/>
      </rPr>
      <t>组</t>
    </r>
  </si>
  <si>
    <t>梁平区陈氏家庭农场</t>
  </si>
  <si>
    <r>
      <rPr>
        <sz val="11"/>
        <color theme="1"/>
        <rFont val="方正仿宋_GBK"/>
        <charset val="134"/>
      </rPr>
      <t>护社区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</t>
    </r>
  </si>
  <si>
    <t>梁平区范南学种植场</t>
  </si>
  <si>
    <r>
      <rPr>
        <sz val="11"/>
        <color theme="1"/>
        <rFont val="方正仿宋_GBK"/>
        <charset val="134"/>
      </rPr>
      <t>人民村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组</t>
    </r>
  </si>
  <si>
    <t>梁平区李宪成种植家庭农场</t>
  </si>
  <si>
    <r>
      <rPr>
        <sz val="11"/>
        <color theme="1"/>
        <rFont val="方正仿宋_GBK"/>
        <charset val="134"/>
      </rPr>
      <t>宝花村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组</t>
    </r>
  </si>
  <si>
    <t>重庆市梁平区显明种植家庭农场</t>
  </si>
  <si>
    <r>
      <rPr>
        <sz val="11"/>
        <color theme="1"/>
        <rFont val="方正仿宋_GBK"/>
        <charset val="134"/>
      </rPr>
      <t>陡梯村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组</t>
    </r>
  </si>
  <si>
    <t>梁平区志英种植经营部</t>
  </si>
  <si>
    <r>
      <rPr>
        <sz val="11"/>
        <color theme="1"/>
        <rFont val="方正仿宋_GBK"/>
        <charset val="134"/>
      </rPr>
      <t>东平村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组</t>
    </r>
  </si>
  <si>
    <t>梁平区雷记种植场</t>
  </si>
  <si>
    <t>龙溪社区</t>
  </si>
  <si>
    <t>梁平区黄桷树种植家庭农场</t>
  </si>
  <si>
    <r>
      <rPr>
        <sz val="11"/>
        <color theme="1"/>
        <rFont val="方正仿宋_GBK"/>
        <charset val="134"/>
      </rPr>
      <t>东平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组</t>
    </r>
  </si>
  <si>
    <t>梁平区聚爱种植家庭农场</t>
  </si>
  <si>
    <t>屏锦镇</t>
  </si>
  <si>
    <r>
      <rPr>
        <sz val="11"/>
        <color theme="1"/>
        <rFont val="方正仿宋_GBK"/>
        <charset val="134"/>
      </rPr>
      <t>湖洋村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3</t>
    </r>
  </si>
  <si>
    <t>重庆市梁平区发玉水稻种植家庭农场</t>
  </si>
  <si>
    <r>
      <rPr>
        <sz val="11"/>
        <color theme="1"/>
        <rFont val="方正仿宋_GBK"/>
        <charset val="134"/>
      </rPr>
      <t>四方村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 xml:space="preserve">10
</t>
    </r>
    <r>
      <rPr>
        <sz val="11"/>
        <color theme="1"/>
        <rFont val="方正仿宋_GBK"/>
        <charset val="134"/>
      </rPr>
      <t>桂湾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，湖洋</t>
    </r>
    <r>
      <rPr>
        <sz val="11"/>
        <color theme="1"/>
        <rFont val="Times New Roman"/>
        <charset val="134"/>
      </rPr>
      <t xml:space="preserve">1
</t>
    </r>
    <r>
      <rPr>
        <sz val="11"/>
        <color theme="1"/>
        <rFont val="方正仿宋_GBK"/>
        <charset val="134"/>
      </rPr>
      <t>万年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，</t>
    </r>
    <r>
      <rPr>
        <sz val="11"/>
        <color theme="1"/>
        <rFont val="Times New Roman"/>
        <charset val="134"/>
      </rPr>
      <t>5</t>
    </r>
  </si>
  <si>
    <t>重庆菜园优品生态农业专业合作社</t>
  </si>
  <si>
    <r>
      <rPr>
        <sz val="11"/>
        <color theme="1"/>
        <rFont val="方正仿宋_GBK"/>
        <charset val="134"/>
      </rPr>
      <t>四方村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组</t>
    </r>
  </si>
  <si>
    <t>梁平区琴曦种植经营部（个体工商户）</t>
  </si>
  <si>
    <r>
      <rPr>
        <sz val="11"/>
        <color theme="1"/>
        <rFont val="方正仿宋_GBK"/>
        <charset val="134"/>
      </rPr>
      <t>桂湾村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组</t>
    </r>
  </si>
  <si>
    <t>重庆市梁平区丰粮家庭农场</t>
  </si>
  <si>
    <r>
      <rPr>
        <sz val="11"/>
        <color theme="1"/>
        <rFont val="方正仿宋_GBK"/>
        <charset val="134"/>
      </rPr>
      <t>和睦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8</t>
    </r>
  </si>
  <si>
    <t>重庆市梁平区农本旺水稻种植家庭农场</t>
  </si>
  <si>
    <r>
      <rPr>
        <sz val="11"/>
        <color theme="1"/>
        <rFont val="方正仿宋_GBK"/>
        <charset val="134"/>
      </rPr>
      <t>柏树村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 xml:space="preserve">6
</t>
    </r>
    <r>
      <rPr>
        <sz val="11"/>
        <color theme="1"/>
        <rFont val="方正仿宋_GBK"/>
        <charset val="134"/>
      </rPr>
      <t>笋沟村</t>
    </r>
    <r>
      <rPr>
        <sz val="11"/>
        <color theme="1"/>
        <rFont val="Times New Roman"/>
        <charset val="134"/>
      </rPr>
      <t>7</t>
    </r>
  </si>
  <si>
    <t>重庆市梁平区勇农水稻种植家庭农场</t>
  </si>
  <si>
    <r>
      <rPr>
        <sz val="11"/>
        <color theme="1"/>
        <rFont val="方正仿宋_GBK"/>
        <charset val="134"/>
      </rPr>
      <t>桂湾村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组</t>
    </r>
  </si>
  <si>
    <t>梁平区涯鸿水稻种植场</t>
  </si>
  <si>
    <t>聚奎镇</t>
  </si>
  <si>
    <r>
      <rPr>
        <sz val="11"/>
        <color theme="1"/>
        <rFont val="方正仿宋_GBK"/>
        <charset val="134"/>
      </rPr>
      <t>高碑村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组</t>
    </r>
  </si>
  <si>
    <t>重庆市梁平区国旺水稻种植农场</t>
  </si>
  <si>
    <t>重庆市梁平区红银农机专业合作社</t>
  </si>
  <si>
    <t>谢红银</t>
  </si>
  <si>
    <t>屏锦村、芋禾村</t>
  </si>
  <si>
    <t>张明才</t>
  </si>
  <si>
    <t>笋沟村</t>
  </si>
  <si>
    <t>吴江兰</t>
  </si>
  <si>
    <t>腰塘村</t>
  </si>
  <si>
    <t>罗弟洪</t>
  </si>
  <si>
    <t>万年村</t>
  </si>
  <si>
    <t>方成生</t>
  </si>
  <si>
    <t>重庆恒思农业股份合作社</t>
  </si>
  <si>
    <t>万年社区</t>
  </si>
  <si>
    <t>陈俊华</t>
  </si>
  <si>
    <t>屏锦村、新合村、万年社区</t>
  </si>
  <si>
    <t>黄迎飞</t>
  </si>
  <si>
    <t>回龙镇</t>
  </si>
  <si>
    <t>山河村</t>
  </si>
  <si>
    <t>张开茂</t>
  </si>
  <si>
    <t>兴农村、清平村</t>
  </si>
  <si>
    <t>户木贵</t>
  </si>
  <si>
    <t>谢宝祥</t>
  </si>
  <si>
    <t>梁山街道</t>
  </si>
  <si>
    <t>清都村</t>
  </si>
  <si>
    <t>杨德宪</t>
  </si>
  <si>
    <t>荫平镇</t>
  </si>
  <si>
    <t>新拱桥村</t>
  </si>
  <si>
    <t>张妙贤</t>
  </si>
  <si>
    <t>重庆市梁平区味源现代农业专业合作社</t>
  </si>
  <si>
    <t>李世飞</t>
  </si>
  <si>
    <t>明达镇</t>
  </si>
  <si>
    <t>坪山村</t>
  </si>
  <si>
    <t>重庆市梁平区丰隆水稻种植股份合作社</t>
  </si>
  <si>
    <t>坪山村、红八村</t>
  </si>
  <si>
    <t>重庆市梁平区嘉洋中药材种植家庭农场</t>
  </si>
  <si>
    <t>天台社区</t>
  </si>
  <si>
    <t>蒋雪峰</t>
  </si>
  <si>
    <t>红八村、天台社区</t>
  </si>
  <si>
    <t>蒋俊峰</t>
  </si>
  <si>
    <t>字库村</t>
  </si>
  <si>
    <t>蒋开见</t>
  </si>
  <si>
    <t>文化镇</t>
  </si>
  <si>
    <t>和平村</t>
  </si>
  <si>
    <t>唐成钱</t>
  </si>
  <si>
    <t>刘永林</t>
  </si>
  <si>
    <t>川西村</t>
  </si>
  <si>
    <t>江兴胜</t>
  </si>
  <si>
    <t>民中村</t>
  </si>
  <si>
    <t>常仕英</t>
  </si>
  <si>
    <t>新拱村</t>
  </si>
  <si>
    <t>贺世伦</t>
  </si>
  <si>
    <t>赵修利</t>
  </si>
  <si>
    <t>赵纯富</t>
  </si>
  <si>
    <t>龙伦富</t>
  </si>
  <si>
    <t>双桂街道</t>
  </si>
  <si>
    <t>盐河村</t>
  </si>
  <si>
    <t>罗有平</t>
  </si>
  <si>
    <t>余玉平</t>
  </si>
  <si>
    <t>陈中生</t>
  </si>
  <si>
    <t>聚奎村</t>
  </si>
  <si>
    <t>秦志平</t>
  </si>
  <si>
    <t>长岭村</t>
  </si>
  <si>
    <t>张长辉</t>
  </si>
  <si>
    <t>仁贤村</t>
  </si>
  <si>
    <t>贺清华</t>
  </si>
  <si>
    <t>大福社区</t>
  </si>
  <si>
    <t>申君勇</t>
  </si>
  <si>
    <t>铁门乡</t>
  </si>
  <si>
    <t>新龙村</t>
  </si>
  <si>
    <t>梁平区铁门乡新龙村股份经济合作联合社</t>
  </si>
  <si>
    <t>梁平区龙祖湾蔬菜种植场</t>
  </si>
  <si>
    <t>向明理</t>
  </si>
  <si>
    <t>七斗村</t>
  </si>
  <si>
    <t>梁平区鑫山种植家庭农场</t>
  </si>
  <si>
    <t>太平社区</t>
  </si>
  <si>
    <t>朱传芳</t>
  </si>
  <si>
    <t>大坪村、太平社区</t>
  </si>
  <si>
    <t>重庆市梁平区友君养鱼场</t>
  </si>
  <si>
    <t>梁平区佳佳家庭农场</t>
  </si>
  <si>
    <t>宝花村</t>
  </si>
  <si>
    <t>重庆丰衣谷科技有限公司</t>
  </si>
  <si>
    <t>陡梯村</t>
  </si>
  <si>
    <t>重庆市梁平区宪平农机服务部</t>
  </si>
  <si>
    <t>梁平区春阳种植家庭农场</t>
  </si>
  <si>
    <t>东平村、东风村</t>
  </si>
  <si>
    <t>梁平区云强家庭农场</t>
  </si>
  <si>
    <t>荫平镇、屏锦镇</t>
  </si>
  <si>
    <t>柳荫社区、光华村、桂湾村，四方村</t>
  </si>
  <si>
    <t>重庆市梁平区小林果蔬种植家庭农场</t>
  </si>
  <si>
    <t>重庆裕丰米业有限公司</t>
  </si>
  <si>
    <t>漆勇</t>
  </si>
  <si>
    <t>梁平区念易种植家庭农场</t>
  </si>
  <si>
    <t>梁平区中祥种植场</t>
  </si>
  <si>
    <t>梁平区开欣稻谷种植场</t>
  </si>
  <si>
    <t>福来村</t>
  </si>
  <si>
    <t>陈清翠</t>
  </si>
  <si>
    <t>梁平区冬生稻谷种植家庭农场</t>
  </si>
  <si>
    <t>爱和村</t>
  </si>
  <si>
    <t>梁平区德全稻谷种植家庭农场</t>
  </si>
  <si>
    <t>梁平区盛金水稻种植家庭农场</t>
  </si>
  <si>
    <t>重庆顺诚米业有限公司</t>
  </si>
  <si>
    <t>孙辉</t>
  </si>
  <si>
    <t>石牛村</t>
  </si>
  <si>
    <t>钟昌蓉</t>
  </si>
  <si>
    <t>席帽村</t>
  </si>
  <si>
    <t>孙祥左</t>
  </si>
  <si>
    <t>邓自兴</t>
  </si>
  <si>
    <t>大来村</t>
  </si>
  <si>
    <t>苟玉碧</t>
  </si>
  <si>
    <t>李美毅</t>
  </si>
  <si>
    <t>何益宽</t>
  </si>
  <si>
    <t>郑万成</t>
  </si>
  <si>
    <t>高碑村</t>
  </si>
  <si>
    <t>华国凯</t>
  </si>
  <si>
    <t>重庆市东升米业有限公司</t>
  </si>
  <si>
    <t>游俊丰</t>
  </si>
  <si>
    <t>李和德</t>
  </si>
  <si>
    <t>徐方术</t>
  </si>
  <si>
    <t>雷尚国</t>
  </si>
  <si>
    <t>李开珍</t>
  </si>
  <si>
    <t>孙学富</t>
  </si>
  <si>
    <t>张长建</t>
  </si>
  <si>
    <t>安胜镇</t>
  </si>
  <si>
    <t>高峰村</t>
  </si>
  <si>
    <t>林亚亚</t>
  </si>
  <si>
    <t>重庆市梁平区礼堂粮食加工场</t>
  </si>
  <si>
    <t>刘礼堂</t>
  </si>
  <si>
    <t>龙马村</t>
  </si>
  <si>
    <t>郑三成</t>
  </si>
  <si>
    <t>杨君光</t>
  </si>
  <si>
    <t>红八村</t>
  </si>
  <si>
    <t>唐连富</t>
  </si>
  <si>
    <t>红八村、长久村、明达村</t>
  </si>
  <si>
    <t>江啟华</t>
  </si>
  <si>
    <t>徐明发</t>
  </si>
  <si>
    <t>李本林</t>
  </si>
  <si>
    <t>张沛余</t>
  </si>
  <si>
    <t>拱桥村</t>
  </si>
  <si>
    <t>谭高锋</t>
  </si>
  <si>
    <t>三寨村、合家村</t>
  </si>
  <si>
    <t>谭维武</t>
  </si>
  <si>
    <t>梁平区渝盛农产品加工坊（个体工商户）</t>
  </si>
  <si>
    <t>刘德江</t>
  </si>
  <si>
    <t>罗庆益</t>
  </si>
  <si>
    <t>谭仕清</t>
  </si>
  <si>
    <t>高升村</t>
  </si>
  <si>
    <t>吴顺福</t>
  </si>
  <si>
    <t>冉隆万</t>
  </si>
  <si>
    <t>张绍文</t>
  </si>
  <si>
    <t>冉崇英</t>
  </si>
  <si>
    <t>屈仁波</t>
  </si>
  <si>
    <t>万炉村</t>
  </si>
  <si>
    <t>唐洪平</t>
  </si>
  <si>
    <t>三河村</t>
  </si>
  <si>
    <t>新盛村</t>
  </si>
  <si>
    <t>姚太国</t>
  </si>
  <si>
    <t>傅茗铭</t>
  </si>
  <si>
    <t>龙门镇新盛镇</t>
  </si>
  <si>
    <t>乐胜社区、河龙村、马鞍村，乐都社区</t>
  </si>
  <si>
    <t>唐云星</t>
  </si>
  <si>
    <t>三官村</t>
  </si>
  <si>
    <t>李德良</t>
  </si>
  <si>
    <t>合家村、螺蛳店社区</t>
  </si>
  <si>
    <t>姚国锋</t>
  </si>
  <si>
    <t>重庆谷霸水稻种植专业合作社</t>
  </si>
  <si>
    <t>吴立夫</t>
  </si>
  <si>
    <t>乐英村、光华村、七斗村</t>
  </si>
  <si>
    <t>梁平县绿丰种植专业合作社</t>
  </si>
  <si>
    <t>乐英村</t>
  </si>
  <si>
    <t>梁平区施茶种植园</t>
  </si>
  <si>
    <t>光华村</t>
  </si>
  <si>
    <t>重庆市梁平区丰裕水稻种植家庭农场</t>
  </si>
  <si>
    <t>梁平县瑞丰米业有限公司</t>
  </si>
  <si>
    <t>熊代福</t>
  </si>
  <si>
    <t>松竹村</t>
  </si>
  <si>
    <t>陈波</t>
  </si>
  <si>
    <t>明达镇、星桥镇</t>
  </si>
  <si>
    <t>天台社区、红八村、朝阳村、两路村</t>
  </si>
  <si>
    <t>重庆市梁平区丰瑞建设开发有限公司</t>
  </si>
  <si>
    <t>三龙村</t>
  </si>
  <si>
    <t>蒋伟</t>
  </si>
  <si>
    <t>金带街道</t>
  </si>
  <si>
    <t>滑石村、石龙村</t>
  </si>
  <si>
    <t>熊春波</t>
  </si>
  <si>
    <t>蟠龙镇</t>
  </si>
  <si>
    <t>扈槽村</t>
  </si>
  <si>
    <t>重庆知稻生态农业有限公司</t>
  </si>
  <si>
    <t>金平村、龙印村</t>
  </si>
  <si>
    <t>刘后云</t>
  </si>
  <si>
    <t>龙印村</t>
  </si>
  <si>
    <t>马顶泉</t>
  </si>
  <si>
    <t>金平村</t>
  </si>
  <si>
    <t>扈木润</t>
  </si>
  <si>
    <t>白鹤村、凉水村</t>
  </si>
  <si>
    <t>王海</t>
  </si>
  <si>
    <t>梁平区谭龙水稻种植家庭农场</t>
  </si>
  <si>
    <t>谭朝龙</t>
  </si>
  <si>
    <t>河龙村</t>
  </si>
  <si>
    <t>何久艳</t>
  </si>
  <si>
    <t>罗定翠</t>
  </si>
  <si>
    <t>徐明宪</t>
  </si>
  <si>
    <t>刘长伟</t>
  </si>
  <si>
    <t>重庆市梁平区谷多多米业有限公司</t>
  </si>
  <si>
    <t>谷君碧</t>
  </si>
  <si>
    <t>义和村</t>
  </si>
  <si>
    <t>梁平区蟠龙镇义和村股份经济合作联合社</t>
  </si>
  <si>
    <t>重庆市梁平县佳洪农机服务专业合作社</t>
  </si>
  <si>
    <t>李昌凡</t>
  </si>
  <si>
    <t>东平村</t>
  </si>
  <si>
    <t>陶远海</t>
  </si>
  <si>
    <t>吴书忠</t>
  </si>
  <si>
    <t>梁平区碧山镇龙桥村股份经济合作联合社</t>
  </si>
  <si>
    <t>蒋丽英</t>
  </si>
  <si>
    <t>碧山镇</t>
  </si>
  <si>
    <t>龙桥村</t>
  </si>
  <si>
    <t>重庆市梁平区尧总水稻种植农场</t>
  </si>
  <si>
    <t>七星镇</t>
  </si>
  <si>
    <t>金柱村</t>
  </si>
  <si>
    <t>梁平区陆江丽农业农场</t>
  </si>
  <si>
    <t>重庆田中秧农业科技股份合作社</t>
  </si>
  <si>
    <t>杨贤平</t>
  </si>
  <si>
    <t>重庆市梁平区泥巴香农业开发专业合作社</t>
  </si>
  <si>
    <t>井坝村</t>
  </si>
  <si>
    <t>李方宪</t>
  </si>
  <si>
    <t>颜毅</t>
  </si>
  <si>
    <t>重庆问稻生态科技有限公司</t>
  </si>
  <si>
    <t>重庆中云智数字科技有限公司</t>
  </si>
  <si>
    <t>梁平区白君种植场</t>
  </si>
  <si>
    <t>仁贤社区</t>
  </si>
  <si>
    <t>陈川</t>
  </si>
  <si>
    <t>星桥镇</t>
  </si>
  <si>
    <t>星桥社区</t>
  </si>
  <si>
    <t>龚海瑞</t>
  </si>
  <si>
    <t>梁平县渝生农作物种植专业合作社</t>
  </si>
  <si>
    <t>周德生</t>
  </si>
  <si>
    <t>梁平区彭丽卿种植场</t>
  </si>
  <si>
    <t>三官村、明亮村</t>
  </si>
  <si>
    <t>梁平区游辉种植场</t>
  </si>
  <si>
    <t>梁平区汪珍种植场</t>
  </si>
  <si>
    <t>梁平区义哥种植场</t>
  </si>
  <si>
    <t>梁平区李春种植场</t>
  </si>
  <si>
    <t>梁平区游永陶种植场</t>
  </si>
  <si>
    <t>重庆鸿福米业有限责任公司</t>
  </si>
  <si>
    <t>李文胜</t>
  </si>
  <si>
    <t>凤凰村</t>
  </si>
  <si>
    <t>谢邦福</t>
  </si>
  <si>
    <t>梁平区张根文种植场</t>
  </si>
  <si>
    <t>张根文</t>
  </si>
  <si>
    <t>梁平县元华水稻种植家庭农场</t>
  </si>
  <si>
    <t>陈子学</t>
  </si>
  <si>
    <t>邓邦教</t>
  </si>
  <si>
    <t>黄平邦</t>
  </si>
  <si>
    <t>梁平县渝丰种植场</t>
  </si>
  <si>
    <t>梁平区贺孟楷种植场</t>
  </si>
  <si>
    <t>冉啟盛种植场</t>
  </si>
  <si>
    <t>重庆唐良福种植场</t>
  </si>
  <si>
    <t>重庆市梁平区潘江儿现代农业园</t>
  </si>
  <si>
    <t>潘正江</t>
  </si>
  <si>
    <t>湖洋村、七桥村</t>
  </si>
  <si>
    <t>桂湾村</t>
  </si>
  <si>
    <t>胡文友</t>
  </si>
  <si>
    <t>四方村、桂湾村</t>
  </si>
  <si>
    <t>张光才</t>
  </si>
  <si>
    <t>章百坤</t>
  </si>
  <si>
    <t>芋禾村、横梁村</t>
  </si>
  <si>
    <t>罗乾学</t>
  </si>
  <si>
    <t>梁平区嘉香农业专业合作社</t>
  </si>
  <si>
    <t>李英</t>
  </si>
  <si>
    <t>铁门社区</t>
  </si>
  <si>
    <t>田善高</t>
  </si>
  <si>
    <t>新龙社区</t>
  </si>
  <si>
    <t>黄金伟</t>
  </si>
  <si>
    <t>重庆康如钰开发有限公司</t>
  </si>
  <si>
    <t>蒋先辉</t>
  </si>
  <si>
    <t>龙马村、天台社区</t>
  </si>
  <si>
    <t>黄冬生</t>
  </si>
  <si>
    <t>明达村</t>
  </si>
  <si>
    <t>姚太伟</t>
  </si>
  <si>
    <t>熊中元</t>
  </si>
  <si>
    <t>新益村</t>
  </si>
  <si>
    <t>田郗蓬</t>
  </si>
  <si>
    <t>孙晓霞</t>
  </si>
  <si>
    <t>竹山镇</t>
  </si>
  <si>
    <t>正直社区</t>
  </si>
  <si>
    <t>梁平县邓家沟种植专业合作社</t>
  </si>
  <si>
    <t>邓长华</t>
  </si>
  <si>
    <t>叶岩村</t>
  </si>
  <si>
    <t>梁平县石峡子家庭农场</t>
  </si>
  <si>
    <t>梁平区文化镇齐发村股份经济合作联合社</t>
  </si>
  <si>
    <t>张前云</t>
  </si>
  <si>
    <t>齐发村</t>
  </si>
  <si>
    <t>梁平区稻禾种植场</t>
  </si>
  <si>
    <t>长春村</t>
  </si>
  <si>
    <t>和平村、螺蛳店社区</t>
  </si>
  <si>
    <t>梁平区佳旺种植场</t>
  </si>
  <si>
    <t>重庆市梁平区瑞予农业有限公司</t>
  </si>
  <si>
    <t>陈伟</t>
  </si>
  <si>
    <t>黄桥社区</t>
  </si>
  <si>
    <t>张明文</t>
  </si>
  <si>
    <t>清平社区</t>
  </si>
  <si>
    <t>肖章俊</t>
  </si>
  <si>
    <t>清平社区、平桥村</t>
  </si>
  <si>
    <t>肖文国</t>
  </si>
  <si>
    <t>川主村</t>
  </si>
  <si>
    <t>刘寿成</t>
  </si>
  <si>
    <t>孙远建</t>
  </si>
  <si>
    <t>谭周富</t>
  </si>
  <si>
    <t>梁平县鸿升家庭农场</t>
  </si>
  <si>
    <t>梁平县述高农作物种植家庭农场</t>
  </si>
  <si>
    <t>金屏村</t>
  </si>
  <si>
    <t>石安书</t>
  </si>
  <si>
    <t>孙思祥</t>
  </si>
  <si>
    <t>平桥村</t>
  </si>
  <si>
    <t>梁平区碧山镇平桥村股份经济合作联合社</t>
  </si>
  <si>
    <t>梁平区碧山镇黄桥社区股份经济合作联合社</t>
  </si>
  <si>
    <t>响滩村</t>
  </si>
  <si>
    <t>齐文琼</t>
  </si>
  <si>
    <t>重庆川渝稻香粮食加工专业合作社</t>
  </si>
  <si>
    <t>蒋昌林</t>
  </si>
  <si>
    <t>陈代川</t>
  </si>
  <si>
    <t>冉隆元</t>
  </si>
  <si>
    <t>唐云波</t>
  </si>
  <si>
    <t>黄贵邦</t>
  </si>
  <si>
    <t>孙建云</t>
  </si>
  <si>
    <t>冉勇</t>
  </si>
  <si>
    <t>唐然禄</t>
  </si>
  <si>
    <t>唐天荣</t>
  </si>
  <si>
    <t>王书国</t>
  </si>
  <si>
    <t>高升村、金刚村</t>
  </si>
  <si>
    <t>蒋祖盛</t>
  </si>
  <si>
    <t>蒋永全</t>
  </si>
  <si>
    <t>廖东平</t>
  </si>
  <si>
    <t>廖东成</t>
  </si>
  <si>
    <t>张邦福</t>
  </si>
  <si>
    <t>邓子坤</t>
  </si>
  <si>
    <t>张云明</t>
  </si>
  <si>
    <t>黄定彪</t>
  </si>
  <si>
    <t>陈奥跃</t>
  </si>
  <si>
    <t>乐都社区、铁树村</t>
  </si>
  <si>
    <t>黄安明</t>
  </si>
  <si>
    <t>罗润军</t>
  </si>
  <si>
    <t>刘啟凤</t>
  </si>
  <si>
    <t>三河村、联盟村</t>
  </si>
  <si>
    <t>刘绍兵</t>
  </si>
  <si>
    <t>屈超国</t>
  </si>
  <si>
    <t>汪军</t>
  </si>
  <si>
    <t>文化村</t>
  </si>
  <si>
    <t>梁尤俊</t>
  </si>
  <si>
    <t>重庆市梁平区兴升农业科技有限公司</t>
  </si>
  <si>
    <t>杜江东</t>
  </si>
  <si>
    <t>凉水村</t>
  </si>
  <si>
    <t>重庆顺丰生态农业发展有限公司</t>
  </si>
  <si>
    <t>梁平区春晓农资经营部</t>
  </si>
  <si>
    <t>重庆梁平飞隆水稻种植场</t>
  </si>
  <si>
    <t>梁平区春粒种植农场</t>
  </si>
  <si>
    <t>两路村</t>
  </si>
  <si>
    <t>刘启洪</t>
  </si>
  <si>
    <t>河井村</t>
  </si>
  <si>
    <t>高代成</t>
  </si>
  <si>
    <t>重庆市梁平区嘉锋种植家庭农场</t>
  </si>
  <si>
    <t>合兴街道</t>
  </si>
  <si>
    <t>雨家村</t>
  </si>
  <si>
    <t>重庆鑫晨雨家农业科技有限公司</t>
  </si>
  <si>
    <t>梁平生之源种植专业合作社</t>
  </si>
  <si>
    <t>唐文平</t>
  </si>
  <si>
    <t>乐都社区</t>
  </si>
  <si>
    <t>杨福林</t>
  </si>
  <si>
    <t>李佑轩</t>
  </si>
  <si>
    <t>牟辛霖</t>
  </si>
  <si>
    <t>文圣村</t>
  </si>
  <si>
    <t>游承栋</t>
  </si>
  <si>
    <t>河源村</t>
  </si>
  <si>
    <t>屈寻开</t>
  </si>
  <si>
    <t>龙凤社区</t>
  </si>
  <si>
    <t>林恩东</t>
  </si>
  <si>
    <t>屈辉彪</t>
  </si>
  <si>
    <t>重庆捷梁农机股份合作社</t>
  </si>
  <si>
    <t>邓中</t>
  </si>
  <si>
    <t>护城社区</t>
  </si>
  <si>
    <t>李万胜</t>
  </si>
  <si>
    <t>吴元安</t>
  </si>
  <si>
    <t>余鹏</t>
  </si>
  <si>
    <t>冉懋周</t>
  </si>
  <si>
    <t>大长村</t>
  </si>
  <si>
    <t>邓钦川</t>
  </si>
  <si>
    <t>梁平区瑞稔水稻家庭农场</t>
  </si>
  <si>
    <t>谢世华</t>
  </si>
  <si>
    <t>倪德俊</t>
  </si>
  <si>
    <t>何运权</t>
  </si>
  <si>
    <t>罗洪成</t>
  </si>
  <si>
    <t>双桂街道、安胜镇</t>
  </si>
  <si>
    <t>安复村、金平村</t>
  </si>
  <si>
    <t>曾少丽</t>
  </si>
  <si>
    <t>长岭村、大来村</t>
  </si>
  <si>
    <t>重庆梁夫合作社</t>
  </si>
  <si>
    <t>唐才清</t>
  </si>
  <si>
    <t>袁青山</t>
  </si>
  <si>
    <t>刘景平</t>
  </si>
  <si>
    <t>柳河村</t>
  </si>
  <si>
    <t>徐良龙</t>
  </si>
  <si>
    <t>重庆市梁平区钱家坝水稻种植家庭农场</t>
  </si>
  <si>
    <t>王建军</t>
  </si>
  <si>
    <t>三寨村</t>
  </si>
  <si>
    <t>梁平区刘自高种植场</t>
  </si>
  <si>
    <t>梁平区熊冬梅种植场</t>
  </si>
  <si>
    <t>梁平区志友种植场</t>
  </si>
  <si>
    <t>梁平区何文阔种养殖农场</t>
  </si>
  <si>
    <t>梁平区春燕种植场</t>
  </si>
  <si>
    <t>螺蛳店社区</t>
  </si>
  <si>
    <t>梁平区文化镇和平村股份经济合作联合社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</si>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</sst>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方正楷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6"/>
  <sheetViews>
    <sheetView tabSelected="1" workbookViewId="0">
      <pane xSplit="4" ySplit="2" topLeftCell="E249" activePane="bottomRight" state="frozen"/>
      <selection/>
      <selection pane="topRight"/>
      <selection pane="bottomLeft"/>
      <selection pane="bottomRight" activeCell="G279" sqref="G279"/>
    </sheetView>
  </sheetViews>
  <sheetFormatPr defaultColWidth="9" defaultRowHeight="13.5"/>
  <cols>
    <col min="1" max="1" width="4.875" style="2" customWidth="1"/>
    <col min="2" max="2" width="11.625" style="2" customWidth="1"/>
    <col min="3" max="3" width="6.375" style="2" customWidth="1"/>
    <col min="4" max="4" width="9" style="2"/>
    <col min="5" max="5" width="23.5" style="2" customWidth="1"/>
    <col min="6" max="6" width="38.625" style="2" customWidth="1"/>
    <col min="7" max="7" width="11.625" style="2" customWidth="1"/>
    <col min="8" max="8" width="13" style="2" customWidth="1"/>
    <col min="9" max="9" width="10.125" style="3" customWidth="1"/>
  </cols>
  <sheetData>
    <row r="1" ht="24" spans="1:9">
      <c r="A1" s="4" t="s">
        <v>0</v>
      </c>
      <c r="B1" s="5"/>
      <c r="C1" s="5"/>
      <c r="D1" s="5"/>
      <c r="E1" s="5"/>
      <c r="F1" s="5"/>
      <c r="G1" s="5"/>
      <c r="H1" s="5"/>
      <c r="I1" s="14"/>
    </row>
    <row r="2" ht="47.25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ht="15" spans="1:9">
      <c r="A3" s="8">
        <v>1</v>
      </c>
      <c r="B3" s="9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8">
        <v>60</v>
      </c>
      <c r="H3" s="8">
        <f>G3*80/10000</f>
        <v>0.48</v>
      </c>
      <c r="I3" s="11">
        <f>SUM(H3:H14)</f>
        <v>10.05512</v>
      </c>
    </row>
    <row r="4" ht="15" spans="1:9">
      <c r="A4" s="8"/>
      <c r="B4" s="11"/>
      <c r="C4" s="8"/>
      <c r="D4" s="8"/>
      <c r="E4" s="10" t="s">
        <v>15</v>
      </c>
      <c r="F4" s="10" t="s">
        <v>16</v>
      </c>
      <c r="G4" s="8">
        <v>90</v>
      </c>
      <c r="H4" s="8">
        <f t="shared" ref="H4:H67" si="0">G4*80/10000</f>
        <v>0.72</v>
      </c>
      <c r="I4" s="11"/>
    </row>
    <row r="5" ht="15" spans="1:9">
      <c r="A5" s="8"/>
      <c r="B5" s="11"/>
      <c r="C5" s="8"/>
      <c r="D5" s="8"/>
      <c r="E5" s="10" t="s">
        <v>17</v>
      </c>
      <c r="F5" s="10" t="s">
        <v>18</v>
      </c>
      <c r="G5" s="8">
        <v>180</v>
      </c>
      <c r="H5" s="8">
        <f t="shared" si="0"/>
        <v>1.44</v>
      </c>
      <c r="I5" s="11"/>
    </row>
    <row r="6" ht="15" spans="1:9">
      <c r="A6" s="8"/>
      <c r="B6" s="11"/>
      <c r="C6" s="8"/>
      <c r="D6" s="8"/>
      <c r="E6" s="10" t="s">
        <v>17</v>
      </c>
      <c r="F6" s="10" t="s">
        <v>19</v>
      </c>
      <c r="G6" s="8">
        <v>90</v>
      </c>
      <c r="H6" s="8">
        <f t="shared" si="0"/>
        <v>0.72</v>
      </c>
      <c r="I6" s="11"/>
    </row>
    <row r="7" ht="15" spans="1:9">
      <c r="A7" s="8"/>
      <c r="B7" s="11"/>
      <c r="C7" s="8"/>
      <c r="D7" s="8"/>
      <c r="E7" s="10" t="s">
        <v>17</v>
      </c>
      <c r="F7" s="10" t="s">
        <v>20</v>
      </c>
      <c r="G7" s="8">
        <v>81</v>
      </c>
      <c r="H7" s="8">
        <f t="shared" si="0"/>
        <v>0.648</v>
      </c>
      <c r="I7" s="11"/>
    </row>
    <row r="8" ht="15" spans="1:9">
      <c r="A8" s="8"/>
      <c r="B8" s="11"/>
      <c r="C8" s="8"/>
      <c r="D8" s="8"/>
      <c r="E8" s="10" t="s">
        <v>17</v>
      </c>
      <c r="F8" s="10" t="s">
        <v>21</v>
      </c>
      <c r="G8" s="8">
        <v>242.4</v>
      </c>
      <c r="H8" s="8">
        <f t="shared" si="0"/>
        <v>1.9392</v>
      </c>
      <c r="I8" s="11"/>
    </row>
    <row r="9" ht="15" spans="1:9">
      <c r="A9" s="8"/>
      <c r="B9" s="11"/>
      <c r="C9" s="8"/>
      <c r="D9" s="8"/>
      <c r="E9" s="10" t="s">
        <v>17</v>
      </c>
      <c r="F9" s="10" t="s">
        <v>22</v>
      </c>
      <c r="G9" s="8">
        <v>120.6</v>
      </c>
      <c r="H9" s="8">
        <f t="shared" si="0"/>
        <v>0.9648</v>
      </c>
      <c r="I9" s="11"/>
    </row>
    <row r="10" ht="15" spans="1:9">
      <c r="A10" s="8"/>
      <c r="B10" s="11"/>
      <c r="C10" s="8"/>
      <c r="D10" s="8"/>
      <c r="E10" s="10" t="s">
        <v>17</v>
      </c>
      <c r="F10" s="10" t="s">
        <v>23</v>
      </c>
      <c r="G10" s="8">
        <v>109.8</v>
      </c>
      <c r="H10" s="8">
        <f t="shared" si="0"/>
        <v>0.8784</v>
      </c>
      <c r="I10" s="11"/>
    </row>
    <row r="11" ht="15" spans="1:9">
      <c r="A11" s="8"/>
      <c r="B11" s="11"/>
      <c r="C11" s="8"/>
      <c r="D11" s="8"/>
      <c r="E11" s="10" t="s">
        <v>17</v>
      </c>
      <c r="F11" s="10" t="s">
        <v>24</v>
      </c>
      <c r="G11" s="8">
        <v>123</v>
      </c>
      <c r="H11" s="8">
        <f t="shared" si="0"/>
        <v>0.984</v>
      </c>
      <c r="I11" s="11"/>
    </row>
    <row r="12" ht="15" spans="1:9">
      <c r="A12" s="8"/>
      <c r="B12" s="11"/>
      <c r="C12" s="8"/>
      <c r="D12" s="8"/>
      <c r="E12" s="10" t="s">
        <v>25</v>
      </c>
      <c r="F12" s="10" t="s">
        <v>26</v>
      </c>
      <c r="G12" s="8">
        <v>65.4</v>
      </c>
      <c r="H12" s="8">
        <f t="shared" si="0"/>
        <v>0.5232</v>
      </c>
      <c r="I12" s="11"/>
    </row>
    <row r="13" ht="15" spans="1:9">
      <c r="A13" s="8"/>
      <c r="B13" s="11"/>
      <c r="C13" s="8"/>
      <c r="D13" s="8"/>
      <c r="E13" s="10" t="s">
        <v>27</v>
      </c>
      <c r="F13" s="10" t="s">
        <v>28</v>
      </c>
      <c r="G13" s="8">
        <v>61.2</v>
      </c>
      <c r="H13" s="8">
        <f t="shared" si="0"/>
        <v>0.4896</v>
      </c>
      <c r="I13" s="11"/>
    </row>
    <row r="14" ht="15" spans="1:9">
      <c r="A14" s="8"/>
      <c r="B14" s="11"/>
      <c r="C14" s="8"/>
      <c r="D14" s="10" t="s">
        <v>29</v>
      </c>
      <c r="E14" s="10" t="s">
        <v>30</v>
      </c>
      <c r="F14" s="10" t="s">
        <v>31</v>
      </c>
      <c r="G14" s="8">
        <v>33.49</v>
      </c>
      <c r="H14" s="8">
        <f t="shared" si="0"/>
        <v>0.26792</v>
      </c>
      <c r="I14" s="11"/>
    </row>
    <row r="15" ht="15" spans="1:9">
      <c r="A15" s="8">
        <v>2</v>
      </c>
      <c r="B15" s="9" t="s">
        <v>32</v>
      </c>
      <c r="C15" s="10" t="s">
        <v>33</v>
      </c>
      <c r="D15" s="10" t="s">
        <v>34</v>
      </c>
      <c r="E15" s="10" t="s">
        <v>35</v>
      </c>
      <c r="F15" s="10" t="s">
        <v>36</v>
      </c>
      <c r="G15" s="8">
        <v>253.3</v>
      </c>
      <c r="H15" s="8">
        <f t="shared" si="0"/>
        <v>2.0264</v>
      </c>
      <c r="I15" s="11">
        <f>SUM(H15:H24)</f>
        <v>20.799504</v>
      </c>
    </row>
    <row r="16" ht="15" spans="1:9">
      <c r="A16" s="8"/>
      <c r="B16" s="11"/>
      <c r="C16" s="8"/>
      <c r="D16" s="10" t="s">
        <v>37</v>
      </c>
      <c r="E16" s="10" t="s">
        <v>38</v>
      </c>
      <c r="F16" s="10" t="s">
        <v>39</v>
      </c>
      <c r="G16" s="8">
        <v>80.04</v>
      </c>
      <c r="H16" s="8">
        <f t="shared" si="0"/>
        <v>0.64032</v>
      </c>
      <c r="I16" s="11"/>
    </row>
    <row r="17" ht="15" spans="1:9">
      <c r="A17" s="8"/>
      <c r="B17" s="11"/>
      <c r="C17" s="8"/>
      <c r="D17" s="10" t="s">
        <v>40</v>
      </c>
      <c r="E17" s="10" t="s">
        <v>41</v>
      </c>
      <c r="F17" s="10" t="s">
        <v>42</v>
      </c>
      <c r="G17" s="8">
        <v>99</v>
      </c>
      <c r="H17" s="8">
        <f t="shared" si="0"/>
        <v>0.792</v>
      </c>
      <c r="I17" s="11"/>
    </row>
    <row r="18" ht="15" spans="1:9">
      <c r="A18" s="8"/>
      <c r="B18" s="11"/>
      <c r="C18" s="8"/>
      <c r="D18" s="8"/>
      <c r="E18" s="10" t="s">
        <v>43</v>
      </c>
      <c r="F18" s="10" t="s">
        <v>44</v>
      </c>
      <c r="G18" s="8">
        <v>180.66</v>
      </c>
      <c r="H18" s="8">
        <f t="shared" si="0"/>
        <v>1.44528</v>
      </c>
      <c r="I18" s="11"/>
    </row>
    <row r="19" ht="15" spans="1:9">
      <c r="A19" s="8"/>
      <c r="B19" s="11"/>
      <c r="C19" s="8"/>
      <c r="D19" s="10" t="s">
        <v>45</v>
      </c>
      <c r="E19" s="10" t="s">
        <v>46</v>
      </c>
      <c r="F19" s="10" t="s">
        <v>47</v>
      </c>
      <c r="G19" s="8">
        <v>272.07</v>
      </c>
      <c r="H19" s="8">
        <f t="shared" si="0"/>
        <v>2.17656</v>
      </c>
      <c r="I19" s="11"/>
    </row>
    <row r="20" ht="15" spans="1:9">
      <c r="A20" s="8"/>
      <c r="B20" s="11"/>
      <c r="C20" s="8"/>
      <c r="D20" s="8"/>
      <c r="E20" s="10" t="s">
        <v>46</v>
      </c>
      <c r="F20" s="10" t="s">
        <v>48</v>
      </c>
      <c r="G20" s="8">
        <v>310.6</v>
      </c>
      <c r="H20" s="8">
        <f t="shared" si="0"/>
        <v>2.4848</v>
      </c>
      <c r="I20" s="11"/>
    </row>
    <row r="21" ht="15" spans="1:9">
      <c r="A21" s="8"/>
      <c r="B21" s="11"/>
      <c r="C21" s="8"/>
      <c r="D21" s="8"/>
      <c r="E21" s="10" t="s">
        <v>49</v>
      </c>
      <c r="F21" s="10" t="s">
        <v>50</v>
      </c>
      <c r="G21" s="8">
        <v>331.29</v>
      </c>
      <c r="H21" s="8">
        <f t="shared" si="0"/>
        <v>2.65032</v>
      </c>
      <c r="I21" s="11"/>
    </row>
    <row r="22" ht="15" spans="1:9">
      <c r="A22" s="8"/>
      <c r="B22" s="11"/>
      <c r="C22" s="8"/>
      <c r="D22" s="8"/>
      <c r="E22" s="10" t="s">
        <v>46</v>
      </c>
      <c r="F22" s="10" t="s">
        <v>51</v>
      </c>
      <c r="G22" s="8">
        <v>299.34</v>
      </c>
      <c r="H22" s="8">
        <f t="shared" si="0"/>
        <v>2.39472</v>
      </c>
      <c r="I22" s="11"/>
    </row>
    <row r="23" ht="15" spans="1:9">
      <c r="A23" s="8"/>
      <c r="B23" s="11"/>
      <c r="C23" s="8"/>
      <c r="D23" s="8"/>
      <c r="E23" s="10" t="s">
        <v>49</v>
      </c>
      <c r="F23" s="10" t="s">
        <v>52</v>
      </c>
      <c r="G23" s="8">
        <v>303.34</v>
      </c>
      <c r="H23" s="8">
        <f t="shared" si="0"/>
        <v>2.42672</v>
      </c>
      <c r="I23" s="11"/>
    </row>
    <row r="24" ht="15" spans="1:9">
      <c r="A24" s="8"/>
      <c r="B24" s="11"/>
      <c r="C24" s="8"/>
      <c r="D24" s="8"/>
      <c r="E24" s="10" t="s">
        <v>53</v>
      </c>
      <c r="F24" s="10" t="s">
        <v>54</v>
      </c>
      <c r="G24" s="8">
        <v>470.298</v>
      </c>
      <c r="H24" s="8">
        <f t="shared" si="0"/>
        <v>3.762384</v>
      </c>
      <c r="I24" s="11"/>
    </row>
    <row r="25" ht="15" spans="1:9">
      <c r="A25" s="8">
        <v>3</v>
      </c>
      <c r="B25" s="9" t="s">
        <v>55</v>
      </c>
      <c r="C25" s="10" t="s">
        <v>56</v>
      </c>
      <c r="D25" s="10" t="s">
        <v>57</v>
      </c>
      <c r="E25" s="10" t="s">
        <v>58</v>
      </c>
      <c r="F25" s="10" t="s">
        <v>59</v>
      </c>
      <c r="G25" s="8">
        <v>123</v>
      </c>
      <c r="H25" s="8">
        <f t="shared" si="0"/>
        <v>0.984</v>
      </c>
      <c r="I25" s="11">
        <f>H25+H26</f>
        <v>4.7816</v>
      </c>
    </row>
    <row r="26" ht="15" spans="1:9">
      <c r="A26" s="8"/>
      <c r="B26" s="11"/>
      <c r="C26" s="8"/>
      <c r="D26" s="8"/>
      <c r="E26" s="10" t="s">
        <v>60</v>
      </c>
      <c r="F26" s="10" t="s">
        <v>61</v>
      </c>
      <c r="G26" s="8">
        <v>474.7</v>
      </c>
      <c r="H26" s="8">
        <f t="shared" si="0"/>
        <v>3.7976</v>
      </c>
      <c r="I26" s="11"/>
    </row>
    <row r="27" ht="20" customHeight="1" spans="1:9">
      <c r="A27" s="8">
        <v>4</v>
      </c>
      <c r="B27" s="9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8">
        <v>33.09</v>
      </c>
      <c r="H27" s="8">
        <f t="shared" si="0"/>
        <v>0.26472</v>
      </c>
      <c r="I27" s="11">
        <f>H27+H28</f>
        <v>0.79736</v>
      </c>
    </row>
    <row r="28" ht="24" customHeight="1" spans="1:9">
      <c r="A28" s="8"/>
      <c r="B28" s="11"/>
      <c r="C28" s="8"/>
      <c r="D28" s="8"/>
      <c r="E28" s="12" t="s">
        <v>67</v>
      </c>
      <c r="F28" s="10" t="s">
        <v>68</v>
      </c>
      <c r="G28" s="8">
        <v>66.58</v>
      </c>
      <c r="H28" s="8">
        <f t="shared" si="0"/>
        <v>0.53264</v>
      </c>
      <c r="I28" s="11"/>
    </row>
    <row r="29" ht="15" spans="1:9">
      <c r="A29" s="8">
        <v>5</v>
      </c>
      <c r="B29" s="9" t="s">
        <v>69</v>
      </c>
      <c r="C29" s="10" t="s">
        <v>70</v>
      </c>
      <c r="D29" s="9" t="s">
        <v>45</v>
      </c>
      <c r="E29" s="12" t="s">
        <v>71</v>
      </c>
      <c r="F29" s="10" t="s">
        <v>72</v>
      </c>
      <c r="G29" s="8">
        <v>67.54</v>
      </c>
      <c r="H29" s="8">
        <f t="shared" si="0"/>
        <v>0.54032</v>
      </c>
      <c r="I29" s="11">
        <f>SUM(H29:H44)</f>
        <v>22.324848</v>
      </c>
    </row>
    <row r="30" ht="15" spans="1:9">
      <c r="A30" s="8"/>
      <c r="B30" s="11"/>
      <c r="C30" s="8"/>
      <c r="D30" s="11"/>
      <c r="E30" s="12" t="s">
        <v>73</v>
      </c>
      <c r="F30" s="10" t="s">
        <v>74</v>
      </c>
      <c r="G30" s="8">
        <v>36.16</v>
      </c>
      <c r="H30" s="8">
        <f t="shared" si="0"/>
        <v>0.28928</v>
      </c>
      <c r="I30" s="11"/>
    </row>
    <row r="31" ht="15" spans="1:9">
      <c r="A31" s="8"/>
      <c r="B31" s="11"/>
      <c r="C31" s="8"/>
      <c r="D31" s="11"/>
      <c r="E31" s="12" t="s">
        <v>75</v>
      </c>
      <c r="F31" s="10" t="s">
        <v>76</v>
      </c>
      <c r="G31" s="8">
        <v>128.7</v>
      </c>
      <c r="H31" s="8">
        <f t="shared" si="0"/>
        <v>1.0296</v>
      </c>
      <c r="I31" s="11"/>
    </row>
    <row r="32" ht="15" spans="1:9">
      <c r="A32" s="8"/>
      <c r="B32" s="11"/>
      <c r="C32" s="8"/>
      <c r="D32" s="11"/>
      <c r="E32" s="12" t="s">
        <v>77</v>
      </c>
      <c r="F32" s="10" t="s">
        <v>78</v>
      </c>
      <c r="G32" s="8">
        <v>180.6</v>
      </c>
      <c r="H32" s="8">
        <f t="shared" si="0"/>
        <v>1.4448</v>
      </c>
      <c r="I32" s="11"/>
    </row>
    <row r="33" ht="15" spans="1:9">
      <c r="A33" s="8"/>
      <c r="B33" s="11"/>
      <c r="C33" s="8"/>
      <c r="D33" s="11"/>
      <c r="E33" s="12" t="s">
        <v>79</v>
      </c>
      <c r="F33" s="10" t="s">
        <v>80</v>
      </c>
      <c r="G33" s="8">
        <v>54</v>
      </c>
      <c r="H33" s="8">
        <f t="shared" si="0"/>
        <v>0.432</v>
      </c>
      <c r="I33" s="11"/>
    </row>
    <row r="34" ht="15" spans="1:9">
      <c r="A34" s="8"/>
      <c r="B34" s="11"/>
      <c r="C34" s="8"/>
      <c r="D34" s="11"/>
      <c r="E34" s="12" t="s">
        <v>81</v>
      </c>
      <c r="F34" s="10" t="s">
        <v>82</v>
      </c>
      <c r="G34" s="8">
        <v>88.68</v>
      </c>
      <c r="H34" s="8">
        <f t="shared" si="0"/>
        <v>0.70944</v>
      </c>
      <c r="I34" s="11"/>
    </row>
    <row r="35" ht="15" spans="1:9">
      <c r="A35" s="8"/>
      <c r="B35" s="11"/>
      <c r="C35" s="8"/>
      <c r="D35" s="11"/>
      <c r="E35" s="12" t="s">
        <v>83</v>
      </c>
      <c r="F35" s="10" t="s">
        <v>84</v>
      </c>
      <c r="G35" s="8">
        <v>97.76</v>
      </c>
      <c r="H35" s="8">
        <f t="shared" si="0"/>
        <v>0.78208</v>
      </c>
      <c r="I35" s="11"/>
    </row>
    <row r="36" ht="15" spans="1:9">
      <c r="A36" s="8"/>
      <c r="B36" s="11"/>
      <c r="C36" s="8"/>
      <c r="D36" s="11"/>
      <c r="E36" s="12" t="s">
        <v>85</v>
      </c>
      <c r="F36" s="10" t="s">
        <v>86</v>
      </c>
      <c r="G36" s="8">
        <v>218.11</v>
      </c>
      <c r="H36" s="8">
        <f t="shared" si="0"/>
        <v>1.74488</v>
      </c>
      <c r="I36" s="11"/>
    </row>
    <row r="37" ht="15" spans="1:9">
      <c r="A37" s="8"/>
      <c r="B37" s="11"/>
      <c r="C37" s="8"/>
      <c r="D37" s="9" t="s">
        <v>87</v>
      </c>
      <c r="E37" s="12" t="s">
        <v>88</v>
      </c>
      <c r="F37" s="10" t="s">
        <v>89</v>
      </c>
      <c r="G37" s="8">
        <v>275.586</v>
      </c>
      <c r="H37" s="8">
        <f t="shared" si="0"/>
        <v>2.204688</v>
      </c>
      <c r="I37" s="11"/>
    </row>
    <row r="38" ht="45" spans="1:9">
      <c r="A38" s="8"/>
      <c r="B38" s="11"/>
      <c r="C38" s="8"/>
      <c r="D38" s="11"/>
      <c r="E38" s="13" t="s">
        <v>90</v>
      </c>
      <c r="F38" s="10" t="s">
        <v>91</v>
      </c>
      <c r="G38" s="8">
        <v>195.79</v>
      </c>
      <c r="H38" s="8">
        <f t="shared" si="0"/>
        <v>1.56632</v>
      </c>
      <c r="I38" s="11"/>
    </row>
    <row r="39" ht="15" spans="1:9">
      <c r="A39" s="8"/>
      <c r="B39" s="11"/>
      <c r="C39" s="8"/>
      <c r="D39" s="11"/>
      <c r="E39" s="12" t="s">
        <v>92</v>
      </c>
      <c r="F39" s="10" t="s">
        <v>93</v>
      </c>
      <c r="G39" s="8">
        <v>109.8</v>
      </c>
      <c r="H39" s="8">
        <f t="shared" si="0"/>
        <v>0.8784</v>
      </c>
      <c r="I39" s="11"/>
    </row>
    <row r="40" ht="15" spans="1:9">
      <c r="A40" s="8"/>
      <c r="B40" s="11"/>
      <c r="C40" s="8"/>
      <c r="D40" s="11"/>
      <c r="E40" s="12" t="s">
        <v>94</v>
      </c>
      <c r="F40" s="10" t="s">
        <v>95</v>
      </c>
      <c r="G40" s="8">
        <v>372.936</v>
      </c>
      <c r="H40" s="8">
        <f t="shared" si="0"/>
        <v>2.983488</v>
      </c>
      <c r="I40" s="11"/>
    </row>
    <row r="41" ht="15" spans="1:9">
      <c r="A41" s="8"/>
      <c r="B41" s="11"/>
      <c r="C41" s="8"/>
      <c r="D41" s="11"/>
      <c r="E41" s="12" t="s">
        <v>96</v>
      </c>
      <c r="F41" s="10" t="s">
        <v>97</v>
      </c>
      <c r="G41" s="8">
        <v>297.144</v>
      </c>
      <c r="H41" s="8">
        <f t="shared" si="0"/>
        <v>2.377152</v>
      </c>
      <c r="I41" s="11"/>
    </row>
    <row r="42" ht="30" spans="1:9">
      <c r="A42" s="8"/>
      <c r="B42" s="11"/>
      <c r="C42" s="8"/>
      <c r="D42" s="11"/>
      <c r="E42" s="13" t="s">
        <v>98</v>
      </c>
      <c r="F42" s="10" t="s">
        <v>99</v>
      </c>
      <c r="G42" s="8">
        <v>308.76</v>
      </c>
      <c r="H42" s="8">
        <f t="shared" si="0"/>
        <v>2.47008</v>
      </c>
      <c r="I42" s="11"/>
    </row>
    <row r="43" ht="15" spans="1:9">
      <c r="A43" s="8"/>
      <c r="B43" s="11"/>
      <c r="C43" s="8"/>
      <c r="D43" s="11"/>
      <c r="E43" s="13" t="s">
        <v>100</v>
      </c>
      <c r="F43" s="10" t="s">
        <v>101</v>
      </c>
      <c r="G43" s="8">
        <v>168</v>
      </c>
      <c r="H43" s="8">
        <f t="shared" si="0"/>
        <v>1.344</v>
      </c>
      <c r="I43" s="11"/>
    </row>
    <row r="44" ht="15" spans="1:9">
      <c r="A44" s="8"/>
      <c r="B44" s="11"/>
      <c r="C44" s="8"/>
      <c r="D44" s="9" t="s">
        <v>102</v>
      </c>
      <c r="E44" s="12" t="s">
        <v>103</v>
      </c>
      <c r="F44" s="10" t="s">
        <v>104</v>
      </c>
      <c r="G44" s="8">
        <v>191.04</v>
      </c>
      <c r="H44" s="8">
        <f t="shared" si="0"/>
        <v>1.52832</v>
      </c>
      <c r="I44" s="11"/>
    </row>
    <row r="45" ht="15" spans="1:9">
      <c r="A45" s="8">
        <v>6</v>
      </c>
      <c r="B45" s="9" t="s">
        <v>105</v>
      </c>
      <c r="C45" s="10" t="s">
        <v>106</v>
      </c>
      <c r="D45" s="10" t="s">
        <v>87</v>
      </c>
      <c r="E45" s="10" t="s">
        <v>107</v>
      </c>
      <c r="F45" s="10" t="s">
        <v>108</v>
      </c>
      <c r="G45" s="8">
        <v>188.5596</v>
      </c>
      <c r="H45" s="8">
        <f t="shared" si="0"/>
        <v>1.5084768</v>
      </c>
      <c r="I45" s="11">
        <f>SUM(H45:H56)</f>
        <v>11.5564608</v>
      </c>
    </row>
    <row r="46" ht="15" spans="1:9">
      <c r="A46" s="8"/>
      <c r="B46" s="11"/>
      <c r="C46" s="8"/>
      <c r="D46" s="8"/>
      <c r="E46" s="10" t="s">
        <v>109</v>
      </c>
      <c r="F46" s="10" t="s">
        <v>110</v>
      </c>
      <c r="G46" s="8">
        <v>44.214</v>
      </c>
      <c r="H46" s="8">
        <f t="shared" si="0"/>
        <v>0.353712</v>
      </c>
      <c r="I46" s="11"/>
    </row>
    <row r="47" ht="15" spans="1:9">
      <c r="A47" s="8"/>
      <c r="B47" s="11"/>
      <c r="C47" s="8"/>
      <c r="D47" s="8"/>
      <c r="E47" s="10" t="s">
        <v>111</v>
      </c>
      <c r="F47" s="10" t="s">
        <v>112</v>
      </c>
      <c r="G47" s="8">
        <v>67.926</v>
      </c>
      <c r="H47" s="8">
        <f t="shared" si="0"/>
        <v>0.543408</v>
      </c>
      <c r="I47" s="11"/>
    </row>
    <row r="48" ht="18" customHeight="1" spans="1:9">
      <c r="A48" s="8"/>
      <c r="B48" s="11"/>
      <c r="C48" s="8"/>
      <c r="D48" s="8"/>
      <c r="E48" s="10" t="s">
        <v>113</v>
      </c>
      <c r="F48" s="10" t="s">
        <v>114</v>
      </c>
      <c r="G48" s="8">
        <v>152.4324</v>
      </c>
      <c r="H48" s="8">
        <f t="shared" si="0"/>
        <v>1.2194592</v>
      </c>
      <c r="I48" s="11"/>
    </row>
    <row r="49" ht="17" customHeight="1" spans="1:9">
      <c r="A49" s="8"/>
      <c r="B49" s="11"/>
      <c r="C49" s="8"/>
      <c r="D49" s="8"/>
      <c r="E49" s="10" t="s">
        <v>111</v>
      </c>
      <c r="F49" s="10" t="s">
        <v>115</v>
      </c>
      <c r="G49" s="8">
        <v>163.32</v>
      </c>
      <c r="H49" s="8">
        <f t="shared" si="0"/>
        <v>1.30656</v>
      </c>
      <c r="I49" s="11"/>
    </row>
    <row r="50" ht="18" customHeight="1" spans="1:9">
      <c r="A50" s="8"/>
      <c r="B50" s="11"/>
      <c r="C50" s="8"/>
      <c r="D50" s="8"/>
      <c r="E50" s="10" t="s">
        <v>116</v>
      </c>
      <c r="F50" s="10" t="s">
        <v>117</v>
      </c>
      <c r="G50" s="8">
        <v>67.8</v>
      </c>
      <c r="H50" s="8">
        <f t="shared" si="0"/>
        <v>0.5424</v>
      </c>
      <c r="I50" s="11"/>
    </row>
    <row r="51" ht="17" customHeight="1" spans="1:9">
      <c r="A51" s="8"/>
      <c r="B51" s="11"/>
      <c r="C51" s="8"/>
      <c r="D51" s="8"/>
      <c r="E51" s="10" t="s">
        <v>118</v>
      </c>
      <c r="F51" s="10" t="s">
        <v>119</v>
      </c>
      <c r="G51" s="8">
        <v>65.226</v>
      </c>
      <c r="H51" s="8">
        <f t="shared" si="0"/>
        <v>0.521808</v>
      </c>
      <c r="I51" s="11"/>
    </row>
    <row r="52" ht="15" spans="1:9">
      <c r="A52" s="8"/>
      <c r="B52" s="11"/>
      <c r="C52" s="8"/>
      <c r="D52" s="10" t="s">
        <v>120</v>
      </c>
      <c r="E52" s="10" t="s">
        <v>121</v>
      </c>
      <c r="F52" s="10" t="s">
        <v>122</v>
      </c>
      <c r="G52" s="8">
        <v>205.3128</v>
      </c>
      <c r="H52" s="8">
        <f t="shared" si="0"/>
        <v>1.6425024</v>
      </c>
      <c r="I52" s="11"/>
    </row>
    <row r="53" ht="15" spans="1:9">
      <c r="A53" s="8"/>
      <c r="B53" s="11"/>
      <c r="C53" s="8"/>
      <c r="D53" s="8"/>
      <c r="E53" s="10" t="s">
        <v>123</v>
      </c>
      <c r="F53" s="10" t="s">
        <v>124</v>
      </c>
      <c r="G53" s="8">
        <v>205.476</v>
      </c>
      <c r="H53" s="8">
        <f t="shared" si="0"/>
        <v>1.643808</v>
      </c>
      <c r="I53" s="11"/>
    </row>
    <row r="54" ht="15" spans="1:9">
      <c r="A54" s="8"/>
      <c r="B54" s="11"/>
      <c r="C54" s="8"/>
      <c r="D54" s="10" t="s">
        <v>40</v>
      </c>
      <c r="E54" s="10" t="s">
        <v>41</v>
      </c>
      <c r="F54" s="10" t="s">
        <v>125</v>
      </c>
      <c r="G54" s="8">
        <v>104.448</v>
      </c>
      <c r="H54" s="8">
        <f t="shared" si="0"/>
        <v>0.835584</v>
      </c>
      <c r="I54" s="11"/>
    </row>
    <row r="55" ht="15" spans="1:9">
      <c r="A55" s="8"/>
      <c r="B55" s="11"/>
      <c r="C55" s="8"/>
      <c r="D55" s="10" t="s">
        <v>126</v>
      </c>
      <c r="E55" s="10" t="s">
        <v>127</v>
      </c>
      <c r="F55" s="10" t="s">
        <v>128</v>
      </c>
      <c r="G55" s="8">
        <v>131.8428</v>
      </c>
      <c r="H55" s="8">
        <f t="shared" si="0"/>
        <v>1.0547424</v>
      </c>
      <c r="I55" s="11"/>
    </row>
    <row r="56" ht="15" spans="1:9">
      <c r="A56" s="8"/>
      <c r="B56" s="11"/>
      <c r="C56" s="8"/>
      <c r="D56" s="10" t="s">
        <v>129</v>
      </c>
      <c r="E56" s="10" t="s">
        <v>130</v>
      </c>
      <c r="F56" s="10" t="s">
        <v>131</v>
      </c>
      <c r="G56" s="8">
        <v>48</v>
      </c>
      <c r="H56" s="8">
        <f t="shared" si="0"/>
        <v>0.384</v>
      </c>
      <c r="I56" s="11"/>
    </row>
    <row r="57" ht="15" spans="1:9">
      <c r="A57" s="8">
        <v>7</v>
      </c>
      <c r="B57" s="9" t="s">
        <v>132</v>
      </c>
      <c r="C57" s="10" t="s">
        <v>133</v>
      </c>
      <c r="D57" s="10" t="s">
        <v>134</v>
      </c>
      <c r="E57" s="9" t="s">
        <v>135</v>
      </c>
      <c r="F57" s="10" t="s">
        <v>136</v>
      </c>
      <c r="G57" s="8">
        <v>244.2</v>
      </c>
      <c r="H57" s="8">
        <f t="shared" si="0"/>
        <v>1.9536</v>
      </c>
      <c r="I57" s="11">
        <f>SUM(H57:H77)</f>
        <v>17.3608</v>
      </c>
    </row>
    <row r="58" ht="15" spans="1:9">
      <c r="A58" s="8"/>
      <c r="B58" s="11"/>
      <c r="C58" s="8"/>
      <c r="D58" s="8"/>
      <c r="E58" s="9" t="s">
        <v>137</v>
      </c>
      <c r="F58" s="10" t="s">
        <v>138</v>
      </c>
      <c r="G58" s="8">
        <v>253.2</v>
      </c>
      <c r="H58" s="8">
        <f t="shared" si="0"/>
        <v>2.0256</v>
      </c>
      <c r="I58" s="11"/>
    </row>
    <row r="59" ht="15" spans="1:9">
      <c r="A59" s="8"/>
      <c r="B59" s="11"/>
      <c r="C59" s="8"/>
      <c r="D59" s="8"/>
      <c r="E59" s="10" t="s">
        <v>139</v>
      </c>
      <c r="F59" s="10" t="s">
        <v>140</v>
      </c>
      <c r="G59" s="8">
        <v>66</v>
      </c>
      <c r="H59" s="8">
        <f t="shared" si="0"/>
        <v>0.528</v>
      </c>
      <c r="I59" s="11"/>
    </row>
    <row r="60" ht="15" spans="1:9">
      <c r="A60" s="8"/>
      <c r="B60" s="11"/>
      <c r="C60" s="8"/>
      <c r="D60" s="8"/>
      <c r="E60" s="9" t="s">
        <v>141</v>
      </c>
      <c r="F60" s="10" t="s">
        <v>142</v>
      </c>
      <c r="G60" s="8">
        <v>124.2</v>
      </c>
      <c r="H60" s="8">
        <f t="shared" si="0"/>
        <v>0.9936</v>
      </c>
      <c r="I60" s="11"/>
    </row>
    <row r="61" ht="15" spans="1:9">
      <c r="A61" s="8"/>
      <c r="B61" s="11"/>
      <c r="C61" s="8"/>
      <c r="D61" s="8"/>
      <c r="E61" s="9" t="s">
        <v>143</v>
      </c>
      <c r="F61" s="10" t="s">
        <v>144</v>
      </c>
      <c r="G61" s="8">
        <v>35.7</v>
      </c>
      <c r="H61" s="8">
        <f t="shared" si="0"/>
        <v>0.2856</v>
      </c>
      <c r="I61" s="11"/>
    </row>
    <row r="62" ht="15" spans="1:9">
      <c r="A62" s="8"/>
      <c r="B62" s="11"/>
      <c r="C62" s="8"/>
      <c r="D62" s="10" t="s">
        <v>145</v>
      </c>
      <c r="E62" s="9" t="s">
        <v>146</v>
      </c>
      <c r="F62" s="10" t="s">
        <v>147</v>
      </c>
      <c r="G62" s="8">
        <v>120</v>
      </c>
      <c r="H62" s="8">
        <f t="shared" si="0"/>
        <v>0.96</v>
      </c>
      <c r="I62" s="11"/>
    </row>
    <row r="63" ht="15" spans="1:9">
      <c r="A63" s="8"/>
      <c r="B63" s="11"/>
      <c r="C63" s="8"/>
      <c r="D63" s="10" t="s">
        <v>34</v>
      </c>
      <c r="E63" s="9" t="s">
        <v>35</v>
      </c>
      <c r="F63" s="10" t="s">
        <v>148</v>
      </c>
      <c r="G63" s="8">
        <v>222</v>
      </c>
      <c r="H63" s="8">
        <f t="shared" si="0"/>
        <v>1.776</v>
      </c>
      <c r="I63" s="11"/>
    </row>
    <row r="64" ht="15" spans="1:9">
      <c r="A64" s="8"/>
      <c r="B64" s="11"/>
      <c r="C64" s="8"/>
      <c r="D64" s="8"/>
      <c r="E64" s="9" t="s">
        <v>149</v>
      </c>
      <c r="F64" s="10" t="s">
        <v>150</v>
      </c>
      <c r="G64" s="8">
        <v>141.6</v>
      </c>
      <c r="H64" s="8">
        <f t="shared" si="0"/>
        <v>1.1328</v>
      </c>
      <c r="I64" s="11"/>
    </row>
    <row r="65" ht="15" spans="1:9">
      <c r="A65" s="8"/>
      <c r="B65" s="11"/>
      <c r="C65" s="8"/>
      <c r="D65" s="8"/>
      <c r="E65" s="9" t="s">
        <v>151</v>
      </c>
      <c r="F65" s="10" t="s">
        <v>152</v>
      </c>
      <c r="G65" s="8">
        <v>68.4</v>
      </c>
      <c r="H65" s="8">
        <f t="shared" si="0"/>
        <v>0.5472</v>
      </c>
      <c r="I65" s="11"/>
    </row>
    <row r="66" ht="15" spans="1:9">
      <c r="A66" s="8"/>
      <c r="B66" s="11"/>
      <c r="C66" s="8"/>
      <c r="D66" s="8"/>
      <c r="E66" s="9" t="s">
        <v>153</v>
      </c>
      <c r="F66" s="10" t="s">
        <v>154</v>
      </c>
      <c r="G66" s="8">
        <v>42.6</v>
      </c>
      <c r="H66" s="8">
        <f t="shared" si="0"/>
        <v>0.3408</v>
      </c>
      <c r="I66" s="11"/>
    </row>
    <row r="67" ht="15" spans="1:9">
      <c r="A67" s="8"/>
      <c r="B67" s="11"/>
      <c r="C67" s="8"/>
      <c r="D67" s="8"/>
      <c r="E67" s="9" t="s">
        <v>153</v>
      </c>
      <c r="F67" s="10" t="s">
        <v>155</v>
      </c>
      <c r="G67" s="8">
        <v>36</v>
      </c>
      <c r="H67" s="8">
        <f t="shared" si="0"/>
        <v>0.288</v>
      </c>
      <c r="I67" s="11"/>
    </row>
    <row r="68" ht="15" spans="1:9">
      <c r="A68" s="8"/>
      <c r="B68" s="11"/>
      <c r="C68" s="8"/>
      <c r="D68" s="8"/>
      <c r="E68" s="9" t="s">
        <v>153</v>
      </c>
      <c r="F68" s="10" t="s">
        <v>156</v>
      </c>
      <c r="G68" s="8">
        <v>63</v>
      </c>
      <c r="H68" s="8">
        <f t="shared" ref="H68:H117" si="1">G68*80/10000</f>
        <v>0.504</v>
      </c>
      <c r="I68" s="11"/>
    </row>
    <row r="69" ht="15" spans="1:9">
      <c r="A69" s="8"/>
      <c r="B69" s="11"/>
      <c r="C69" s="8"/>
      <c r="D69" s="8"/>
      <c r="E69" s="9" t="s">
        <v>153</v>
      </c>
      <c r="F69" s="10" t="s">
        <v>157</v>
      </c>
      <c r="G69" s="8">
        <v>61.2</v>
      </c>
      <c r="H69" s="8">
        <f t="shared" si="1"/>
        <v>0.4896</v>
      </c>
      <c r="I69" s="11"/>
    </row>
    <row r="70" ht="15" spans="1:9">
      <c r="A70" s="8"/>
      <c r="B70" s="11"/>
      <c r="C70" s="8"/>
      <c r="D70" s="10" t="s">
        <v>158</v>
      </c>
      <c r="E70" s="9" t="s">
        <v>159</v>
      </c>
      <c r="F70" s="10" t="s">
        <v>160</v>
      </c>
      <c r="G70" s="8">
        <v>24</v>
      </c>
      <c r="H70" s="8">
        <f t="shared" si="1"/>
        <v>0.192</v>
      </c>
      <c r="I70" s="11"/>
    </row>
    <row r="71" ht="15" spans="1:9">
      <c r="A71" s="8"/>
      <c r="B71" s="11"/>
      <c r="C71" s="8"/>
      <c r="D71" s="8"/>
      <c r="E71" s="9" t="s">
        <v>159</v>
      </c>
      <c r="F71" s="10" t="s">
        <v>161</v>
      </c>
      <c r="G71" s="8">
        <v>18</v>
      </c>
      <c r="H71" s="8">
        <f t="shared" si="1"/>
        <v>0.144</v>
      </c>
      <c r="I71" s="11"/>
    </row>
    <row r="72" ht="15" spans="1:9">
      <c r="A72" s="8"/>
      <c r="B72" s="11"/>
      <c r="C72" s="8"/>
      <c r="D72" s="8"/>
      <c r="E72" s="9" t="s">
        <v>159</v>
      </c>
      <c r="F72" s="10" t="s">
        <v>162</v>
      </c>
      <c r="G72" s="8">
        <v>18</v>
      </c>
      <c r="H72" s="8">
        <f t="shared" si="1"/>
        <v>0.144</v>
      </c>
      <c r="I72" s="11"/>
    </row>
    <row r="73" ht="15" spans="1:9">
      <c r="A73" s="8"/>
      <c r="B73" s="11"/>
      <c r="C73" s="8"/>
      <c r="D73" s="10" t="s">
        <v>102</v>
      </c>
      <c r="E73" s="9" t="s">
        <v>163</v>
      </c>
      <c r="F73" s="10" t="s">
        <v>164</v>
      </c>
      <c r="G73" s="8">
        <v>144</v>
      </c>
      <c r="H73" s="8">
        <f t="shared" si="1"/>
        <v>1.152</v>
      </c>
      <c r="I73" s="11"/>
    </row>
    <row r="74" ht="15" spans="1:9">
      <c r="A74" s="8"/>
      <c r="B74" s="11"/>
      <c r="C74" s="8"/>
      <c r="D74" s="8"/>
      <c r="E74" s="9" t="s">
        <v>165</v>
      </c>
      <c r="F74" s="10" t="s">
        <v>166</v>
      </c>
      <c r="G74" s="8">
        <v>296.4</v>
      </c>
      <c r="H74" s="8">
        <f t="shared" si="1"/>
        <v>2.3712</v>
      </c>
      <c r="I74" s="11"/>
    </row>
    <row r="75" ht="15" spans="1:9">
      <c r="A75" s="8"/>
      <c r="B75" s="11"/>
      <c r="C75" s="8"/>
      <c r="D75" s="10" t="s">
        <v>40</v>
      </c>
      <c r="E75" s="9" t="s">
        <v>167</v>
      </c>
      <c r="F75" s="10" t="s">
        <v>168</v>
      </c>
      <c r="G75" s="8">
        <v>66.6</v>
      </c>
      <c r="H75" s="8">
        <f t="shared" si="1"/>
        <v>0.5328</v>
      </c>
      <c r="I75" s="11"/>
    </row>
    <row r="76" ht="18" customHeight="1" spans="1:9">
      <c r="A76" s="8"/>
      <c r="B76" s="11"/>
      <c r="C76" s="8"/>
      <c r="D76" s="10" t="s">
        <v>126</v>
      </c>
      <c r="E76" s="9" t="s">
        <v>169</v>
      </c>
      <c r="F76" s="10" t="s">
        <v>170</v>
      </c>
      <c r="G76" s="8">
        <v>47</v>
      </c>
      <c r="H76" s="8">
        <f t="shared" si="1"/>
        <v>0.376</v>
      </c>
      <c r="I76" s="11"/>
    </row>
    <row r="77" ht="20" customHeight="1" spans="1:9">
      <c r="A77" s="8"/>
      <c r="B77" s="11"/>
      <c r="C77" s="8"/>
      <c r="D77" s="10" t="s">
        <v>171</v>
      </c>
      <c r="E77" s="9" t="s">
        <v>172</v>
      </c>
      <c r="F77" s="10" t="s">
        <v>173</v>
      </c>
      <c r="G77" s="8">
        <v>78</v>
      </c>
      <c r="H77" s="8">
        <f t="shared" si="1"/>
        <v>0.624</v>
      </c>
      <c r="I77" s="11"/>
    </row>
    <row r="78" ht="15" spans="1:9">
      <c r="A78" s="8">
        <v>8</v>
      </c>
      <c r="B78" s="9" t="s">
        <v>174</v>
      </c>
      <c r="C78" s="10" t="s">
        <v>175</v>
      </c>
      <c r="D78" s="10" t="s">
        <v>129</v>
      </c>
      <c r="E78" s="10" t="s">
        <v>176</v>
      </c>
      <c r="F78" s="10" t="s">
        <v>177</v>
      </c>
      <c r="G78" s="8">
        <v>95.28</v>
      </c>
      <c r="H78" s="8">
        <f t="shared" si="1"/>
        <v>0.76224</v>
      </c>
      <c r="I78" s="11">
        <f>SUM(H78:H86)</f>
        <v>19.76712</v>
      </c>
    </row>
    <row r="79" ht="15" spans="1:9">
      <c r="A79" s="8"/>
      <c r="B79" s="11"/>
      <c r="C79" s="8"/>
      <c r="D79" s="8"/>
      <c r="E79" s="10" t="s">
        <v>178</v>
      </c>
      <c r="F79" s="10" t="s">
        <v>179</v>
      </c>
      <c r="G79" s="8">
        <v>103</v>
      </c>
      <c r="H79" s="8">
        <f t="shared" si="1"/>
        <v>0.824</v>
      </c>
      <c r="I79" s="11"/>
    </row>
    <row r="80" ht="15" spans="1:9">
      <c r="A80" s="8"/>
      <c r="B80" s="11"/>
      <c r="C80" s="8"/>
      <c r="D80" s="8"/>
      <c r="E80" s="10" t="s">
        <v>180</v>
      </c>
      <c r="F80" s="10" t="s">
        <v>181</v>
      </c>
      <c r="G80" s="8">
        <v>91.56</v>
      </c>
      <c r="H80" s="8">
        <f t="shared" si="1"/>
        <v>0.73248</v>
      </c>
      <c r="I80" s="11"/>
    </row>
    <row r="81" ht="15" spans="1:9">
      <c r="A81" s="8"/>
      <c r="B81" s="11"/>
      <c r="C81" s="8"/>
      <c r="D81" s="8"/>
      <c r="E81" s="10" t="s">
        <v>178</v>
      </c>
      <c r="F81" s="10" t="s">
        <v>182</v>
      </c>
      <c r="G81" s="8">
        <v>142</v>
      </c>
      <c r="H81" s="8">
        <f t="shared" si="1"/>
        <v>1.136</v>
      </c>
      <c r="I81" s="11"/>
    </row>
    <row r="82" ht="15" spans="1:9">
      <c r="A82" s="8"/>
      <c r="B82" s="11"/>
      <c r="C82" s="8"/>
      <c r="D82" s="10" t="s">
        <v>45</v>
      </c>
      <c r="E82" s="10" t="s">
        <v>183</v>
      </c>
      <c r="F82" s="10" t="s">
        <v>184</v>
      </c>
      <c r="G82" s="8">
        <v>344</v>
      </c>
      <c r="H82" s="8">
        <f t="shared" si="1"/>
        <v>2.752</v>
      </c>
      <c r="I82" s="11"/>
    </row>
    <row r="83" ht="15" spans="1:9">
      <c r="A83" s="8"/>
      <c r="B83" s="11"/>
      <c r="C83" s="8"/>
      <c r="D83" s="8"/>
      <c r="E83" s="10" t="s">
        <v>185</v>
      </c>
      <c r="F83" s="10" t="s">
        <v>186</v>
      </c>
      <c r="G83" s="8">
        <v>803.05</v>
      </c>
      <c r="H83" s="8">
        <f t="shared" si="1"/>
        <v>6.4244</v>
      </c>
      <c r="I83" s="11"/>
    </row>
    <row r="84" ht="15" spans="1:9">
      <c r="A84" s="8"/>
      <c r="B84" s="11"/>
      <c r="C84" s="8"/>
      <c r="D84" s="8"/>
      <c r="E84" s="10" t="s">
        <v>83</v>
      </c>
      <c r="F84" s="10" t="s">
        <v>187</v>
      </c>
      <c r="G84" s="8">
        <v>412</v>
      </c>
      <c r="H84" s="8">
        <f t="shared" si="1"/>
        <v>3.296</v>
      </c>
      <c r="I84" s="11"/>
    </row>
    <row r="85" ht="15" spans="1:9">
      <c r="A85" s="8"/>
      <c r="B85" s="11"/>
      <c r="C85" s="8"/>
      <c r="D85" s="8"/>
      <c r="E85" s="10" t="s">
        <v>188</v>
      </c>
      <c r="F85" s="10" t="s">
        <v>189</v>
      </c>
      <c r="G85" s="8">
        <v>214</v>
      </c>
      <c r="H85" s="8">
        <f t="shared" si="1"/>
        <v>1.712</v>
      </c>
      <c r="I85" s="11"/>
    </row>
    <row r="86" ht="34" customHeight="1" spans="1:9">
      <c r="A86" s="8"/>
      <c r="B86" s="11"/>
      <c r="C86" s="8"/>
      <c r="D86" s="9" t="s">
        <v>190</v>
      </c>
      <c r="E86" s="9" t="s">
        <v>191</v>
      </c>
      <c r="F86" s="10" t="s">
        <v>192</v>
      </c>
      <c r="G86" s="8">
        <v>266</v>
      </c>
      <c r="H86" s="8">
        <f t="shared" si="1"/>
        <v>2.128</v>
      </c>
      <c r="I86" s="11"/>
    </row>
    <row r="87" ht="15" spans="1:9">
      <c r="A87" s="8">
        <v>9</v>
      </c>
      <c r="B87" s="9" t="s">
        <v>193</v>
      </c>
      <c r="C87" s="10" t="s">
        <v>194</v>
      </c>
      <c r="D87" s="10" t="s">
        <v>134</v>
      </c>
      <c r="E87" s="8"/>
      <c r="F87" s="10" t="s">
        <v>195</v>
      </c>
      <c r="G87" s="8">
        <v>177</v>
      </c>
      <c r="H87" s="8">
        <f t="shared" si="1"/>
        <v>1.416</v>
      </c>
      <c r="I87" s="11">
        <f>SUM(H87:H93)</f>
        <v>8.2628592</v>
      </c>
    </row>
    <row r="88" ht="15" spans="1:9">
      <c r="A88" s="8"/>
      <c r="B88" s="11"/>
      <c r="C88" s="8"/>
      <c r="D88" s="8"/>
      <c r="E88" s="10" t="s">
        <v>139</v>
      </c>
      <c r="F88" s="10" t="s">
        <v>196</v>
      </c>
      <c r="G88" s="8">
        <v>92.208</v>
      </c>
      <c r="H88" s="8">
        <f t="shared" si="1"/>
        <v>0.737664</v>
      </c>
      <c r="I88" s="11"/>
    </row>
    <row r="89" ht="15" spans="1:9">
      <c r="A89" s="8"/>
      <c r="B89" s="11"/>
      <c r="C89" s="8"/>
      <c r="D89" s="8"/>
      <c r="E89" s="10" t="s">
        <v>139</v>
      </c>
      <c r="F89" s="10" t="s">
        <v>197</v>
      </c>
      <c r="G89" s="8">
        <v>50.736</v>
      </c>
      <c r="H89" s="8">
        <f t="shared" si="1"/>
        <v>0.405888</v>
      </c>
      <c r="I89" s="11"/>
    </row>
    <row r="90" ht="15" spans="1:9">
      <c r="A90" s="8"/>
      <c r="B90" s="11"/>
      <c r="C90" s="8"/>
      <c r="D90" s="8"/>
      <c r="E90" s="10" t="s">
        <v>198</v>
      </c>
      <c r="F90" s="10" t="s">
        <v>199</v>
      </c>
      <c r="G90" s="8">
        <v>88.95</v>
      </c>
      <c r="H90" s="8">
        <f t="shared" si="1"/>
        <v>0.7116</v>
      </c>
      <c r="I90" s="11"/>
    </row>
    <row r="91" ht="15" spans="1:9">
      <c r="A91" s="8"/>
      <c r="B91" s="11"/>
      <c r="C91" s="8"/>
      <c r="D91" s="8"/>
      <c r="E91" s="10" t="s">
        <v>139</v>
      </c>
      <c r="F91" s="10" t="s">
        <v>200</v>
      </c>
      <c r="G91" s="8">
        <v>132.474</v>
      </c>
      <c r="H91" s="8">
        <f t="shared" si="1"/>
        <v>1.059792</v>
      </c>
      <c r="I91" s="11"/>
    </row>
    <row r="92" ht="15" spans="1:9">
      <c r="A92" s="8"/>
      <c r="B92" s="11"/>
      <c r="C92" s="8"/>
      <c r="D92" s="10" t="s">
        <v>102</v>
      </c>
      <c r="E92" s="10" t="s">
        <v>201</v>
      </c>
      <c r="F92" s="10" t="s">
        <v>202</v>
      </c>
      <c r="G92" s="8">
        <v>191.4894</v>
      </c>
      <c r="H92" s="8">
        <f t="shared" si="1"/>
        <v>1.5319152</v>
      </c>
      <c r="I92" s="11"/>
    </row>
    <row r="93" ht="15" spans="1:9">
      <c r="A93" s="8"/>
      <c r="B93" s="11"/>
      <c r="C93" s="8"/>
      <c r="D93" s="8"/>
      <c r="E93" s="10" t="s">
        <v>163</v>
      </c>
      <c r="F93" s="10" t="s">
        <v>203</v>
      </c>
      <c r="G93" s="8">
        <v>300</v>
      </c>
      <c r="H93" s="8">
        <f t="shared" si="1"/>
        <v>2.4</v>
      </c>
      <c r="I93" s="11"/>
    </row>
    <row r="94" ht="15" spans="1:9">
      <c r="A94" s="8">
        <v>10</v>
      </c>
      <c r="B94" s="9" t="s">
        <v>204</v>
      </c>
      <c r="C94" s="10" t="s">
        <v>205</v>
      </c>
      <c r="D94" s="10" t="s">
        <v>102</v>
      </c>
      <c r="E94" s="10" t="s">
        <v>206</v>
      </c>
      <c r="F94" s="10" t="s">
        <v>207</v>
      </c>
      <c r="G94" s="8">
        <v>60.168</v>
      </c>
      <c r="H94" s="8">
        <f t="shared" si="1"/>
        <v>0.481344</v>
      </c>
      <c r="I94" s="11">
        <f>SUM(H94:H101)</f>
        <v>4.423744</v>
      </c>
    </row>
    <row r="95" ht="15" spans="1:9">
      <c r="A95" s="8"/>
      <c r="B95" s="11"/>
      <c r="C95" s="8"/>
      <c r="D95" s="8"/>
      <c r="E95" s="10" t="s">
        <v>208</v>
      </c>
      <c r="F95" s="10" t="s">
        <v>209</v>
      </c>
      <c r="G95" s="8">
        <v>152.8</v>
      </c>
      <c r="H95" s="8">
        <f t="shared" si="1"/>
        <v>1.2224</v>
      </c>
      <c r="I95" s="11"/>
    </row>
    <row r="96" ht="15" spans="1:9">
      <c r="A96" s="8"/>
      <c r="B96" s="11"/>
      <c r="C96" s="8"/>
      <c r="D96" s="8"/>
      <c r="E96" s="10" t="s">
        <v>206</v>
      </c>
      <c r="F96" s="10" t="s">
        <v>210</v>
      </c>
      <c r="G96" s="8">
        <v>66.5</v>
      </c>
      <c r="H96" s="8">
        <f t="shared" si="1"/>
        <v>0.532</v>
      </c>
      <c r="I96" s="11"/>
    </row>
    <row r="97" ht="15" spans="1:9">
      <c r="A97" s="8"/>
      <c r="B97" s="11"/>
      <c r="C97" s="8"/>
      <c r="D97" s="8"/>
      <c r="E97" s="10" t="s">
        <v>211</v>
      </c>
      <c r="F97" s="10" t="s">
        <v>212</v>
      </c>
      <c r="G97" s="8">
        <v>43.8</v>
      </c>
      <c r="H97" s="8">
        <f t="shared" si="1"/>
        <v>0.3504</v>
      </c>
      <c r="I97" s="11"/>
    </row>
    <row r="98" ht="15" spans="1:9">
      <c r="A98" s="8"/>
      <c r="B98" s="11"/>
      <c r="C98" s="8"/>
      <c r="D98" s="8"/>
      <c r="E98" s="10" t="s">
        <v>201</v>
      </c>
      <c r="F98" s="10" t="s">
        <v>213</v>
      </c>
      <c r="G98" s="8">
        <v>32.4</v>
      </c>
      <c r="H98" s="8">
        <f t="shared" si="1"/>
        <v>0.2592</v>
      </c>
      <c r="I98" s="11"/>
    </row>
    <row r="99" ht="15" spans="1:9">
      <c r="A99" s="8"/>
      <c r="B99" s="11"/>
      <c r="C99" s="8"/>
      <c r="D99" s="8"/>
      <c r="E99" s="10" t="s">
        <v>206</v>
      </c>
      <c r="F99" s="10" t="s">
        <v>214</v>
      </c>
      <c r="G99" s="8">
        <v>61.8</v>
      </c>
      <c r="H99" s="8">
        <f t="shared" si="1"/>
        <v>0.4944</v>
      </c>
      <c r="I99" s="11"/>
    </row>
    <row r="100" ht="15" spans="1:9">
      <c r="A100" s="8"/>
      <c r="B100" s="11"/>
      <c r="C100" s="8"/>
      <c r="D100" s="8"/>
      <c r="E100" s="10" t="s">
        <v>206</v>
      </c>
      <c r="F100" s="10" t="s">
        <v>215</v>
      </c>
      <c r="G100" s="8">
        <v>102.8</v>
      </c>
      <c r="H100" s="8">
        <f t="shared" si="1"/>
        <v>0.8224</v>
      </c>
      <c r="I100" s="11"/>
    </row>
    <row r="101" ht="15" spans="1:9">
      <c r="A101" s="8"/>
      <c r="B101" s="11"/>
      <c r="C101" s="8"/>
      <c r="D101" s="8"/>
      <c r="E101" s="10" t="s">
        <v>216</v>
      </c>
      <c r="F101" s="10" t="s">
        <v>217</v>
      </c>
      <c r="G101" s="8">
        <v>32.7</v>
      </c>
      <c r="H101" s="8">
        <f t="shared" si="1"/>
        <v>0.2616</v>
      </c>
      <c r="I101" s="11"/>
    </row>
    <row r="102" ht="15" spans="1:9">
      <c r="A102" s="8">
        <v>11</v>
      </c>
      <c r="B102" s="9" t="s">
        <v>218</v>
      </c>
      <c r="C102" s="10" t="s">
        <v>219</v>
      </c>
      <c r="D102" s="10" t="s">
        <v>102</v>
      </c>
      <c r="E102" s="10" t="s">
        <v>201</v>
      </c>
      <c r="F102" s="10" t="s">
        <v>220</v>
      </c>
      <c r="G102" s="8">
        <v>257.24</v>
      </c>
      <c r="H102" s="8">
        <f t="shared" si="1"/>
        <v>2.05792</v>
      </c>
      <c r="I102" s="11">
        <f>SUM(H102:H108)</f>
        <v>7.50224</v>
      </c>
    </row>
    <row r="103" ht="15" spans="1:9">
      <c r="A103" s="8"/>
      <c r="B103" s="11"/>
      <c r="C103" s="8"/>
      <c r="D103" s="8"/>
      <c r="E103" s="10" t="s">
        <v>201</v>
      </c>
      <c r="F103" s="10" t="s">
        <v>221</v>
      </c>
      <c r="G103" s="8">
        <v>210.87</v>
      </c>
      <c r="H103" s="8">
        <f t="shared" si="1"/>
        <v>1.68696</v>
      </c>
      <c r="I103" s="11"/>
    </row>
    <row r="104" ht="15" spans="1:9">
      <c r="A104" s="8"/>
      <c r="B104" s="11"/>
      <c r="C104" s="8"/>
      <c r="D104" s="8"/>
      <c r="E104" s="10" t="s">
        <v>208</v>
      </c>
      <c r="F104" s="10" t="s">
        <v>222</v>
      </c>
      <c r="G104" s="8">
        <v>48.6</v>
      </c>
      <c r="H104" s="8">
        <f t="shared" si="1"/>
        <v>0.3888</v>
      </c>
      <c r="I104" s="11"/>
    </row>
    <row r="105" ht="15" spans="1:9">
      <c r="A105" s="8"/>
      <c r="B105" s="11"/>
      <c r="C105" s="8"/>
      <c r="D105" s="8"/>
      <c r="E105" s="10" t="s">
        <v>208</v>
      </c>
      <c r="F105" s="10" t="s">
        <v>223</v>
      </c>
      <c r="G105" s="8">
        <v>120.88</v>
      </c>
      <c r="H105" s="8">
        <f t="shared" si="1"/>
        <v>0.96704</v>
      </c>
      <c r="I105" s="11"/>
    </row>
    <row r="106" ht="15" spans="1:9">
      <c r="A106" s="8"/>
      <c r="B106" s="11"/>
      <c r="C106" s="8"/>
      <c r="D106" s="8"/>
      <c r="E106" s="10" t="s">
        <v>208</v>
      </c>
      <c r="F106" s="10" t="s">
        <v>224</v>
      </c>
      <c r="G106" s="8">
        <v>171.09</v>
      </c>
      <c r="H106" s="8">
        <f t="shared" si="1"/>
        <v>1.36872</v>
      </c>
      <c r="I106" s="11"/>
    </row>
    <row r="107" ht="15" spans="1:9">
      <c r="A107" s="8"/>
      <c r="B107" s="11"/>
      <c r="C107" s="8"/>
      <c r="D107" s="8"/>
      <c r="E107" s="10" t="s">
        <v>201</v>
      </c>
      <c r="F107" s="10" t="s">
        <v>225</v>
      </c>
      <c r="G107" s="8">
        <v>57.4</v>
      </c>
      <c r="H107" s="8">
        <f t="shared" si="1"/>
        <v>0.4592</v>
      </c>
      <c r="I107" s="11"/>
    </row>
    <row r="108" ht="18" customHeight="1" spans="1:9">
      <c r="A108" s="8"/>
      <c r="B108" s="11"/>
      <c r="C108" s="8"/>
      <c r="D108" s="10" t="s">
        <v>226</v>
      </c>
      <c r="E108" s="10" t="s">
        <v>227</v>
      </c>
      <c r="F108" s="10" t="s">
        <v>228</v>
      </c>
      <c r="G108" s="8">
        <v>71.7</v>
      </c>
      <c r="H108" s="8">
        <f t="shared" si="1"/>
        <v>0.5736</v>
      </c>
      <c r="I108" s="11"/>
    </row>
    <row r="109" ht="15" spans="1:9">
      <c r="A109" s="8">
        <v>12</v>
      </c>
      <c r="B109" s="9" t="s">
        <v>229</v>
      </c>
      <c r="C109" s="10" t="s">
        <v>230</v>
      </c>
      <c r="D109" s="10" t="s">
        <v>134</v>
      </c>
      <c r="E109" s="10" t="s">
        <v>231</v>
      </c>
      <c r="F109" s="10" t="s">
        <v>232</v>
      </c>
      <c r="G109" s="8">
        <v>87.6</v>
      </c>
      <c r="H109" s="8">
        <f t="shared" si="1"/>
        <v>0.7008</v>
      </c>
      <c r="I109" s="11">
        <f>SUM(H109:H117)</f>
        <v>15.33728</v>
      </c>
    </row>
    <row r="110" ht="15" spans="1:9">
      <c r="A110" s="8"/>
      <c r="B110" s="11"/>
      <c r="C110" s="8"/>
      <c r="D110" s="8"/>
      <c r="E110" s="10" t="s">
        <v>135</v>
      </c>
      <c r="F110" s="10" t="s">
        <v>233</v>
      </c>
      <c r="G110" s="8">
        <v>54</v>
      </c>
      <c r="H110" s="8">
        <f t="shared" si="1"/>
        <v>0.432</v>
      </c>
      <c r="I110" s="11"/>
    </row>
    <row r="111" ht="15" spans="1:9">
      <c r="A111" s="8"/>
      <c r="B111" s="11"/>
      <c r="C111" s="8"/>
      <c r="D111" s="8"/>
      <c r="E111" s="10" t="s">
        <v>234</v>
      </c>
      <c r="F111" s="10" t="s">
        <v>235</v>
      </c>
      <c r="G111" s="8">
        <v>88.02</v>
      </c>
      <c r="H111" s="8">
        <f t="shared" si="1"/>
        <v>0.70416</v>
      </c>
      <c r="I111" s="11"/>
    </row>
    <row r="112" ht="17" customHeight="1" spans="1:9">
      <c r="A112" s="8"/>
      <c r="B112" s="11"/>
      <c r="C112" s="8"/>
      <c r="D112" s="8"/>
      <c r="E112" s="10" t="s">
        <v>236</v>
      </c>
      <c r="F112" s="10" t="s">
        <v>237</v>
      </c>
      <c r="G112" s="8">
        <v>264.31</v>
      </c>
      <c r="H112" s="8">
        <f t="shared" si="1"/>
        <v>2.11448</v>
      </c>
      <c r="I112" s="11"/>
    </row>
    <row r="113" ht="15" spans="1:9">
      <c r="A113" s="8"/>
      <c r="B113" s="11"/>
      <c r="C113" s="8"/>
      <c r="D113" s="10" t="s">
        <v>12</v>
      </c>
      <c r="E113" s="10" t="s">
        <v>25</v>
      </c>
      <c r="F113" s="10" t="s">
        <v>238</v>
      </c>
      <c r="G113" s="8">
        <v>51.6</v>
      </c>
      <c r="H113" s="8">
        <f t="shared" si="1"/>
        <v>0.4128</v>
      </c>
      <c r="I113" s="11"/>
    </row>
    <row r="114" ht="15" spans="1:9">
      <c r="A114" s="8"/>
      <c r="B114" s="11"/>
      <c r="C114" s="8"/>
      <c r="D114" s="8"/>
      <c r="E114" s="10" t="s">
        <v>25</v>
      </c>
      <c r="F114" s="10" t="s">
        <v>239</v>
      </c>
      <c r="G114" s="8">
        <v>324</v>
      </c>
      <c r="H114" s="8">
        <f t="shared" si="1"/>
        <v>2.592</v>
      </c>
      <c r="I114" s="11"/>
    </row>
    <row r="115" ht="15" spans="1:9">
      <c r="A115" s="8"/>
      <c r="B115" s="11"/>
      <c r="C115" s="8"/>
      <c r="D115" s="8"/>
      <c r="E115" s="10" t="s">
        <v>15</v>
      </c>
      <c r="F115" s="10" t="s">
        <v>240</v>
      </c>
      <c r="G115" s="8">
        <v>125.43</v>
      </c>
      <c r="H115" s="8">
        <f t="shared" si="1"/>
        <v>1.00344</v>
      </c>
      <c r="I115" s="11"/>
    </row>
    <row r="116" ht="17" customHeight="1" spans="1:9">
      <c r="A116" s="8"/>
      <c r="B116" s="11"/>
      <c r="C116" s="8"/>
      <c r="D116" s="10" t="s">
        <v>29</v>
      </c>
      <c r="E116" s="10" t="s">
        <v>241</v>
      </c>
      <c r="F116" s="10" t="s">
        <v>242</v>
      </c>
      <c r="G116" s="8">
        <v>598.8</v>
      </c>
      <c r="H116" s="8">
        <f t="shared" si="1"/>
        <v>4.7904</v>
      </c>
      <c r="I116" s="11"/>
    </row>
    <row r="117" ht="18" customHeight="1" spans="1:9">
      <c r="A117" s="8"/>
      <c r="B117" s="11"/>
      <c r="C117" s="8"/>
      <c r="D117" s="10" t="s">
        <v>145</v>
      </c>
      <c r="E117" s="10" t="s">
        <v>243</v>
      </c>
      <c r="F117" s="10" t="s">
        <v>244</v>
      </c>
      <c r="G117" s="8">
        <v>323.4</v>
      </c>
      <c r="H117" s="8">
        <f t="shared" si="1"/>
        <v>2.5872</v>
      </c>
      <c r="I117" s="11"/>
    </row>
    <row r="118" ht="15" spans="1:9">
      <c r="A118" s="8">
        <v>13</v>
      </c>
      <c r="B118" s="9" t="s">
        <v>245</v>
      </c>
      <c r="C118" s="10" t="s">
        <v>246</v>
      </c>
      <c r="D118" s="10" t="s">
        <v>12</v>
      </c>
      <c r="E118" s="10" t="s">
        <v>15</v>
      </c>
      <c r="F118" s="10" t="s">
        <v>247</v>
      </c>
      <c r="G118" s="8">
        <v>51.3</v>
      </c>
      <c r="H118" s="8">
        <f t="shared" ref="H118:H149" si="2">G118*80/10000</f>
        <v>0.4104</v>
      </c>
      <c r="I118" s="11">
        <f>SUM(H118:H131)</f>
        <v>27.51368</v>
      </c>
    </row>
    <row r="119" ht="15" spans="1:9">
      <c r="A119" s="8"/>
      <c r="B119" s="11"/>
      <c r="C119" s="8"/>
      <c r="D119" s="8"/>
      <c r="E119" s="10" t="s">
        <v>15</v>
      </c>
      <c r="F119" s="10" t="s">
        <v>248</v>
      </c>
      <c r="G119" s="8">
        <v>136.68</v>
      </c>
      <c r="H119" s="8">
        <f t="shared" si="2"/>
        <v>1.09344</v>
      </c>
      <c r="I119" s="11"/>
    </row>
    <row r="120" ht="15" spans="1:9">
      <c r="A120" s="8"/>
      <c r="B120" s="11"/>
      <c r="C120" s="8"/>
      <c r="D120" s="8"/>
      <c r="E120" s="10" t="s">
        <v>249</v>
      </c>
      <c r="F120" s="10" t="s">
        <v>250</v>
      </c>
      <c r="G120" s="8">
        <v>137.04</v>
      </c>
      <c r="H120" s="8">
        <f t="shared" si="2"/>
        <v>1.09632</v>
      </c>
      <c r="I120" s="11"/>
    </row>
    <row r="121" ht="15" spans="1:9">
      <c r="A121" s="8"/>
      <c r="B121" s="11"/>
      <c r="C121" s="8"/>
      <c r="D121" s="8"/>
      <c r="E121" s="10" t="s">
        <v>15</v>
      </c>
      <c r="F121" s="10" t="s">
        <v>251</v>
      </c>
      <c r="G121" s="8">
        <v>36.97</v>
      </c>
      <c r="H121" s="8">
        <f t="shared" si="2"/>
        <v>0.29576</v>
      </c>
      <c r="I121" s="11"/>
    </row>
    <row r="122" ht="15" spans="1:9">
      <c r="A122" s="8"/>
      <c r="B122" s="11"/>
      <c r="C122" s="8"/>
      <c r="D122" s="8"/>
      <c r="E122" s="10" t="s">
        <v>15</v>
      </c>
      <c r="F122" s="10" t="s">
        <v>252</v>
      </c>
      <c r="G122" s="8">
        <v>39.12</v>
      </c>
      <c r="H122" s="8">
        <f t="shared" si="2"/>
        <v>0.31296</v>
      </c>
      <c r="I122" s="11"/>
    </row>
    <row r="123" ht="15" spans="1:9">
      <c r="A123" s="8"/>
      <c r="B123" s="11"/>
      <c r="C123" s="8"/>
      <c r="D123" s="8"/>
      <c r="E123" s="10" t="s">
        <v>15</v>
      </c>
      <c r="F123" s="10" t="s">
        <v>253</v>
      </c>
      <c r="G123" s="8">
        <v>41.34</v>
      </c>
      <c r="H123" s="8">
        <f t="shared" si="2"/>
        <v>0.33072</v>
      </c>
      <c r="I123" s="11"/>
    </row>
    <row r="124" ht="15" spans="1:9">
      <c r="A124" s="8"/>
      <c r="B124" s="11"/>
      <c r="C124" s="8"/>
      <c r="D124" s="8"/>
      <c r="E124" s="10" t="s">
        <v>13</v>
      </c>
      <c r="F124" s="10" t="s">
        <v>254</v>
      </c>
      <c r="G124" s="8">
        <v>67.22</v>
      </c>
      <c r="H124" s="8">
        <f t="shared" si="2"/>
        <v>0.53776</v>
      </c>
      <c r="I124" s="11"/>
    </row>
    <row r="125" ht="15" spans="1:9">
      <c r="A125" s="8"/>
      <c r="B125" s="11"/>
      <c r="C125" s="8"/>
      <c r="D125" s="8"/>
      <c r="E125" s="10" t="s">
        <v>255</v>
      </c>
      <c r="F125" s="10" t="s">
        <v>256</v>
      </c>
      <c r="G125" s="8">
        <v>1048.27</v>
      </c>
      <c r="H125" s="8">
        <f t="shared" si="2"/>
        <v>8.38616</v>
      </c>
      <c r="I125" s="11"/>
    </row>
    <row r="126" ht="15" spans="1:9">
      <c r="A126" s="8"/>
      <c r="B126" s="11"/>
      <c r="C126" s="8"/>
      <c r="D126" s="8"/>
      <c r="E126" s="10" t="s">
        <v>257</v>
      </c>
      <c r="F126" s="10" t="s">
        <v>242</v>
      </c>
      <c r="G126" s="8">
        <v>378.53</v>
      </c>
      <c r="H126" s="8">
        <f t="shared" si="2"/>
        <v>3.02824</v>
      </c>
      <c r="I126" s="11"/>
    </row>
    <row r="127" ht="15" spans="1:9">
      <c r="A127" s="8"/>
      <c r="B127" s="11"/>
      <c r="C127" s="8"/>
      <c r="D127" s="8"/>
      <c r="E127" s="10" t="s">
        <v>258</v>
      </c>
      <c r="F127" s="10" t="s">
        <v>259</v>
      </c>
      <c r="G127" s="8">
        <v>201.98</v>
      </c>
      <c r="H127" s="8">
        <f t="shared" si="2"/>
        <v>1.61584</v>
      </c>
      <c r="I127" s="11"/>
    </row>
    <row r="128" ht="15" spans="1:9">
      <c r="A128" s="8"/>
      <c r="B128" s="11"/>
      <c r="C128" s="8"/>
      <c r="D128" s="8"/>
      <c r="E128" s="10" t="s">
        <v>15</v>
      </c>
      <c r="F128" s="10" t="s">
        <v>260</v>
      </c>
      <c r="G128" s="8">
        <v>154</v>
      </c>
      <c r="H128" s="8">
        <f t="shared" si="2"/>
        <v>1.232</v>
      </c>
      <c r="I128" s="11"/>
    </row>
    <row r="129" ht="30" spans="1:9">
      <c r="A129" s="8"/>
      <c r="B129" s="11"/>
      <c r="C129" s="8"/>
      <c r="D129" s="9" t="s">
        <v>261</v>
      </c>
      <c r="E129" s="9" t="s">
        <v>262</v>
      </c>
      <c r="F129" s="10" t="s">
        <v>263</v>
      </c>
      <c r="G129" s="8">
        <v>310.51</v>
      </c>
      <c r="H129" s="8">
        <f t="shared" si="2"/>
        <v>2.48408</v>
      </c>
      <c r="I129" s="11"/>
    </row>
    <row r="130" ht="15" spans="1:9">
      <c r="A130" s="8"/>
      <c r="B130" s="11"/>
      <c r="C130" s="8"/>
      <c r="D130" s="10" t="s">
        <v>29</v>
      </c>
      <c r="E130" s="10" t="s">
        <v>264</v>
      </c>
      <c r="F130" s="10" t="s">
        <v>265</v>
      </c>
      <c r="G130" s="8">
        <v>54.12</v>
      </c>
      <c r="H130" s="8">
        <f t="shared" si="2"/>
        <v>0.43296</v>
      </c>
      <c r="I130" s="11"/>
    </row>
    <row r="131" ht="15" spans="1:9">
      <c r="A131" s="8"/>
      <c r="B131" s="11"/>
      <c r="C131" s="8"/>
      <c r="D131" s="10" t="s">
        <v>145</v>
      </c>
      <c r="E131" s="10" t="s">
        <v>266</v>
      </c>
      <c r="F131" s="10" t="s">
        <v>267</v>
      </c>
      <c r="G131" s="8">
        <v>782.13</v>
      </c>
      <c r="H131" s="8">
        <f t="shared" si="2"/>
        <v>6.25704</v>
      </c>
      <c r="I131" s="11"/>
    </row>
    <row r="132" ht="15" spans="1:9">
      <c r="A132" s="8">
        <v>14</v>
      </c>
      <c r="B132" s="9" t="s">
        <v>268</v>
      </c>
      <c r="C132" s="10" t="s">
        <v>269</v>
      </c>
      <c r="D132" s="10" t="s">
        <v>129</v>
      </c>
      <c r="E132" s="10" t="s">
        <v>270</v>
      </c>
      <c r="F132" s="10" t="s">
        <v>271</v>
      </c>
      <c r="G132" s="8">
        <v>450.9</v>
      </c>
      <c r="H132" s="8">
        <f t="shared" si="2"/>
        <v>3.6072</v>
      </c>
      <c r="I132" s="11">
        <f>H132+H133+H134</f>
        <v>4.832</v>
      </c>
    </row>
    <row r="133" ht="15" spans="1:9">
      <c r="A133" s="8"/>
      <c r="B133" s="11"/>
      <c r="C133" s="8"/>
      <c r="D133" s="8"/>
      <c r="E133" s="10" t="s">
        <v>272</v>
      </c>
      <c r="F133" s="10" t="s">
        <v>273</v>
      </c>
      <c r="G133" s="8">
        <v>73.8</v>
      </c>
      <c r="H133" s="8">
        <f t="shared" si="2"/>
        <v>0.5904</v>
      </c>
      <c r="I133" s="11"/>
    </row>
    <row r="134" ht="15" spans="1:9">
      <c r="A134" s="8"/>
      <c r="B134" s="11"/>
      <c r="C134" s="8"/>
      <c r="D134" s="8"/>
      <c r="E134" s="10" t="s">
        <v>274</v>
      </c>
      <c r="F134" s="10" t="s">
        <v>275</v>
      </c>
      <c r="G134" s="8">
        <v>79.3</v>
      </c>
      <c r="H134" s="8">
        <f t="shared" si="2"/>
        <v>0.6344</v>
      </c>
      <c r="I134" s="11"/>
    </row>
    <row r="135" ht="15" spans="1:9">
      <c r="A135" s="8">
        <v>15</v>
      </c>
      <c r="B135" s="9" t="s">
        <v>276</v>
      </c>
      <c r="C135" s="10" t="s">
        <v>277</v>
      </c>
      <c r="D135" s="10" t="s">
        <v>158</v>
      </c>
      <c r="E135" s="10" t="s">
        <v>278</v>
      </c>
      <c r="F135" s="10" t="s">
        <v>279</v>
      </c>
      <c r="G135" s="8">
        <v>100</v>
      </c>
      <c r="H135" s="8">
        <f t="shared" ref="H135:H198" si="3">G135*80/10000</f>
        <v>0.8</v>
      </c>
      <c r="I135" s="11">
        <f>SUM(H135:H143)</f>
        <v>19.0128</v>
      </c>
    </row>
    <row r="136" ht="30" spans="1:9">
      <c r="A136" s="8"/>
      <c r="B136" s="11"/>
      <c r="C136" s="8"/>
      <c r="D136" s="9" t="s">
        <v>280</v>
      </c>
      <c r="E136" s="9" t="s">
        <v>281</v>
      </c>
      <c r="F136" s="10" t="s">
        <v>282</v>
      </c>
      <c r="G136" s="8">
        <v>1330.6</v>
      </c>
      <c r="H136" s="8">
        <f t="shared" si="3"/>
        <v>10.6448</v>
      </c>
      <c r="I136" s="11"/>
    </row>
    <row r="137" s="1" customFormat="1" ht="15" spans="1:9">
      <c r="A137" s="8"/>
      <c r="B137" s="11"/>
      <c r="C137" s="8"/>
      <c r="D137" s="10" t="s">
        <v>37</v>
      </c>
      <c r="E137" s="10" t="s">
        <v>283</v>
      </c>
      <c r="F137" s="10" t="s">
        <v>284</v>
      </c>
      <c r="G137" s="8">
        <v>168</v>
      </c>
      <c r="H137" s="8">
        <f t="shared" si="3"/>
        <v>1.344</v>
      </c>
      <c r="I137" s="11"/>
    </row>
    <row r="138" ht="15" spans="1:9">
      <c r="A138" s="8"/>
      <c r="B138" s="11"/>
      <c r="C138" s="8"/>
      <c r="D138" s="10" t="s">
        <v>285</v>
      </c>
      <c r="E138" s="10" t="s">
        <v>286</v>
      </c>
      <c r="F138" s="10" t="s">
        <v>287</v>
      </c>
      <c r="G138" s="8">
        <v>70.2</v>
      </c>
      <c r="H138" s="8">
        <f t="shared" si="3"/>
        <v>0.5616</v>
      </c>
      <c r="I138" s="11"/>
    </row>
    <row r="139" ht="15" spans="1:9">
      <c r="A139" s="8"/>
      <c r="B139" s="11"/>
      <c r="C139" s="8"/>
      <c r="D139" s="10" t="s">
        <v>288</v>
      </c>
      <c r="E139" s="10" t="s">
        <v>289</v>
      </c>
      <c r="F139" s="10" t="s">
        <v>290</v>
      </c>
      <c r="G139" s="8">
        <v>121</v>
      </c>
      <c r="H139" s="8">
        <f t="shared" si="3"/>
        <v>0.968</v>
      </c>
      <c r="I139" s="11"/>
    </row>
    <row r="140" s="1" customFormat="1" ht="15" spans="1:9">
      <c r="A140" s="8"/>
      <c r="B140" s="11"/>
      <c r="C140" s="8"/>
      <c r="D140" s="10" t="s">
        <v>226</v>
      </c>
      <c r="E140" s="10" t="s">
        <v>291</v>
      </c>
      <c r="F140" s="10" t="s">
        <v>292</v>
      </c>
      <c r="G140" s="8">
        <v>217.8</v>
      </c>
      <c r="H140" s="8">
        <f t="shared" si="3"/>
        <v>1.7424</v>
      </c>
      <c r="I140" s="11"/>
    </row>
    <row r="141" s="1" customFormat="1" ht="15" spans="1:9">
      <c r="A141" s="8"/>
      <c r="B141" s="11"/>
      <c r="C141" s="8"/>
      <c r="D141" s="8"/>
      <c r="E141" s="10" t="s">
        <v>293</v>
      </c>
      <c r="F141" s="10" t="s">
        <v>294</v>
      </c>
      <c r="G141" s="8">
        <v>90</v>
      </c>
      <c r="H141" s="8">
        <f t="shared" si="3"/>
        <v>0.72</v>
      </c>
      <c r="I141" s="11"/>
    </row>
    <row r="142" s="1" customFormat="1" ht="15" spans="1:9">
      <c r="A142" s="8"/>
      <c r="B142" s="11"/>
      <c r="C142" s="8"/>
      <c r="D142" s="8"/>
      <c r="E142" s="10" t="s">
        <v>295</v>
      </c>
      <c r="F142" s="10" t="s">
        <v>296</v>
      </c>
      <c r="G142" s="8">
        <v>102</v>
      </c>
      <c r="H142" s="8">
        <f t="shared" si="3"/>
        <v>0.816</v>
      </c>
      <c r="I142" s="11"/>
    </row>
    <row r="143" ht="15" spans="1:9">
      <c r="A143" s="8"/>
      <c r="B143" s="11"/>
      <c r="C143" s="8"/>
      <c r="D143" s="10" t="s">
        <v>40</v>
      </c>
      <c r="E143" s="10" t="s">
        <v>297</v>
      </c>
      <c r="F143" s="10" t="s">
        <v>298</v>
      </c>
      <c r="G143" s="8">
        <v>177</v>
      </c>
      <c r="H143" s="8">
        <f t="shared" si="3"/>
        <v>1.416</v>
      </c>
      <c r="I143" s="11"/>
    </row>
    <row r="144" ht="15" spans="1:9">
      <c r="A144" s="8">
        <v>16</v>
      </c>
      <c r="B144" s="9" t="s">
        <v>299</v>
      </c>
      <c r="C144" s="10" t="s">
        <v>300</v>
      </c>
      <c r="D144" s="10" t="s">
        <v>29</v>
      </c>
      <c r="E144" s="10" t="s">
        <v>301</v>
      </c>
      <c r="F144" s="10" t="s">
        <v>302</v>
      </c>
      <c r="G144" s="8">
        <v>6</v>
      </c>
      <c r="H144" s="8">
        <f t="shared" si="3"/>
        <v>0.048</v>
      </c>
      <c r="I144" s="11">
        <f>SUM(H144:H147)</f>
        <v>0.7064</v>
      </c>
    </row>
    <row r="145" ht="15" spans="1:9">
      <c r="A145" s="8"/>
      <c r="B145" s="11"/>
      <c r="C145" s="8"/>
      <c r="D145" s="8"/>
      <c r="E145" s="10" t="s">
        <v>301</v>
      </c>
      <c r="F145" s="10" t="s">
        <v>303</v>
      </c>
      <c r="G145" s="8">
        <v>8.4</v>
      </c>
      <c r="H145" s="8">
        <f t="shared" si="3"/>
        <v>0.0672</v>
      </c>
      <c r="I145" s="11"/>
    </row>
    <row r="146" ht="15" spans="1:9">
      <c r="A146" s="8"/>
      <c r="B146" s="11"/>
      <c r="C146" s="8"/>
      <c r="D146" s="8"/>
      <c r="E146" s="10" t="s">
        <v>301</v>
      </c>
      <c r="F146" s="10" t="s">
        <v>304</v>
      </c>
      <c r="G146" s="8">
        <v>28.9</v>
      </c>
      <c r="H146" s="8">
        <f t="shared" si="3"/>
        <v>0.2312</v>
      </c>
      <c r="I146" s="11"/>
    </row>
    <row r="147" ht="15" spans="1:9">
      <c r="A147" s="8"/>
      <c r="B147" s="11"/>
      <c r="C147" s="8"/>
      <c r="D147" s="8"/>
      <c r="E147" s="10" t="s">
        <v>301</v>
      </c>
      <c r="F147" s="10" t="s">
        <v>305</v>
      </c>
      <c r="G147" s="8">
        <v>45</v>
      </c>
      <c r="H147" s="8">
        <f t="shared" si="3"/>
        <v>0.36</v>
      </c>
      <c r="I147" s="11"/>
    </row>
    <row r="148" ht="45" spans="1:9">
      <c r="A148" s="8">
        <v>17</v>
      </c>
      <c r="B148" s="9" t="s">
        <v>306</v>
      </c>
      <c r="C148" s="10" t="s">
        <v>307</v>
      </c>
      <c r="D148" s="10" t="s">
        <v>288</v>
      </c>
      <c r="E148" s="10" t="s">
        <v>308</v>
      </c>
      <c r="F148" s="10" t="s">
        <v>309</v>
      </c>
      <c r="G148" s="8">
        <v>70.8</v>
      </c>
      <c r="H148" s="8">
        <f t="shared" si="3"/>
        <v>0.5664</v>
      </c>
      <c r="I148" s="11">
        <f>H148</f>
        <v>0.5664</v>
      </c>
    </row>
    <row r="149" ht="15" spans="1:9">
      <c r="A149" s="8">
        <v>18</v>
      </c>
      <c r="B149" s="9" t="s">
        <v>310</v>
      </c>
      <c r="C149" s="10" t="s">
        <v>311</v>
      </c>
      <c r="D149" s="10" t="s">
        <v>45</v>
      </c>
      <c r="E149" s="10" t="s">
        <v>312</v>
      </c>
      <c r="F149" s="10" t="s">
        <v>313</v>
      </c>
      <c r="G149" s="8">
        <v>140.4</v>
      </c>
      <c r="H149" s="8">
        <f t="shared" si="3"/>
        <v>1.1232</v>
      </c>
      <c r="I149" s="11">
        <f>H149+H150</f>
        <v>2.8104</v>
      </c>
    </row>
    <row r="150" ht="15" spans="1:9">
      <c r="A150" s="8"/>
      <c r="B150" s="11"/>
      <c r="C150" s="8"/>
      <c r="D150" s="8"/>
      <c r="E150" s="10" t="s">
        <v>185</v>
      </c>
      <c r="F150" s="10" t="s">
        <v>314</v>
      </c>
      <c r="G150" s="8">
        <v>210.9</v>
      </c>
      <c r="H150" s="8">
        <f t="shared" si="3"/>
        <v>1.6872</v>
      </c>
      <c r="I150" s="11"/>
    </row>
    <row r="151" ht="15" spans="1:9">
      <c r="A151" s="8">
        <v>19</v>
      </c>
      <c r="B151" s="9" t="s">
        <v>315</v>
      </c>
      <c r="C151" s="10" t="s">
        <v>316</v>
      </c>
      <c r="D151" s="10" t="s">
        <v>317</v>
      </c>
      <c r="E151" s="10" t="s">
        <v>318</v>
      </c>
      <c r="F151" s="10" t="s">
        <v>319</v>
      </c>
      <c r="G151" s="8">
        <v>197</v>
      </c>
      <c r="H151" s="8">
        <f t="shared" si="3"/>
        <v>1.576</v>
      </c>
      <c r="I151" s="11">
        <f>H151+H152</f>
        <v>3.328</v>
      </c>
    </row>
    <row r="152" ht="15" spans="1:9">
      <c r="A152" s="8"/>
      <c r="B152" s="11"/>
      <c r="C152" s="8"/>
      <c r="D152" s="10" t="s">
        <v>320</v>
      </c>
      <c r="E152" s="10" t="s">
        <v>321</v>
      </c>
      <c r="F152" s="10" t="s">
        <v>322</v>
      </c>
      <c r="G152" s="8">
        <v>219</v>
      </c>
      <c r="H152" s="8">
        <f t="shared" si="3"/>
        <v>1.752</v>
      </c>
      <c r="I152" s="11"/>
    </row>
    <row r="153" ht="15" spans="1:9">
      <c r="A153" s="8">
        <v>20</v>
      </c>
      <c r="B153" s="9" t="s">
        <v>323</v>
      </c>
      <c r="C153" s="10" t="s">
        <v>324</v>
      </c>
      <c r="D153" s="10" t="s">
        <v>226</v>
      </c>
      <c r="E153" s="10" t="s">
        <v>293</v>
      </c>
      <c r="F153" s="10" t="s">
        <v>325</v>
      </c>
      <c r="G153" s="8">
        <v>331</v>
      </c>
      <c r="H153" s="8">
        <f t="shared" si="3"/>
        <v>2.648</v>
      </c>
      <c r="I153" s="11">
        <f>SUM(H153:H160)</f>
        <v>10.4</v>
      </c>
    </row>
    <row r="154" ht="15" spans="1:9">
      <c r="A154" s="8"/>
      <c r="B154" s="11"/>
      <c r="C154" s="8"/>
      <c r="D154" s="8"/>
      <c r="E154" s="10" t="s">
        <v>326</v>
      </c>
      <c r="F154" s="10" t="s">
        <v>327</v>
      </c>
      <c r="G154" s="8">
        <v>287</v>
      </c>
      <c r="H154" s="8">
        <f t="shared" si="3"/>
        <v>2.296</v>
      </c>
      <c r="I154" s="11"/>
    </row>
    <row r="155" ht="15" spans="1:9">
      <c r="A155" s="8"/>
      <c r="B155" s="11"/>
      <c r="C155" s="8"/>
      <c r="D155" s="8"/>
      <c r="E155" s="10" t="s">
        <v>293</v>
      </c>
      <c r="F155" s="10" t="s">
        <v>328</v>
      </c>
      <c r="G155" s="8">
        <v>224</v>
      </c>
      <c r="H155" s="8">
        <f t="shared" si="3"/>
        <v>1.792</v>
      </c>
      <c r="I155" s="11"/>
    </row>
    <row r="156" ht="15" spans="1:9">
      <c r="A156" s="8"/>
      <c r="B156" s="11"/>
      <c r="C156" s="8"/>
      <c r="D156" s="10" t="s">
        <v>288</v>
      </c>
      <c r="E156" s="10" t="s">
        <v>289</v>
      </c>
      <c r="F156" s="10" t="s">
        <v>329</v>
      </c>
      <c r="G156" s="8">
        <v>65</v>
      </c>
      <c r="H156" s="8">
        <f t="shared" si="3"/>
        <v>0.52</v>
      </c>
      <c r="I156" s="11"/>
    </row>
    <row r="157" ht="15" spans="1:9">
      <c r="A157" s="8"/>
      <c r="B157" s="11"/>
      <c r="C157" s="8"/>
      <c r="D157" s="8"/>
      <c r="E157" s="10" t="s">
        <v>289</v>
      </c>
      <c r="F157" s="10" t="s">
        <v>330</v>
      </c>
      <c r="G157" s="8">
        <v>33</v>
      </c>
      <c r="H157" s="8">
        <f t="shared" si="3"/>
        <v>0.264</v>
      </c>
      <c r="I157" s="11"/>
    </row>
    <row r="158" ht="15" spans="1:9">
      <c r="A158" s="8"/>
      <c r="B158" s="11"/>
      <c r="C158" s="8"/>
      <c r="D158" s="10" t="s">
        <v>126</v>
      </c>
      <c r="E158" s="10" t="s">
        <v>169</v>
      </c>
      <c r="F158" s="10" t="s">
        <v>331</v>
      </c>
      <c r="G158" s="8">
        <v>68</v>
      </c>
      <c r="H158" s="8">
        <f t="shared" si="3"/>
        <v>0.544</v>
      </c>
      <c r="I158" s="11"/>
    </row>
    <row r="159" ht="15" spans="1:9">
      <c r="A159" s="8"/>
      <c r="B159" s="11"/>
      <c r="C159" s="8"/>
      <c r="D159" s="10" t="s">
        <v>40</v>
      </c>
      <c r="E159" s="10" t="s">
        <v>332</v>
      </c>
      <c r="F159" s="10" t="s">
        <v>333</v>
      </c>
      <c r="G159" s="8">
        <v>165</v>
      </c>
      <c r="H159" s="8">
        <f t="shared" si="3"/>
        <v>1.32</v>
      </c>
      <c r="I159" s="11"/>
    </row>
    <row r="160" ht="15" spans="1:9">
      <c r="A160" s="8"/>
      <c r="B160" s="11"/>
      <c r="C160" s="8"/>
      <c r="D160" s="10" t="s">
        <v>334</v>
      </c>
      <c r="E160" s="10" t="s">
        <v>335</v>
      </c>
      <c r="F160" s="10" t="s">
        <v>336</v>
      </c>
      <c r="G160" s="8">
        <v>127</v>
      </c>
      <c r="H160" s="8">
        <f t="shared" si="3"/>
        <v>1.016</v>
      </c>
      <c r="I160" s="11"/>
    </row>
    <row r="161" ht="15" spans="1:9">
      <c r="A161" s="8">
        <v>21</v>
      </c>
      <c r="B161" s="9" t="s">
        <v>337</v>
      </c>
      <c r="C161" s="10" t="s">
        <v>338</v>
      </c>
      <c r="D161" s="10" t="s">
        <v>29</v>
      </c>
      <c r="E161" s="10" t="s">
        <v>264</v>
      </c>
      <c r="F161" s="10" t="s">
        <v>339</v>
      </c>
      <c r="G161" s="8">
        <v>75.77</v>
      </c>
      <c r="H161" s="8">
        <f t="shared" si="3"/>
        <v>0.60616</v>
      </c>
      <c r="I161" s="11">
        <f>SUM(H161:H166)</f>
        <v>5.865856</v>
      </c>
    </row>
    <row r="162" ht="15" spans="1:9">
      <c r="A162" s="8"/>
      <c r="B162" s="11"/>
      <c r="C162" s="8"/>
      <c r="D162" s="8"/>
      <c r="E162" s="10" t="s">
        <v>340</v>
      </c>
      <c r="F162" s="10" t="s">
        <v>341</v>
      </c>
      <c r="G162" s="8">
        <v>41.688</v>
      </c>
      <c r="H162" s="8">
        <f t="shared" si="3"/>
        <v>0.333504</v>
      </c>
      <c r="I162" s="11"/>
    </row>
    <row r="163" ht="15" spans="1:9">
      <c r="A163" s="8"/>
      <c r="B163" s="11"/>
      <c r="C163" s="8"/>
      <c r="D163" s="10" t="s">
        <v>12</v>
      </c>
      <c r="E163" s="10" t="s">
        <v>25</v>
      </c>
      <c r="F163" s="10" t="s">
        <v>342</v>
      </c>
      <c r="G163" s="8">
        <v>231.882</v>
      </c>
      <c r="H163" s="8">
        <f t="shared" si="3"/>
        <v>1.855056</v>
      </c>
      <c r="I163" s="11"/>
    </row>
    <row r="164" ht="15" spans="1:9">
      <c r="A164" s="8"/>
      <c r="B164" s="11"/>
      <c r="C164" s="8"/>
      <c r="D164" s="8"/>
      <c r="E164" s="10" t="s">
        <v>17</v>
      </c>
      <c r="F164" s="10" t="s">
        <v>343</v>
      </c>
      <c r="G164" s="8">
        <v>85.788</v>
      </c>
      <c r="H164" s="8">
        <f t="shared" si="3"/>
        <v>0.686304</v>
      </c>
      <c r="I164" s="11"/>
    </row>
    <row r="165" ht="15" spans="1:9">
      <c r="A165" s="8"/>
      <c r="B165" s="11"/>
      <c r="C165" s="8"/>
      <c r="D165" s="8"/>
      <c r="E165" s="10" t="s">
        <v>249</v>
      </c>
      <c r="F165" s="10" t="s">
        <v>344</v>
      </c>
      <c r="G165" s="8">
        <v>188.904</v>
      </c>
      <c r="H165" s="8">
        <f t="shared" si="3"/>
        <v>1.511232</v>
      </c>
      <c r="I165" s="11"/>
    </row>
    <row r="166" ht="15" spans="1:9">
      <c r="A166" s="8"/>
      <c r="B166" s="11"/>
      <c r="C166" s="8"/>
      <c r="D166" s="8"/>
      <c r="E166" s="10" t="s">
        <v>13</v>
      </c>
      <c r="F166" s="10" t="s">
        <v>345</v>
      </c>
      <c r="G166" s="8">
        <v>109.2</v>
      </c>
      <c r="H166" s="8">
        <f t="shared" si="3"/>
        <v>0.8736</v>
      </c>
      <c r="I166" s="11"/>
    </row>
    <row r="167" ht="45" spans="1:9">
      <c r="A167" s="8">
        <v>22</v>
      </c>
      <c r="B167" s="9" t="s">
        <v>346</v>
      </c>
      <c r="C167" s="10" t="s">
        <v>347</v>
      </c>
      <c r="D167" s="10" t="s">
        <v>34</v>
      </c>
      <c r="E167" s="10" t="s">
        <v>348</v>
      </c>
      <c r="F167" s="10" t="s">
        <v>349</v>
      </c>
      <c r="G167" s="8">
        <v>140</v>
      </c>
      <c r="H167" s="8">
        <f t="shared" si="3"/>
        <v>1.12</v>
      </c>
      <c r="I167" s="11">
        <f>H167</f>
        <v>1.12</v>
      </c>
    </row>
    <row r="168" ht="15" spans="1:9">
      <c r="A168" s="8">
        <v>23</v>
      </c>
      <c r="B168" s="9" t="s">
        <v>350</v>
      </c>
      <c r="C168" s="10" t="s">
        <v>351</v>
      </c>
      <c r="D168" s="10" t="s">
        <v>12</v>
      </c>
      <c r="E168" s="10" t="s">
        <v>15</v>
      </c>
      <c r="F168" s="10" t="s">
        <v>352</v>
      </c>
      <c r="G168" s="8">
        <v>234.18</v>
      </c>
      <c r="H168" s="8">
        <f t="shared" si="3"/>
        <v>1.87344</v>
      </c>
      <c r="I168" s="11">
        <f>SUM(H168:H176)</f>
        <v>7.42488</v>
      </c>
    </row>
    <row r="169" ht="15" spans="1:9">
      <c r="A169" s="8"/>
      <c r="B169" s="11"/>
      <c r="C169" s="8"/>
      <c r="D169" s="8"/>
      <c r="E169" s="10" t="s">
        <v>13</v>
      </c>
      <c r="F169" s="10" t="s">
        <v>353</v>
      </c>
      <c r="G169" s="8">
        <v>78.78</v>
      </c>
      <c r="H169" s="8">
        <f t="shared" si="3"/>
        <v>0.63024</v>
      </c>
      <c r="I169" s="11"/>
    </row>
    <row r="170" ht="15" spans="1:9">
      <c r="A170" s="8"/>
      <c r="B170" s="11"/>
      <c r="C170" s="8"/>
      <c r="D170" s="8"/>
      <c r="E170" s="10" t="s">
        <v>13</v>
      </c>
      <c r="F170" s="10" t="s">
        <v>354</v>
      </c>
      <c r="G170" s="8">
        <v>50.27</v>
      </c>
      <c r="H170" s="8">
        <f t="shared" si="3"/>
        <v>0.40216</v>
      </c>
      <c r="I170" s="11"/>
    </row>
    <row r="171" ht="15" spans="1:9">
      <c r="A171" s="8"/>
      <c r="B171" s="11"/>
      <c r="C171" s="8"/>
      <c r="D171" s="8"/>
      <c r="E171" s="10" t="s">
        <v>13</v>
      </c>
      <c r="F171" s="10" t="s">
        <v>355</v>
      </c>
      <c r="G171" s="8">
        <v>73.2</v>
      </c>
      <c r="H171" s="8">
        <f t="shared" si="3"/>
        <v>0.5856</v>
      </c>
      <c r="I171" s="11"/>
    </row>
    <row r="172" ht="15" spans="1:9">
      <c r="A172" s="8"/>
      <c r="B172" s="11"/>
      <c r="C172" s="8"/>
      <c r="D172" s="8"/>
      <c r="E172" s="10" t="s">
        <v>258</v>
      </c>
      <c r="F172" s="10" t="s">
        <v>356</v>
      </c>
      <c r="G172" s="8">
        <v>119.28</v>
      </c>
      <c r="H172" s="8">
        <f t="shared" si="3"/>
        <v>0.95424</v>
      </c>
      <c r="I172" s="11"/>
    </row>
    <row r="173" ht="15" spans="1:9">
      <c r="A173" s="8"/>
      <c r="B173" s="11"/>
      <c r="C173" s="8"/>
      <c r="D173" s="8"/>
      <c r="E173" s="10" t="s">
        <v>258</v>
      </c>
      <c r="F173" s="10" t="s">
        <v>357</v>
      </c>
      <c r="G173" s="8">
        <v>113.6</v>
      </c>
      <c r="H173" s="8">
        <f t="shared" si="3"/>
        <v>0.9088</v>
      </c>
      <c r="I173" s="11"/>
    </row>
    <row r="174" ht="15" spans="1:9">
      <c r="A174" s="8"/>
      <c r="B174" s="11"/>
      <c r="C174" s="8"/>
      <c r="D174" s="8"/>
      <c r="E174" s="10" t="s">
        <v>258</v>
      </c>
      <c r="F174" s="10" t="s">
        <v>358</v>
      </c>
      <c r="G174" s="8">
        <v>70.8</v>
      </c>
      <c r="H174" s="8">
        <f t="shared" si="3"/>
        <v>0.5664</v>
      </c>
      <c r="I174" s="11"/>
    </row>
    <row r="175" ht="15" spans="1:9">
      <c r="A175" s="8"/>
      <c r="B175" s="11"/>
      <c r="C175" s="8"/>
      <c r="D175" s="8"/>
      <c r="E175" s="10" t="s">
        <v>258</v>
      </c>
      <c r="F175" s="10" t="s">
        <v>359</v>
      </c>
      <c r="G175" s="8">
        <v>32.2</v>
      </c>
      <c r="H175" s="8">
        <f t="shared" si="3"/>
        <v>0.2576</v>
      </c>
      <c r="I175" s="11"/>
    </row>
    <row r="176" ht="15" spans="1:9">
      <c r="A176" s="8"/>
      <c r="B176" s="11"/>
      <c r="C176" s="8"/>
      <c r="D176" s="8"/>
      <c r="E176" s="10" t="s">
        <v>17</v>
      </c>
      <c r="F176" s="10" t="s">
        <v>256</v>
      </c>
      <c r="G176" s="8">
        <v>155.8</v>
      </c>
      <c r="H176" s="8">
        <f t="shared" si="3"/>
        <v>1.2464</v>
      </c>
      <c r="I176" s="11"/>
    </row>
    <row r="177" ht="15" spans="1:9">
      <c r="A177" s="8">
        <v>24</v>
      </c>
      <c r="B177" s="9" t="s">
        <v>360</v>
      </c>
      <c r="C177" s="10" t="s">
        <v>361</v>
      </c>
      <c r="D177" s="10" t="s">
        <v>87</v>
      </c>
      <c r="E177" s="10" t="s">
        <v>362</v>
      </c>
      <c r="F177" s="10" t="s">
        <v>114</v>
      </c>
      <c r="G177" s="8">
        <v>91.28</v>
      </c>
      <c r="H177" s="8">
        <f t="shared" si="3"/>
        <v>0.73024</v>
      </c>
      <c r="I177" s="11">
        <f>SUM(H177:H181)</f>
        <v>3.86608</v>
      </c>
    </row>
    <row r="178" ht="15" spans="1:9">
      <c r="A178" s="8"/>
      <c r="B178" s="11"/>
      <c r="C178" s="8"/>
      <c r="D178" s="8"/>
      <c r="E178" s="10" t="s">
        <v>363</v>
      </c>
      <c r="F178" s="10" t="s">
        <v>364</v>
      </c>
      <c r="G178" s="8">
        <v>30.48</v>
      </c>
      <c r="H178" s="8">
        <f t="shared" si="3"/>
        <v>0.24384</v>
      </c>
      <c r="I178" s="11"/>
    </row>
    <row r="179" ht="15" spans="1:9">
      <c r="A179" s="8"/>
      <c r="B179" s="11"/>
      <c r="C179" s="8"/>
      <c r="D179" s="8"/>
      <c r="E179" s="10" t="s">
        <v>365</v>
      </c>
      <c r="F179" s="10" t="s">
        <v>366</v>
      </c>
      <c r="G179" s="8">
        <v>73.98</v>
      </c>
      <c r="H179" s="8">
        <f t="shared" si="3"/>
        <v>0.59184</v>
      </c>
      <c r="I179" s="11"/>
    </row>
    <row r="180" ht="15" spans="1:9">
      <c r="A180" s="8"/>
      <c r="B180" s="11"/>
      <c r="C180" s="8"/>
      <c r="D180" s="8"/>
      <c r="E180" s="10" t="s">
        <v>363</v>
      </c>
      <c r="F180" s="10" t="s">
        <v>367</v>
      </c>
      <c r="G180" s="8">
        <v>63.18</v>
      </c>
      <c r="H180" s="8">
        <f t="shared" si="3"/>
        <v>0.50544</v>
      </c>
      <c r="I180" s="11"/>
    </row>
    <row r="181" ht="15" spans="1:9">
      <c r="A181" s="8"/>
      <c r="B181" s="11"/>
      <c r="C181" s="8"/>
      <c r="D181" s="8"/>
      <c r="E181" s="10" t="s">
        <v>368</v>
      </c>
      <c r="F181" s="10" t="s">
        <v>369</v>
      </c>
      <c r="G181" s="8">
        <v>224.34</v>
      </c>
      <c r="H181" s="8">
        <f t="shared" si="3"/>
        <v>1.79472</v>
      </c>
      <c r="I181" s="11"/>
    </row>
    <row r="182" ht="15" spans="1:9">
      <c r="A182" s="8">
        <v>25</v>
      </c>
      <c r="B182" s="9" t="s">
        <v>370</v>
      </c>
      <c r="C182" s="10" t="s">
        <v>371</v>
      </c>
      <c r="D182" s="10" t="s">
        <v>171</v>
      </c>
      <c r="E182" s="10" t="s">
        <v>372</v>
      </c>
      <c r="F182" s="10" t="s">
        <v>373</v>
      </c>
      <c r="G182" s="8">
        <v>169.86</v>
      </c>
      <c r="H182" s="8">
        <f t="shared" si="3"/>
        <v>1.35888</v>
      </c>
      <c r="I182" s="11">
        <f>H182+H183</f>
        <v>2.134464</v>
      </c>
    </row>
    <row r="183" ht="15" spans="1:9">
      <c r="A183" s="8"/>
      <c r="B183" s="11"/>
      <c r="C183" s="8"/>
      <c r="D183" s="8"/>
      <c r="E183" s="10" t="s">
        <v>374</v>
      </c>
      <c r="F183" s="10" t="s">
        <v>375</v>
      </c>
      <c r="G183" s="8">
        <v>96.948</v>
      </c>
      <c r="H183" s="8">
        <f t="shared" si="3"/>
        <v>0.775584</v>
      </c>
      <c r="I183" s="11"/>
    </row>
    <row r="184" ht="15" spans="1:9">
      <c r="A184" s="8">
        <v>26</v>
      </c>
      <c r="B184" s="9" t="s">
        <v>376</v>
      </c>
      <c r="C184" s="10" t="s">
        <v>377</v>
      </c>
      <c r="D184" s="10" t="s">
        <v>134</v>
      </c>
      <c r="E184" s="10" t="s">
        <v>378</v>
      </c>
      <c r="F184" s="10" t="s">
        <v>379</v>
      </c>
      <c r="G184" s="8">
        <v>55.326</v>
      </c>
      <c r="H184" s="8">
        <f t="shared" si="3"/>
        <v>0.442608</v>
      </c>
      <c r="I184" s="11">
        <f>SUM(H184:H189)</f>
        <v>9.074368</v>
      </c>
    </row>
    <row r="185" ht="15" spans="1:9">
      <c r="A185" s="8"/>
      <c r="B185" s="11"/>
      <c r="C185" s="8"/>
      <c r="D185" s="8"/>
      <c r="E185" s="10" t="s">
        <v>380</v>
      </c>
      <c r="F185" s="10" t="s">
        <v>381</v>
      </c>
      <c r="G185" s="8">
        <v>81.6</v>
      </c>
      <c r="H185" s="8">
        <f t="shared" si="3"/>
        <v>0.6528</v>
      </c>
      <c r="I185" s="11"/>
    </row>
    <row r="186" ht="15" spans="1:9">
      <c r="A186" s="8"/>
      <c r="B186" s="11"/>
      <c r="C186" s="8"/>
      <c r="D186" s="8"/>
      <c r="E186" s="10" t="s">
        <v>380</v>
      </c>
      <c r="F186" s="10" t="s">
        <v>382</v>
      </c>
      <c r="G186" s="8">
        <v>115.8</v>
      </c>
      <c r="H186" s="8">
        <f t="shared" si="3"/>
        <v>0.9264</v>
      </c>
      <c r="I186" s="11"/>
    </row>
    <row r="187" ht="15" spans="1:9">
      <c r="A187" s="8"/>
      <c r="B187" s="11"/>
      <c r="C187" s="8"/>
      <c r="D187" s="8"/>
      <c r="E187" s="10" t="s">
        <v>383</v>
      </c>
      <c r="F187" s="10" t="s">
        <v>384</v>
      </c>
      <c r="G187" s="8">
        <v>252.42</v>
      </c>
      <c r="H187" s="8">
        <f t="shared" si="3"/>
        <v>2.01936</v>
      </c>
      <c r="I187" s="11"/>
    </row>
    <row r="188" ht="15" spans="1:9">
      <c r="A188" s="8"/>
      <c r="B188" s="11"/>
      <c r="C188" s="8"/>
      <c r="D188" s="8"/>
      <c r="E188" s="10" t="s">
        <v>383</v>
      </c>
      <c r="F188" s="10" t="s">
        <v>385</v>
      </c>
      <c r="G188" s="8">
        <v>533.15</v>
      </c>
      <c r="H188" s="8">
        <f t="shared" si="3"/>
        <v>4.2652</v>
      </c>
      <c r="I188" s="11"/>
    </row>
    <row r="189" ht="15" spans="1:9">
      <c r="A189" s="8"/>
      <c r="B189" s="11"/>
      <c r="C189" s="8"/>
      <c r="D189" s="10" t="s">
        <v>386</v>
      </c>
      <c r="E189" s="10" t="s">
        <v>387</v>
      </c>
      <c r="F189" s="10" t="s">
        <v>333</v>
      </c>
      <c r="G189" s="8">
        <v>96</v>
      </c>
      <c r="H189" s="8">
        <f t="shared" si="3"/>
        <v>0.768</v>
      </c>
      <c r="I189" s="11"/>
    </row>
    <row r="190" ht="45" spans="1:9">
      <c r="A190" s="8">
        <v>27</v>
      </c>
      <c r="B190" s="9" t="s">
        <v>388</v>
      </c>
      <c r="C190" s="10" t="s">
        <v>389</v>
      </c>
      <c r="D190" s="10" t="s">
        <v>64</v>
      </c>
      <c r="E190" s="10" t="s">
        <v>390</v>
      </c>
      <c r="F190" s="10" t="s">
        <v>391</v>
      </c>
      <c r="G190" s="8">
        <v>80</v>
      </c>
      <c r="H190" s="8">
        <f t="shared" si="3"/>
        <v>0.64</v>
      </c>
      <c r="I190" s="11">
        <f>H190</f>
        <v>0.64</v>
      </c>
    </row>
    <row r="191" ht="15" spans="1:9">
      <c r="A191" s="8">
        <v>28</v>
      </c>
      <c r="B191" s="9" t="s">
        <v>392</v>
      </c>
      <c r="C191" s="10" t="s">
        <v>393</v>
      </c>
      <c r="D191" s="10" t="s">
        <v>145</v>
      </c>
      <c r="E191" s="10" t="s">
        <v>394</v>
      </c>
      <c r="F191" s="10" t="s">
        <v>395</v>
      </c>
      <c r="G191" s="8">
        <v>267.6</v>
      </c>
      <c r="H191" s="8">
        <f t="shared" si="3"/>
        <v>2.1408</v>
      </c>
      <c r="I191" s="11">
        <f>H191+H192+H193</f>
        <v>4.819488</v>
      </c>
    </row>
    <row r="192" ht="15" spans="1:9">
      <c r="A192" s="8"/>
      <c r="B192" s="11"/>
      <c r="C192" s="8"/>
      <c r="D192" s="8"/>
      <c r="E192" s="10" t="s">
        <v>396</v>
      </c>
      <c r="F192" s="10" t="s">
        <v>331</v>
      </c>
      <c r="G192" s="8">
        <v>186</v>
      </c>
      <c r="H192" s="8">
        <f t="shared" si="3"/>
        <v>1.488</v>
      </c>
      <c r="I192" s="11"/>
    </row>
    <row r="193" ht="15" spans="1:9">
      <c r="A193" s="8"/>
      <c r="B193" s="11"/>
      <c r="C193" s="8"/>
      <c r="D193" s="8"/>
      <c r="E193" s="10" t="s">
        <v>397</v>
      </c>
      <c r="F193" s="10" t="s">
        <v>398</v>
      </c>
      <c r="G193" s="8">
        <v>148.836</v>
      </c>
      <c r="H193" s="8">
        <f t="shared" si="3"/>
        <v>1.190688</v>
      </c>
      <c r="I193" s="11"/>
    </row>
    <row r="194" ht="15" spans="1:9">
      <c r="A194" s="8">
        <v>29</v>
      </c>
      <c r="B194" s="9" t="s">
        <v>399</v>
      </c>
      <c r="C194" s="10" t="s">
        <v>400</v>
      </c>
      <c r="D194" s="10" t="s">
        <v>317</v>
      </c>
      <c r="E194" s="10" t="s">
        <v>401</v>
      </c>
      <c r="F194" s="10" t="s">
        <v>402</v>
      </c>
      <c r="G194" s="8">
        <v>109</v>
      </c>
      <c r="H194" s="8">
        <f t="shared" si="3"/>
        <v>0.872</v>
      </c>
      <c r="I194" s="11">
        <f>SUM(H194:H206)</f>
        <v>11.894</v>
      </c>
    </row>
    <row r="195" ht="15" spans="1:9">
      <c r="A195" s="8"/>
      <c r="B195" s="11"/>
      <c r="C195" s="8"/>
      <c r="D195" s="8"/>
      <c r="E195" s="10" t="s">
        <v>403</v>
      </c>
      <c r="F195" s="10" t="s">
        <v>404</v>
      </c>
      <c r="G195" s="8">
        <v>194</v>
      </c>
      <c r="H195" s="8">
        <f t="shared" si="3"/>
        <v>1.552</v>
      </c>
      <c r="I195" s="11"/>
    </row>
    <row r="196" ht="15" spans="1:9">
      <c r="A196" s="8"/>
      <c r="B196" s="11"/>
      <c r="C196" s="8"/>
      <c r="D196" s="8"/>
      <c r="E196" s="10" t="s">
        <v>405</v>
      </c>
      <c r="F196" s="10" t="s">
        <v>406</v>
      </c>
      <c r="G196" s="8">
        <v>86</v>
      </c>
      <c r="H196" s="8">
        <f t="shared" si="3"/>
        <v>0.688</v>
      </c>
      <c r="I196" s="11"/>
    </row>
    <row r="197" ht="15" spans="1:9">
      <c r="A197" s="8"/>
      <c r="B197" s="11"/>
      <c r="C197" s="8"/>
      <c r="D197" s="8"/>
      <c r="E197" s="10" t="s">
        <v>407</v>
      </c>
      <c r="F197" s="10" t="s">
        <v>408</v>
      </c>
      <c r="G197" s="8">
        <v>90</v>
      </c>
      <c r="H197" s="8">
        <f t="shared" si="3"/>
        <v>0.72</v>
      </c>
      <c r="I197" s="11"/>
    </row>
    <row r="198" ht="15" spans="1:9">
      <c r="A198" s="8"/>
      <c r="B198" s="11"/>
      <c r="C198" s="8"/>
      <c r="D198" s="8"/>
      <c r="E198" s="10" t="s">
        <v>405</v>
      </c>
      <c r="F198" s="10" t="s">
        <v>409</v>
      </c>
      <c r="G198" s="8">
        <v>102</v>
      </c>
      <c r="H198" s="8">
        <f t="shared" si="3"/>
        <v>0.816</v>
      </c>
      <c r="I198" s="11"/>
    </row>
    <row r="199" ht="15" spans="1:9">
      <c r="A199" s="8"/>
      <c r="B199" s="11"/>
      <c r="C199" s="8"/>
      <c r="D199" s="8"/>
      <c r="E199" s="10" t="s">
        <v>407</v>
      </c>
      <c r="F199" s="10" t="s">
        <v>410</v>
      </c>
      <c r="G199" s="8">
        <v>42</v>
      </c>
      <c r="H199" s="8">
        <f t="shared" ref="H199:H206" si="4">G199*80/10000</f>
        <v>0.336</v>
      </c>
      <c r="I199" s="11"/>
    </row>
    <row r="200" ht="15" spans="1:9">
      <c r="A200" s="8"/>
      <c r="B200" s="11"/>
      <c r="C200" s="8"/>
      <c r="D200" s="8"/>
      <c r="E200" s="10" t="s">
        <v>405</v>
      </c>
      <c r="F200" s="10" t="s">
        <v>411</v>
      </c>
      <c r="G200" s="8">
        <v>52.75</v>
      </c>
      <c r="H200" s="8">
        <f t="shared" si="4"/>
        <v>0.422</v>
      </c>
      <c r="I200" s="11"/>
    </row>
    <row r="201" ht="15" spans="1:9">
      <c r="A201" s="8"/>
      <c r="B201" s="11"/>
      <c r="C201" s="8"/>
      <c r="D201" s="8"/>
      <c r="E201" s="10" t="s">
        <v>407</v>
      </c>
      <c r="F201" s="10" t="s">
        <v>412</v>
      </c>
      <c r="G201" s="8">
        <v>90</v>
      </c>
      <c r="H201" s="8">
        <f t="shared" si="4"/>
        <v>0.72</v>
      </c>
      <c r="I201" s="11"/>
    </row>
    <row r="202" ht="15" spans="1:9">
      <c r="A202" s="8"/>
      <c r="B202" s="11"/>
      <c r="C202" s="8"/>
      <c r="D202" s="8"/>
      <c r="E202" s="10" t="s">
        <v>413</v>
      </c>
      <c r="F202" s="10" t="s">
        <v>414</v>
      </c>
      <c r="G202" s="8">
        <v>165</v>
      </c>
      <c r="H202" s="8">
        <f t="shared" si="4"/>
        <v>1.32</v>
      </c>
      <c r="I202" s="11"/>
    </row>
    <row r="203" ht="15" spans="1:9">
      <c r="A203" s="8"/>
      <c r="B203" s="11"/>
      <c r="C203" s="8"/>
      <c r="D203" s="8"/>
      <c r="E203" s="10" t="s">
        <v>403</v>
      </c>
      <c r="F203" s="10" t="s">
        <v>415</v>
      </c>
      <c r="G203" s="8">
        <v>156</v>
      </c>
      <c r="H203" s="8">
        <f t="shared" si="4"/>
        <v>1.248</v>
      </c>
      <c r="I203" s="11"/>
    </row>
    <row r="204" ht="15" spans="1:9">
      <c r="A204" s="8"/>
      <c r="B204" s="11"/>
      <c r="C204" s="8"/>
      <c r="D204" s="8"/>
      <c r="E204" s="10" t="s">
        <v>416</v>
      </c>
      <c r="F204" s="10" t="s">
        <v>417</v>
      </c>
      <c r="G204" s="8">
        <v>284</v>
      </c>
      <c r="H204" s="8">
        <f t="shared" si="4"/>
        <v>2.272</v>
      </c>
      <c r="I204" s="11"/>
    </row>
    <row r="205" ht="15" spans="1:9">
      <c r="A205" s="8"/>
      <c r="B205" s="11"/>
      <c r="C205" s="8"/>
      <c r="D205" s="8"/>
      <c r="E205" s="10" t="s">
        <v>401</v>
      </c>
      <c r="F205" s="10" t="s">
        <v>418</v>
      </c>
      <c r="G205" s="8">
        <v>31</v>
      </c>
      <c r="H205" s="8">
        <f t="shared" si="4"/>
        <v>0.248</v>
      </c>
      <c r="I205" s="11"/>
    </row>
    <row r="206" ht="15" spans="1:9">
      <c r="A206" s="8"/>
      <c r="B206" s="11"/>
      <c r="C206" s="8"/>
      <c r="D206" s="10" t="s">
        <v>64</v>
      </c>
      <c r="E206" s="10" t="s">
        <v>419</v>
      </c>
      <c r="F206" s="10" t="s">
        <v>420</v>
      </c>
      <c r="G206" s="8">
        <v>85</v>
      </c>
      <c r="H206" s="8">
        <f t="shared" si="4"/>
        <v>0.68</v>
      </c>
      <c r="I206" s="11"/>
    </row>
    <row r="207" ht="15" spans="1:9">
      <c r="A207" s="8">
        <v>30</v>
      </c>
      <c r="B207" s="9" t="s">
        <v>421</v>
      </c>
      <c r="C207" s="10" t="s">
        <v>422</v>
      </c>
      <c r="D207" s="10" t="s">
        <v>12</v>
      </c>
      <c r="E207" s="10" t="s">
        <v>15</v>
      </c>
      <c r="F207" s="10" t="s">
        <v>423</v>
      </c>
      <c r="G207" s="8">
        <v>65.4</v>
      </c>
      <c r="H207" s="8">
        <f t="shared" ref="H207:H270" si="5">G207*80/10000</f>
        <v>0.5232</v>
      </c>
      <c r="I207" s="11">
        <f>SUM(H207:H233)</f>
        <v>23.4701472</v>
      </c>
    </row>
    <row r="208" ht="15" spans="1:9">
      <c r="A208" s="8"/>
      <c r="B208" s="11"/>
      <c r="C208" s="8"/>
      <c r="D208" s="8"/>
      <c r="E208" s="10" t="s">
        <v>15</v>
      </c>
      <c r="F208" s="10" t="s">
        <v>424</v>
      </c>
      <c r="G208" s="8">
        <v>46.08</v>
      </c>
      <c r="H208" s="8">
        <f t="shared" si="5"/>
        <v>0.36864</v>
      </c>
      <c r="I208" s="11"/>
    </row>
    <row r="209" ht="15" spans="1:9">
      <c r="A209" s="8"/>
      <c r="B209" s="11"/>
      <c r="C209" s="8"/>
      <c r="D209" s="8"/>
      <c r="E209" s="10" t="s">
        <v>13</v>
      </c>
      <c r="F209" s="10" t="s">
        <v>14</v>
      </c>
      <c r="G209" s="8">
        <v>76.8</v>
      </c>
      <c r="H209" s="8">
        <f t="shared" si="5"/>
        <v>0.6144</v>
      </c>
      <c r="I209" s="11"/>
    </row>
    <row r="210" ht="15" spans="1:9">
      <c r="A210" s="8"/>
      <c r="B210" s="11"/>
      <c r="C210" s="8"/>
      <c r="D210" s="8"/>
      <c r="E210" s="10" t="s">
        <v>249</v>
      </c>
      <c r="F210" s="10" t="s">
        <v>425</v>
      </c>
      <c r="G210" s="8">
        <v>46.884</v>
      </c>
      <c r="H210" s="8">
        <f t="shared" si="5"/>
        <v>0.375072</v>
      </c>
      <c r="I210" s="11"/>
    </row>
    <row r="211" ht="15" spans="1:9">
      <c r="A211" s="8"/>
      <c r="B211" s="11"/>
      <c r="C211" s="8"/>
      <c r="D211" s="8"/>
      <c r="E211" s="10" t="s">
        <v>249</v>
      </c>
      <c r="F211" s="10" t="s">
        <v>426</v>
      </c>
      <c r="G211" s="8">
        <v>92.766</v>
      </c>
      <c r="H211" s="8">
        <f t="shared" si="5"/>
        <v>0.742128</v>
      </c>
      <c r="I211" s="11"/>
    </row>
    <row r="212" ht="15" spans="1:9">
      <c r="A212" s="8"/>
      <c r="B212" s="11"/>
      <c r="C212" s="8"/>
      <c r="D212" s="8"/>
      <c r="E212" s="10" t="s">
        <v>249</v>
      </c>
      <c r="F212" s="10" t="s">
        <v>427</v>
      </c>
      <c r="G212" s="8">
        <v>77.928</v>
      </c>
      <c r="H212" s="8">
        <f t="shared" si="5"/>
        <v>0.623424</v>
      </c>
      <c r="I212" s="11"/>
    </row>
    <row r="213" ht="15" spans="1:9">
      <c r="A213" s="8"/>
      <c r="B213" s="11"/>
      <c r="C213" s="8"/>
      <c r="D213" s="8"/>
      <c r="E213" s="10" t="s">
        <v>249</v>
      </c>
      <c r="F213" s="10" t="s">
        <v>428</v>
      </c>
      <c r="G213" s="8">
        <v>61.32</v>
      </c>
      <c r="H213" s="8">
        <f t="shared" si="5"/>
        <v>0.49056</v>
      </c>
      <c r="I213" s="11"/>
    </row>
    <row r="214" ht="15" spans="1:9">
      <c r="A214" s="8"/>
      <c r="B214" s="11"/>
      <c r="C214" s="8"/>
      <c r="D214" s="8"/>
      <c r="E214" s="10" t="s">
        <v>249</v>
      </c>
      <c r="F214" s="10" t="s">
        <v>429</v>
      </c>
      <c r="G214" s="8">
        <v>64.968</v>
      </c>
      <c r="H214" s="8">
        <f t="shared" si="5"/>
        <v>0.519744</v>
      </c>
      <c r="I214" s="11"/>
    </row>
    <row r="215" ht="15" spans="1:9">
      <c r="A215" s="8"/>
      <c r="B215" s="11"/>
      <c r="C215" s="8"/>
      <c r="D215" s="8"/>
      <c r="E215" s="10" t="s">
        <v>249</v>
      </c>
      <c r="F215" s="10" t="s">
        <v>430</v>
      </c>
      <c r="G215" s="8">
        <v>53.748</v>
      </c>
      <c r="H215" s="8">
        <f t="shared" si="5"/>
        <v>0.429984</v>
      </c>
      <c r="I215" s="11"/>
    </row>
    <row r="216" ht="15" spans="1:9">
      <c r="A216" s="8"/>
      <c r="B216" s="11"/>
      <c r="C216" s="8"/>
      <c r="D216" s="8"/>
      <c r="E216" s="10" t="s">
        <v>249</v>
      </c>
      <c r="F216" s="10" t="s">
        <v>431</v>
      </c>
      <c r="G216" s="8">
        <v>114.834</v>
      </c>
      <c r="H216" s="8">
        <f t="shared" si="5"/>
        <v>0.918672</v>
      </c>
      <c r="I216" s="11"/>
    </row>
    <row r="217" ht="15" spans="1:9">
      <c r="A217" s="8"/>
      <c r="B217" s="11"/>
      <c r="C217" s="8"/>
      <c r="D217" s="8"/>
      <c r="E217" s="10" t="s">
        <v>432</v>
      </c>
      <c r="F217" s="10" t="s">
        <v>433</v>
      </c>
      <c r="G217" s="8">
        <v>71.16</v>
      </c>
      <c r="H217" s="8">
        <f t="shared" si="5"/>
        <v>0.56928</v>
      </c>
      <c r="I217" s="11"/>
    </row>
    <row r="218" ht="15" spans="1:9">
      <c r="A218" s="8"/>
      <c r="B218" s="11"/>
      <c r="C218" s="8"/>
      <c r="D218" s="8"/>
      <c r="E218" s="10" t="s">
        <v>249</v>
      </c>
      <c r="F218" s="10" t="s">
        <v>434</v>
      </c>
      <c r="G218" s="8">
        <v>120.2724</v>
      </c>
      <c r="H218" s="8">
        <f t="shared" si="5"/>
        <v>0.9621792</v>
      </c>
      <c r="I218" s="11"/>
    </row>
    <row r="219" ht="15" spans="1:9">
      <c r="A219" s="8"/>
      <c r="B219" s="11"/>
      <c r="C219" s="8"/>
      <c r="D219" s="8"/>
      <c r="E219" s="10" t="s">
        <v>249</v>
      </c>
      <c r="F219" s="10" t="s">
        <v>435</v>
      </c>
      <c r="G219" s="8">
        <v>127.554</v>
      </c>
      <c r="H219" s="8">
        <f t="shared" si="5"/>
        <v>1.020432</v>
      </c>
      <c r="I219" s="11"/>
    </row>
    <row r="220" ht="15" spans="1:9">
      <c r="A220" s="8"/>
      <c r="B220" s="11"/>
      <c r="C220" s="8"/>
      <c r="D220" s="8"/>
      <c r="E220" s="10" t="s">
        <v>249</v>
      </c>
      <c r="F220" s="10" t="s">
        <v>436</v>
      </c>
      <c r="G220" s="8">
        <v>98.208</v>
      </c>
      <c r="H220" s="8">
        <f t="shared" si="5"/>
        <v>0.785664</v>
      </c>
      <c r="I220" s="11"/>
    </row>
    <row r="221" ht="15" spans="1:9">
      <c r="A221" s="8"/>
      <c r="B221" s="11"/>
      <c r="C221" s="8"/>
      <c r="D221" s="8"/>
      <c r="E221" s="10" t="s">
        <v>249</v>
      </c>
      <c r="F221" s="10" t="s">
        <v>437</v>
      </c>
      <c r="G221" s="8">
        <v>58.146</v>
      </c>
      <c r="H221" s="8">
        <f t="shared" si="5"/>
        <v>0.465168</v>
      </c>
      <c r="I221" s="11"/>
    </row>
    <row r="222" ht="15" spans="1:9">
      <c r="A222" s="8"/>
      <c r="B222" s="11"/>
      <c r="C222" s="8"/>
      <c r="D222" s="8"/>
      <c r="E222" s="10" t="s">
        <v>249</v>
      </c>
      <c r="F222" s="10" t="s">
        <v>250</v>
      </c>
      <c r="G222" s="8">
        <v>102</v>
      </c>
      <c r="H222" s="8">
        <f t="shared" si="5"/>
        <v>0.816</v>
      </c>
      <c r="I222" s="11"/>
    </row>
    <row r="223" ht="15" spans="1:9">
      <c r="A223" s="8"/>
      <c r="B223" s="11"/>
      <c r="C223" s="8"/>
      <c r="D223" s="8"/>
      <c r="E223" s="10" t="s">
        <v>258</v>
      </c>
      <c r="F223" s="10" t="s">
        <v>438</v>
      </c>
      <c r="G223" s="8">
        <v>42</v>
      </c>
      <c r="H223" s="8">
        <f t="shared" si="5"/>
        <v>0.336</v>
      </c>
      <c r="I223" s="11"/>
    </row>
    <row r="224" ht="15" spans="1:9">
      <c r="A224" s="8"/>
      <c r="B224" s="11"/>
      <c r="C224" s="8"/>
      <c r="D224" s="8"/>
      <c r="E224" s="10" t="s">
        <v>258</v>
      </c>
      <c r="F224" s="10" t="s">
        <v>439</v>
      </c>
      <c r="G224" s="8">
        <v>78</v>
      </c>
      <c r="H224" s="8">
        <f t="shared" si="5"/>
        <v>0.624</v>
      </c>
      <c r="I224" s="11"/>
    </row>
    <row r="225" ht="15" spans="1:9">
      <c r="A225" s="8"/>
      <c r="B225" s="11"/>
      <c r="C225" s="8"/>
      <c r="D225" s="8"/>
      <c r="E225" s="10" t="s">
        <v>13</v>
      </c>
      <c r="F225" s="10" t="s">
        <v>440</v>
      </c>
      <c r="G225" s="8">
        <v>207.06</v>
      </c>
      <c r="H225" s="8">
        <f t="shared" si="5"/>
        <v>1.65648</v>
      </c>
      <c r="I225" s="11"/>
    </row>
    <row r="226" ht="15" spans="1:9">
      <c r="A226" s="8"/>
      <c r="B226" s="11"/>
      <c r="C226" s="8"/>
      <c r="D226" s="8"/>
      <c r="E226" s="10" t="s">
        <v>17</v>
      </c>
      <c r="F226" s="10" t="s">
        <v>441</v>
      </c>
      <c r="G226" s="8">
        <v>102</v>
      </c>
      <c r="H226" s="8">
        <f t="shared" si="5"/>
        <v>0.816</v>
      </c>
      <c r="I226" s="11"/>
    </row>
    <row r="227" ht="15" spans="1:9">
      <c r="A227" s="8"/>
      <c r="B227" s="11"/>
      <c r="C227" s="8"/>
      <c r="D227" s="8"/>
      <c r="E227" s="10" t="s">
        <v>442</v>
      </c>
      <c r="F227" s="10" t="s">
        <v>443</v>
      </c>
      <c r="G227" s="8">
        <v>217.2</v>
      </c>
      <c r="H227" s="8">
        <f t="shared" si="5"/>
        <v>1.7376</v>
      </c>
      <c r="I227" s="11"/>
    </row>
    <row r="228" ht="15" spans="1:9">
      <c r="A228" s="8"/>
      <c r="B228" s="11"/>
      <c r="C228" s="8"/>
      <c r="D228" s="8"/>
      <c r="E228" s="10" t="s">
        <v>15</v>
      </c>
      <c r="F228" s="10" t="s">
        <v>444</v>
      </c>
      <c r="G228" s="8">
        <v>33.6</v>
      </c>
      <c r="H228" s="8">
        <f t="shared" si="5"/>
        <v>0.2688</v>
      </c>
      <c r="I228" s="11"/>
    </row>
    <row r="229" ht="15" spans="1:9">
      <c r="A229" s="8"/>
      <c r="B229" s="11"/>
      <c r="C229" s="8"/>
      <c r="D229" s="8"/>
      <c r="E229" s="10" t="s">
        <v>13</v>
      </c>
      <c r="F229" s="10" t="s">
        <v>445</v>
      </c>
      <c r="G229" s="8">
        <v>30</v>
      </c>
      <c r="H229" s="8">
        <f t="shared" si="5"/>
        <v>0.24</v>
      </c>
      <c r="I229" s="11"/>
    </row>
    <row r="230" ht="15" spans="1:9">
      <c r="A230" s="8"/>
      <c r="B230" s="11"/>
      <c r="C230" s="8"/>
      <c r="D230" s="8"/>
      <c r="E230" s="10" t="s">
        <v>446</v>
      </c>
      <c r="F230" s="10" t="s">
        <v>447</v>
      </c>
      <c r="G230" s="8">
        <v>658.2</v>
      </c>
      <c r="H230" s="8">
        <f t="shared" si="5"/>
        <v>5.2656</v>
      </c>
      <c r="I230" s="11"/>
    </row>
    <row r="231" ht="15" spans="1:9">
      <c r="A231" s="8"/>
      <c r="B231" s="11"/>
      <c r="C231" s="8"/>
      <c r="D231" s="8"/>
      <c r="E231" s="10" t="s">
        <v>258</v>
      </c>
      <c r="F231" s="10" t="s">
        <v>448</v>
      </c>
      <c r="G231" s="8">
        <v>53.484</v>
      </c>
      <c r="H231" s="8">
        <f t="shared" si="5"/>
        <v>0.427872</v>
      </c>
      <c r="I231" s="11"/>
    </row>
    <row r="232" ht="15" spans="1:9">
      <c r="A232" s="8"/>
      <c r="B232" s="11"/>
      <c r="C232" s="8"/>
      <c r="D232" s="8"/>
      <c r="E232" s="10" t="s">
        <v>25</v>
      </c>
      <c r="F232" s="10" t="s">
        <v>449</v>
      </c>
      <c r="G232" s="8">
        <v>39.756</v>
      </c>
      <c r="H232" s="8">
        <f t="shared" si="5"/>
        <v>0.318048</v>
      </c>
      <c r="I232" s="11"/>
    </row>
    <row r="233" ht="15" spans="1:9">
      <c r="A233" s="8"/>
      <c r="B233" s="11"/>
      <c r="C233" s="8"/>
      <c r="D233" s="10" t="s">
        <v>145</v>
      </c>
      <c r="E233" s="10" t="s">
        <v>450</v>
      </c>
      <c r="F233" s="10" t="s">
        <v>451</v>
      </c>
      <c r="G233" s="8">
        <v>194.4</v>
      </c>
      <c r="H233" s="8">
        <f t="shared" si="5"/>
        <v>1.5552</v>
      </c>
      <c r="I233" s="11"/>
    </row>
    <row r="234" ht="15" spans="1:9">
      <c r="A234" s="8">
        <v>31</v>
      </c>
      <c r="B234" s="9" t="s">
        <v>452</v>
      </c>
      <c r="C234" s="10" t="s">
        <v>453</v>
      </c>
      <c r="D234" s="10" t="s">
        <v>126</v>
      </c>
      <c r="E234" s="10" t="s">
        <v>454</v>
      </c>
      <c r="F234" s="10" t="s">
        <v>455</v>
      </c>
      <c r="G234" s="8">
        <v>336</v>
      </c>
      <c r="H234" s="8">
        <f t="shared" si="5"/>
        <v>2.688</v>
      </c>
      <c r="I234" s="11">
        <f>SUM(H234:H241)</f>
        <v>18.483968</v>
      </c>
    </row>
    <row r="235" ht="15" spans="1:9">
      <c r="A235" s="8"/>
      <c r="B235" s="11"/>
      <c r="C235" s="8"/>
      <c r="D235" s="8"/>
      <c r="E235" s="10" t="s">
        <v>454</v>
      </c>
      <c r="F235" s="10" t="s">
        <v>456</v>
      </c>
      <c r="G235" s="8">
        <v>97.2</v>
      </c>
      <c r="H235" s="8">
        <f t="shared" si="5"/>
        <v>0.7776</v>
      </c>
      <c r="I235" s="11"/>
    </row>
    <row r="236" ht="15" spans="1:9">
      <c r="A236" s="8"/>
      <c r="B236" s="11"/>
      <c r="C236" s="8"/>
      <c r="D236" s="10" t="s">
        <v>226</v>
      </c>
      <c r="E236" s="10" t="s">
        <v>227</v>
      </c>
      <c r="F236" s="10" t="s">
        <v>457</v>
      </c>
      <c r="G236" s="8">
        <v>532.044</v>
      </c>
      <c r="H236" s="8">
        <f t="shared" si="5"/>
        <v>4.256352</v>
      </c>
      <c r="I236" s="11"/>
    </row>
    <row r="237" ht="15" spans="1:9">
      <c r="A237" s="8"/>
      <c r="B237" s="11"/>
      <c r="C237" s="8"/>
      <c r="D237" s="10" t="s">
        <v>134</v>
      </c>
      <c r="E237" s="10" t="s">
        <v>198</v>
      </c>
      <c r="F237" s="10" t="s">
        <v>458</v>
      </c>
      <c r="G237" s="8">
        <v>136.122</v>
      </c>
      <c r="H237" s="8">
        <f t="shared" si="5"/>
        <v>1.088976</v>
      </c>
      <c r="I237" s="11"/>
    </row>
    <row r="238" ht="17" customHeight="1" spans="1:9">
      <c r="A238" s="8"/>
      <c r="B238" s="11"/>
      <c r="C238" s="8"/>
      <c r="D238" s="10" t="s">
        <v>334</v>
      </c>
      <c r="E238" s="10" t="s">
        <v>459</v>
      </c>
      <c r="F238" s="10" t="s">
        <v>460</v>
      </c>
      <c r="G238" s="8">
        <v>462.12</v>
      </c>
      <c r="H238" s="8">
        <f t="shared" si="5"/>
        <v>3.69696</v>
      </c>
      <c r="I238" s="11"/>
    </row>
    <row r="239" ht="16" customHeight="1" spans="1:9">
      <c r="A239" s="8"/>
      <c r="B239" s="11"/>
      <c r="C239" s="8"/>
      <c r="D239" s="8"/>
      <c r="E239" s="10" t="s">
        <v>461</v>
      </c>
      <c r="F239" s="10" t="s">
        <v>462</v>
      </c>
      <c r="G239" s="8">
        <v>407.4</v>
      </c>
      <c r="H239" s="8">
        <f t="shared" si="5"/>
        <v>3.2592</v>
      </c>
      <c r="I239" s="11"/>
    </row>
    <row r="240" ht="16" customHeight="1" spans="1:9">
      <c r="A240" s="8"/>
      <c r="B240" s="11"/>
      <c r="C240" s="8"/>
      <c r="D240" s="8"/>
      <c r="E240" s="10" t="s">
        <v>461</v>
      </c>
      <c r="F240" s="10" t="s">
        <v>463</v>
      </c>
      <c r="G240" s="8">
        <v>297.6</v>
      </c>
      <c r="H240" s="8">
        <f t="shared" si="5"/>
        <v>2.3808</v>
      </c>
      <c r="I240" s="11"/>
    </row>
    <row r="241" ht="16" customHeight="1" spans="1:9">
      <c r="A241" s="8"/>
      <c r="B241" s="11"/>
      <c r="C241" s="8"/>
      <c r="D241" s="10" t="s">
        <v>464</v>
      </c>
      <c r="E241" s="10" t="s">
        <v>465</v>
      </c>
      <c r="F241" s="10" t="s">
        <v>466</v>
      </c>
      <c r="G241" s="8">
        <v>42.01</v>
      </c>
      <c r="H241" s="8">
        <f t="shared" si="5"/>
        <v>0.33608</v>
      </c>
      <c r="I241" s="11"/>
    </row>
    <row r="242" ht="16" customHeight="1" spans="1:9">
      <c r="A242" s="8">
        <v>32</v>
      </c>
      <c r="B242" s="9" t="s">
        <v>467</v>
      </c>
      <c r="C242" s="10" t="s">
        <v>468</v>
      </c>
      <c r="D242" s="10" t="s">
        <v>258</v>
      </c>
      <c r="E242" s="10" t="s">
        <v>469</v>
      </c>
      <c r="F242" s="10" t="s">
        <v>470</v>
      </c>
      <c r="G242" s="8">
        <v>202.62</v>
      </c>
      <c r="H242" s="8">
        <f t="shared" si="5"/>
        <v>1.62096</v>
      </c>
      <c r="I242" s="11">
        <f>SUM(H242:H249)</f>
        <v>8.213472</v>
      </c>
    </row>
    <row r="243" ht="16" customHeight="1" spans="1:9">
      <c r="A243" s="8"/>
      <c r="B243" s="11"/>
      <c r="C243" s="8"/>
      <c r="D243" s="8"/>
      <c r="E243" s="10" t="s">
        <v>13</v>
      </c>
      <c r="F243" s="10" t="s">
        <v>14</v>
      </c>
      <c r="G243" s="8">
        <v>114</v>
      </c>
      <c r="H243" s="8">
        <f t="shared" si="5"/>
        <v>0.912</v>
      </c>
      <c r="I243" s="11"/>
    </row>
    <row r="244" ht="16" customHeight="1" spans="1:9">
      <c r="A244" s="8"/>
      <c r="B244" s="11"/>
      <c r="C244" s="8"/>
      <c r="D244" s="8"/>
      <c r="E244" s="10" t="s">
        <v>17</v>
      </c>
      <c r="F244" s="10" t="s">
        <v>471</v>
      </c>
      <c r="G244" s="8">
        <v>102</v>
      </c>
      <c r="H244" s="8">
        <f t="shared" si="5"/>
        <v>0.816</v>
      </c>
      <c r="I244" s="11"/>
    </row>
    <row r="245" ht="16" customHeight="1" spans="1:9">
      <c r="A245" s="8"/>
      <c r="B245" s="11"/>
      <c r="C245" s="8"/>
      <c r="D245" s="10" t="s">
        <v>29</v>
      </c>
      <c r="E245" s="10" t="s">
        <v>241</v>
      </c>
      <c r="F245" s="10" t="s">
        <v>472</v>
      </c>
      <c r="G245" s="8">
        <v>35.604</v>
      </c>
      <c r="H245" s="8">
        <f t="shared" si="5"/>
        <v>0.284832</v>
      </c>
      <c r="I245" s="11"/>
    </row>
    <row r="246" ht="16" customHeight="1" spans="1:9">
      <c r="A246" s="8"/>
      <c r="B246" s="11"/>
      <c r="C246" s="8"/>
      <c r="D246" s="8"/>
      <c r="E246" s="10" t="s">
        <v>473</v>
      </c>
      <c r="F246" s="10" t="s">
        <v>474</v>
      </c>
      <c r="G246" s="8">
        <v>215.46</v>
      </c>
      <c r="H246" s="8">
        <f t="shared" si="5"/>
        <v>1.72368</v>
      </c>
      <c r="I246" s="11"/>
    </row>
    <row r="247" ht="16" customHeight="1" spans="1:9">
      <c r="A247" s="8"/>
      <c r="B247" s="11"/>
      <c r="C247" s="8"/>
      <c r="D247" s="8"/>
      <c r="E247" s="10" t="s">
        <v>475</v>
      </c>
      <c r="F247" s="10" t="s">
        <v>476</v>
      </c>
      <c r="G247" s="8">
        <v>63</v>
      </c>
      <c r="H247" s="8">
        <f t="shared" si="5"/>
        <v>0.504</v>
      </c>
      <c r="I247" s="11"/>
    </row>
    <row r="248" ht="16" customHeight="1" spans="1:9">
      <c r="A248" s="8"/>
      <c r="B248" s="11"/>
      <c r="C248" s="8"/>
      <c r="D248" s="8"/>
      <c r="E248" s="10" t="s">
        <v>477</v>
      </c>
      <c r="F248" s="10" t="s">
        <v>478</v>
      </c>
      <c r="G248" s="8">
        <v>114</v>
      </c>
      <c r="H248" s="8">
        <f t="shared" si="5"/>
        <v>0.912</v>
      </c>
      <c r="I248" s="11"/>
    </row>
    <row r="249" ht="16" customHeight="1" spans="1:9">
      <c r="A249" s="8"/>
      <c r="B249" s="11"/>
      <c r="C249" s="8"/>
      <c r="D249" s="8"/>
      <c r="E249" s="10" t="s">
        <v>264</v>
      </c>
      <c r="F249" s="10" t="s">
        <v>479</v>
      </c>
      <c r="G249" s="8">
        <v>180</v>
      </c>
      <c r="H249" s="8">
        <f t="shared" si="5"/>
        <v>1.44</v>
      </c>
      <c r="I249" s="11"/>
    </row>
    <row r="250" ht="16" customHeight="1" spans="1:9">
      <c r="A250" s="8">
        <v>33</v>
      </c>
      <c r="B250" s="9" t="s">
        <v>480</v>
      </c>
      <c r="C250" s="10" t="s">
        <v>481</v>
      </c>
      <c r="D250" s="10" t="s">
        <v>464</v>
      </c>
      <c r="E250" s="10" t="s">
        <v>482</v>
      </c>
      <c r="F250" s="10" t="s">
        <v>483</v>
      </c>
      <c r="G250" s="8">
        <v>189.93</v>
      </c>
      <c r="H250" s="8">
        <f t="shared" si="5"/>
        <v>1.51944</v>
      </c>
      <c r="I250" s="11">
        <f>SUM(H250:H267)</f>
        <v>29.7524592</v>
      </c>
    </row>
    <row r="251" ht="16" customHeight="1" spans="1:9">
      <c r="A251" s="8"/>
      <c r="B251" s="11"/>
      <c r="C251" s="8"/>
      <c r="D251" s="10" t="s">
        <v>334</v>
      </c>
      <c r="E251" s="10" t="s">
        <v>461</v>
      </c>
      <c r="F251" s="10" t="s">
        <v>484</v>
      </c>
      <c r="G251" s="8">
        <v>360.8874</v>
      </c>
      <c r="H251" s="8">
        <f t="shared" si="5"/>
        <v>2.8870992</v>
      </c>
      <c r="I251" s="11"/>
    </row>
    <row r="252" ht="16" customHeight="1" spans="1:9">
      <c r="A252" s="8"/>
      <c r="B252" s="11"/>
      <c r="C252" s="8"/>
      <c r="D252" s="8"/>
      <c r="E252" s="10" t="s">
        <v>459</v>
      </c>
      <c r="F252" s="10" t="s">
        <v>485</v>
      </c>
      <c r="G252" s="8">
        <v>336</v>
      </c>
      <c r="H252" s="8">
        <f t="shared" si="5"/>
        <v>2.688</v>
      </c>
      <c r="I252" s="11"/>
    </row>
    <row r="253" ht="16" customHeight="1" spans="1:9">
      <c r="A253" s="8"/>
      <c r="B253" s="11"/>
      <c r="C253" s="8"/>
      <c r="D253" s="8"/>
      <c r="E253" s="10" t="s">
        <v>335</v>
      </c>
      <c r="F253" s="10" t="s">
        <v>486</v>
      </c>
      <c r="G253" s="8">
        <v>228.354</v>
      </c>
      <c r="H253" s="8">
        <f t="shared" si="5"/>
        <v>1.826832</v>
      </c>
      <c r="I253" s="11"/>
    </row>
    <row r="254" ht="16" customHeight="1" spans="1:9">
      <c r="A254" s="8"/>
      <c r="B254" s="11"/>
      <c r="C254" s="8"/>
      <c r="D254" s="8"/>
      <c r="E254" s="10" t="s">
        <v>487</v>
      </c>
      <c r="F254" s="10" t="s">
        <v>488</v>
      </c>
      <c r="G254" s="8">
        <v>120</v>
      </c>
      <c r="H254" s="8">
        <f t="shared" si="5"/>
        <v>0.96</v>
      </c>
      <c r="I254" s="11"/>
    </row>
    <row r="255" ht="16" customHeight="1" spans="1:9">
      <c r="A255" s="8"/>
      <c r="B255" s="11"/>
      <c r="C255" s="8"/>
      <c r="D255" s="10" t="s">
        <v>126</v>
      </c>
      <c r="E255" s="10" t="s">
        <v>127</v>
      </c>
      <c r="F255" s="10" t="s">
        <v>489</v>
      </c>
      <c r="G255" s="8">
        <v>105</v>
      </c>
      <c r="H255" s="8">
        <f t="shared" si="5"/>
        <v>0.84</v>
      </c>
      <c r="I255" s="11"/>
    </row>
    <row r="256" ht="16" customHeight="1" spans="1:9">
      <c r="A256" s="8"/>
      <c r="B256" s="11"/>
      <c r="C256" s="8"/>
      <c r="D256" s="10" t="s">
        <v>226</v>
      </c>
      <c r="E256" s="10" t="s">
        <v>291</v>
      </c>
      <c r="F256" s="10" t="s">
        <v>490</v>
      </c>
      <c r="G256" s="8">
        <v>231</v>
      </c>
      <c r="H256" s="8">
        <f t="shared" si="5"/>
        <v>1.848</v>
      </c>
      <c r="I256" s="11"/>
    </row>
    <row r="257" ht="16" customHeight="1" spans="1:9">
      <c r="A257" s="8"/>
      <c r="B257" s="11"/>
      <c r="C257" s="8"/>
      <c r="D257" s="8"/>
      <c r="E257" s="10" t="s">
        <v>295</v>
      </c>
      <c r="F257" s="10" t="s">
        <v>491</v>
      </c>
      <c r="G257" s="8">
        <v>231.6</v>
      </c>
      <c r="H257" s="8">
        <f t="shared" si="5"/>
        <v>1.8528</v>
      </c>
      <c r="I257" s="11"/>
    </row>
    <row r="258" ht="16" customHeight="1" spans="1:9">
      <c r="A258" s="8"/>
      <c r="B258" s="11"/>
      <c r="C258" s="8"/>
      <c r="D258" s="8"/>
      <c r="E258" s="10" t="s">
        <v>227</v>
      </c>
      <c r="F258" s="10" t="s">
        <v>492</v>
      </c>
      <c r="G258" s="8">
        <v>273</v>
      </c>
      <c r="H258" s="8">
        <f t="shared" si="5"/>
        <v>2.184</v>
      </c>
      <c r="I258" s="11"/>
    </row>
    <row r="259" ht="16" customHeight="1" spans="1:9">
      <c r="A259" s="8"/>
      <c r="B259" s="11"/>
      <c r="C259" s="8"/>
      <c r="D259" s="8"/>
      <c r="E259" s="10" t="s">
        <v>293</v>
      </c>
      <c r="F259" s="10" t="s">
        <v>493</v>
      </c>
      <c r="G259" s="8">
        <v>210.954</v>
      </c>
      <c r="H259" s="8">
        <f t="shared" si="5"/>
        <v>1.687632</v>
      </c>
      <c r="I259" s="11"/>
    </row>
    <row r="260" ht="16" customHeight="1" spans="1:9">
      <c r="A260" s="8"/>
      <c r="B260" s="11"/>
      <c r="C260" s="8"/>
      <c r="D260" s="9" t="s">
        <v>494</v>
      </c>
      <c r="E260" s="10" t="s">
        <v>495</v>
      </c>
      <c r="F260" s="10" t="s">
        <v>496</v>
      </c>
      <c r="G260" s="8">
        <v>362.4</v>
      </c>
      <c r="H260" s="8">
        <f t="shared" si="5"/>
        <v>2.8992</v>
      </c>
      <c r="I260" s="11"/>
    </row>
    <row r="261" s="1" customFormat="1" ht="20" customHeight="1" spans="1:9">
      <c r="A261" s="8"/>
      <c r="B261" s="11"/>
      <c r="C261" s="8"/>
      <c r="D261" s="10" t="s">
        <v>102</v>
      </c>
      <c r="E261" s="10" t="s">
        <v>497</v>
      </c>
      <c r="F261" s="10" t="s">
        <v>498</v>
      </c>
      <c r="G261" s="8">
        <v>412.8</v>
      </c>
      <c r="H261" s="8">
        <f t="shared" si="5"/>
        <v>3.3024</v>
      </c>
      <c r="I261" s="11"/>
    </row>
    <row r="262" ht="19" customHeight="1" spans="1:9">
      <c r="A262" s="8"/>
      <c r="B262" s="11"/>
      <c r="C262" s="8"/>
      <c r="D262" s="10" t="s">
        <v>29</v>
      </c>
      <c r="E262" s="10" t="s">
        <v>301</v>
      </c>
      <c r="F262" s="10" t="s">
        <v>499</v>
      </c>
      <c r="G262" s="8">
        <v>41.31</v>
      </c>
      <c r="H262" s="8">
        <f t="shared" si="5"/>
        <v>0.33048</v>
      </c>
      <c r="I262" s="11"/>
    </row>
    <row r="263" ht="16" customHeight="1" spans="1:9">
      <c r="A263" s="8"/>
      <c r="B263" s="11"/>
      <c r="C263" s="8"/>
      <c r="D263" s="8"/>
      <c r="E263" s="10" t="s">
        <v>301</v>
      </c>
      <c r="F263" s="10" t="s">
        <v>500</v>
      </c>
      <c r="G263" s="8">
        <v>40.506</v>
      </c>
      <c r="H263" s="8">
        <f t="shared" si="5"/>
        <v>0.324048</v>
      </c>
      <c r="I263" s="11"/>
    </row>
    <row r="264" ht="18" customHeight="1" spans="1:9">
      <c r="A264" s="8"/>
      <c r="B264" s="11"/>
      <c r="C264" s="8"/>
      <c r="D264" s="8"/>
      <c r="E264" s="10" t="s">
        <v>264</v>
      </c>
      <c r="F264" s="10" t="s">
        <v>478</v>
      </c>
      <c r="G264" s="8">
        <v>162</v>
      </c>
      <c r="H264" s="8">
        <f t="shared" si="5"/>
        <v>1.296</v>
      </c>
      <c r="I264" s="11"/>
    </row>
    <row r="265" ht="18" customHeight="1" spans="1:9">
      <c r="A265" s="8"/>
      <c r="B265" s="11"/>
      <c r="C265" s="8"/>
      <c r="D265" s="8"/>
      <c r="E265" s="10" t="s">
        <v>264</v>
      </c>
      <c r="F265" s="10" t="s">
        <v>479</v>
      </c>
      <c r="G265" s="8">
        <v>228</v>
      </c>
      <c r="H265" s="8">
        <f t="shared" si="5"/>
        <v>1.824</v>
      </c>
      <c r="I265" s="11"/>
    </row>
    <row r="266" ht="16" customHeight="1" spans="1:9">
      <c r="A266" s="8"/>
      <c r="B266" s="11"/>
      <c r="C266" s="8"/>
      <c r="D266" s="8"/>
      <c r="E266" s="10" t="s">
        <v>264</v>
      </c>
      <c r="F266" s="10" t="s">
        <v>501</v>
      </c>
      <c r="G266" s="8">
        <v>48.648</v>
      </c>
      <c r="H266" s="8">
        <f t="shared" si="5"/>
        <v>0.389184</v>
      </c>
      <c r="I266" s="11"/>
    </row>
    <row r="267" ht="17" customHeight="1" spans="1:9">
      <c r="A267" s="8"/>
      <c r="B267" s="11"/>
      <c r="C267" s="8"/>
      <c r="D267" s="10" t="s">
        <v>64</v>
      </c>
      <c r="E267" s="10" t="s">
        <v>502</v>
      </c>
      <c r="F267" s="10" t="s">
        <v>503</v>
      </c>
      <c r="G267" s="8">
        <v>136.668</v>
      </c>
      <c r="H267" s="8">
        <f t="shared" si="5"/>
        <v>1.093344</v>
      </c>
      <c r="I267" s="11"/>
    </row>
    <row r="268" ht="15" spans="1:9">
      <c r="A268" s="8">
        <v>34</v>
      </c>
      <c r="B268" s="9" t="s">
        <v>504</v>
      </c>
      <c r="C268" s="10" t="s">
        <v>505</v>
      </c>
      <c r="D268" s="10" t="s">
        <v>145</v>
      </c>
      <c r="E268" s="10" t="s">
        <v>396</v>
      </c>
      <c r="F268" s="10" t="s">
        <v>331</v>
      </c>
      <c r="G268" s="8">
        <v>106.674</v>
      </c>
      <c r="H268" s="8">
        <f t="shared" si="5"/>
        <v>0.853392</v>
      </c>
      <c r="I268" s="11">
        <f>SUM(H268:H275)</f>
        <v>4.364976</v>
      </c>
    </row>
    <row r="269" ht="15" spans="1:9">
      <c r="A269" s="8"/>
      <c r="B269" s="11"/>
      <c r="C269" s="8"/>
      <c r="D269" s="8"/>
      <c r="E269" s="10" t="s">
        <v>506</v>
      </c>
      <c r="F269" s="10" t="s">
        <v>507</v>
      </c>
      <c r="G269" s="8">
        <v>90.564</v>
      </c>
      <c r="H269" s="8">
        <f t="shared" si="5"/>
        <v>0.724512</v>
      </c>
      <c r="I269" s="11"/>
    </row>
    <row r="270" ht="15" spans="1:9">
      <c r="A270" s="8"/>
      <c r="B270" s="11"/>
      <c r="C270" s="8"/>
      <c r="D270" s="8"/>
      <c r="E270" s="10" t="s">
        <v>506</v>
      </c>
      <c r="F270" s="10" t="s">
        <v>508</v>
      </c>
      <c r="G270" s="8">
        <v>43.02</v>
      </c>
      <c r="H270" s="8">
        <f t="shared" si="5"/>
        <v>0.34416</v>
      </c>
      <c r="I270" s="11"/>
    </row>
    <row r="271" ht="15" spans="1:9">
      <c r="A271" s="8"/>
      <c r="B271" s="11"/>
      <c r="C271" s="8"/>
      <c r="D271" s="8"/>
      <c r="E271" s="10" t="s">
        <v>506</v>
      </c>
      <c r="F271" s="10" t="s">
        <v>509</v>
      </c>
      <c r="G271" s="8">
        <v>42.348</v>
      </c>
      <c r="H271" s="8">
        <f>G271*80/10000</f>
        <v>0.338784</v>
      </c>
      <c r="I271" s="11"/>
    </row>
    <row r="272" ht="15" spans="1:9">
      <c r="A272" s="8"/>
      <c r="B272" s="11"/>
      <c r="C272" s="8"/>
      <c r="D272" s="8"/>
      <c r="E272" s="10" t="s">
        <v>506</v>
      </c>
      <c r="F272" s="10" t="s">
        <v>510</v>
      </c>
      <c r="G272" s="8">
        <v>55.89</v>
      </c>
      <c r="H272" s="8">
        <f>G272*80/10000</f>
        <v>0.44712</v>
      </c>
      <c r="I272" s="11"/>
    </row>
    <row r="273" ht="15" spans="1:9">
      <c r="A273" s="8"/>
      <c r="B273" s="11"/>
      <c r="C273" s="8"/>
      <c r="D273" s="8"/>
      <c r="E273" s="10" t="s">
        <v>506</v>
      </c>
      <c r="F273" s="10" t="s">
        <v>511</v>
      </c>
      <c r="G273" s="8">
        <v>83.4</v>
      </c>
      <c r="H273" s="8">
        <f>G273*80/10000</f>
        <v>0.6672</v>
      </c>
      <c r="I273" s="11"/>
    </row>
    <row r="274" ht="15" spans="1:9">
      <c r="A274" s="8"/>
      <c r="B274" s="11"/>
      <c r="C274" s="8"/>
      <c r="D274" s="8"/>
      <c r="E274" s="10" t="s">
        <v>146</v>
      </c>
      <c r="F274" s="10" t="s">
        <v>398</v>
      </c>
      <c r="G274" s="8">
        <v>72</v>
      </c>
      <c r="H274" s="8">
        <f>G274*80/10000</f>
        <v>0.576</v>
      </c>
      <c r="I274" s="11"/>
    </row>
    <row r="275" ht="15" spans="1:9">
      <c r="A275" s="8"/>
      <c r="B275" s="11"/>
      <c r="C275" s="8"/>
      <c r="D275" s="8"/>
      <c r="E275" s="10" t="s">
        <v>512</v>
      </c>
      <c r="F275" s="10" t="s">
        <v>513</v>
      </c>
      <c r="G275" s="8">
        <v>51.726</v>
      </c>
      <c r="H275" s="8">
        <f>G275*80/10000</f>
        <v>0.413808</v>
      </c>
      <c r="I275" s="11"/>
    </row>
    <row r="276" ht="15" spans="1:9">
      <c r="A276" s="10" t="s">
        <v>514</v>
      </c>
      <c r="B276" s="8"/>
      <c r="C276" s="8"/>
      <c r="D276" s="8"/>
      <c r="E276" s="8"/>
      <c r="F276" s="8"/>
      <c r="G276" s="8">
        <v>49906.1368</v>
      </c>
      <c r="H276" s="8">
        <f>SUM(H3:H275)</f>
        <v>343.2627744</v>
      </c>
      <c r="I276" s="8">
        <f>SUM(I3:I275)</f>
        <v>343.2627744</v>
      </c>
    </row>
  </sheetData>
  <mergeCells count="170">
    <mergeCell ref="A1:I1"/>
    <mergeCell ref="A3:A14"/>
    <mergeCell ref="A15:A24"/>
    <mergeCell ref="A25:A26"/>
    <mergeCell ref="A27:A28"/>
    <mergeCell ref="A29:A44"/>
    <mergeCell ref="A45:A56"/>
    <mergeCell ref="A57:A77"/>
    <mergeCell ref="A78:A86"/>
    <mergeCell ref="A87:A93"/>
    <mergeCell ref="A94:A101"/>
    <mergeCell ref="A102:A108"/>
    <mergeCell ref="A109:A117"/>
    <mergeCell ref="A118:A131"/>
    <mergeCell ref="A132:A134"/>
    <mergeCell ref="A135:A143"/>
    <mergeCell ref="A144:A147"/>
    <mergeCell ref="A149:A150"/>
    <mergeCell ref="A151:A152"/>
    <mergeCell ref="A153:A160"/>
    <mergeCell ref="A161:A166"/>
    <mergeCell ref="A168:A176"/>
    <mergeCell ref="A177:A181"/>
    <mergeCell ref="A182:A183"/>
    <mergeCell ref="A184:A189"/>
    <mergeCell ref="A191:A193"/>
    <mergeCell ref="A194:A206"/>
    <mergeCell ref="A207:A233"/>
    <mergeCell ref="A234:A241"/>
    <mergeCell ref="A242:A249"/>
    <mergeCell ref="A250:A267"/>
    <mergeCell ref="A268:A275"/>
    <mergeCell ref="B3:B14"/>
    <mergeCell ref="B15:B24"/>
    <mergeCell ref="B25:B26"/>
    <mergeCell ref="B27:B28"/>
    <mergeCell ref="B29:B44"/>
    <mergeCell ref="B45:B56"/>
    <mergeCell ref="B57:B77"/>
    <mergeCell ref="B78:B86"/>
    <mergeCell ref="B87:B93"/>
    <mergeCell ref="B94:B101"/>
    <mergeCell ref="B102:B108"/>
    <mergeCell ref="B109:B117"/>
    <mergeCell ref="B118:B131"/>
    <mergeCell ref="B132:B134"/>
    <mergeCell ref="B135:B143"/>
    <mergeCell ref="B144:B147"/>
    <mergeCell ref="B149:B150"/>
    <mergeCell ref="B151:B152"/>
    <mergeCell ref="B153:B160"/>
    <mergeCell ref="B161:B166"/>
    <mergeCell ref="B168:B176"/>
    <mergeCell ref="B177:B181"/>
    <mergeCell ref="B182:B183"/>
    <mergeCell ref="B184:B189"/>
    <mergeCell ref="B191:B193"/>
    <mergeCell ref="B194:B206"/>
    <mergeCell ref="B207:B233"/>
    <mergeCell ref="B234:B241"/>
    <mergeCell ref="B242:B249"/>
    <mergeCell ref="B250:B267"/>
    <mergeCell ref="B268:B275"/>
    <mergeCell ref="C3:C14"/>
    <mergeCell ref="C15:C24"/>
    <mergeCell ref="C25:C26"/>
    <mergeCell ref="C27:C28"/>
    <mergeCell ref="C29:C44"/>
    <mergeCell ref="C45:C56"/>
    <mergeCell ref="C57:C77"/>
    <mergeCell ref="C78:C86"/>
    <mergeCell ref="C87:C93"/>
    <mergeCell ref="C94:C101"/>
    <mergeCell ref="C102:C108"/>
    <mergeCell ref="C109:C117"/>
    <mergeCell ref="C118:C131"/>
    <mergeCell ref="C132:C134"/>
    <mergeCell ref="C135:C143"/>
    <mergeCell ref="C144:C147"/>
    <mergeCell ref="C149:C150"/>
    <mergeCell ref="C151:C152"/>
    <mergeCell ref="C153:C160"/>
    <mergeCell ref="C161:C166"/>
    <mergeCell ref="C168:C176"/>
    <mergeCell ref="C177:C181"/>
    <mergeCell ref="C182:C183"/>
    <mergeCell ref="C184:C189"/>
    <mergeCell ref="C191:C193"/>
    <mergeCell ref="C194:C206"/>
    <mergeCell ref="C207:C233"/>
    <mergeCell ref="C234:C241"/>
    <mergeCell ref="C242:C249"/>
    <mergeCell ref="C250:C267"/>
    <mergeCell ref="C268:C275"/>
    <mergeCell ref="D3:D13"/>
    <mergeCell ref="D17:D18"/>
    <mergeCell ref="D19:D24"/>
    <mergeCell ref="D25:D26"/>
    <mergeCell ref="D27:D28"/>
    <mergeCell ref="D29:D36"/>
    <mergeCell ref="D37:D43"/>
    <mergeCell ref="D45:D51"/>
    <mergeCell ref="D52:D53"/>
    <mergeCell ref="D57:D61"/>
    <mergeCell ref="D63:D69"/>
    <mergeCell ref="D70:D72"/>
    <mergeCell ref="D73:D74"/>
    <mergeCell ref="D78:D81"/>
    <mergeCell ref="D82:D85"/>
    <mergeCell ref="D87:D91"/>
    <mergeCell ref="D92:D93"/>
    <mergeCell ref="D94:D101"/>
    <mergeCell ref="D102:D107"/>
    <mergeCell ref="D109:D112"/>
    <mergeCell ref="D113:D115"/>
    <mergeCell ref="D118:D128"/>
    <mergeCell ref="D132:D134"/>
    <mergeCell ref="D140:D142"/>
    <mergeCell ref="D144:D147"/>
    <mergeCell ref="D149:D150"/>
    <mergeCell ref="D153:D155"/>
    <mergeCell ref="D156:D157"/>
    <mergeCell ref="D161:D162"/>
    <mergeCell ref="D163:D166"/>
    <mergeCell ref="D168:D176"/>
    <mergeCell ref="D177:D181"/>
    <mergeCell ref="D182:D183"/>
    <mergeCell ref="D184:D188"/>
    <mergeCell ref="D191:D193"/>
    <mergeCell ref="D194:D205"/>
    <mergeCell ref="D207:D232"/>
    <mergeCell ref="D234:D235"/>
    <mergeCell ref="D238:D240"/>
    <mergeCell ref="D242:D244"/>
    <mergeCell ref="D245:D249"/>
    <mergeCell ref="D251:D254"/>
    <mergeCell ref="D256:D259"/>
    <mergeCell ref="D262:D266"/>
    <mergeCell ref="D268:D275"/>
    <mergeCell ref="I3:I14"/>
    <mergeCell ref="I15:I24"/>
    <mergeCell ref="I25:I26"/>
    <mergeCell ref="I27:I28"/>
    <mergeCell ref="I29:I44"/>
    <mergeCell ref="I45:I56"/>
    <mergeCell ref="I57:I77"/>
    <mergeCell ref="I78:I86"/>
    <mergeCell ref="I87:I93"/>
    <mergeCell ref="I94:I101"/>
    <mergeCell ref="I102:I108"/>
    <mergeCell ref="I109:I117"/>
    <mergeCell ref="I118:I131"/>
    <mergeCell ref="I132:I134"/>
    <mergeCell ref="I135:I143"/>
    <mergeCell ref="I144:I147"/>
    <mergeCell ref="I149:I150"/>
    <mergeCell ref="I151:I152"/>
    <mergeCell ref="I153:I160"/>
    <mergeCell ref="I161:I166"/>
    <mergeCell ref="I168:I176"/>
    <mergeCell ref="I177:I181"/>
    <mergeCell ref="I182:I183"/>
    <mergeCell ref="I184:I189"/>
    <mergeCell ref="I191:I193"/>
    <mergeCell ref="I194:I206"/>
    <mergeCell ref="I207:I233"/>
    <mergeCell ref="I234:I241"/>
    <mergeCell ref="I242:I249"/>
    <mergeCell ref="I250:I267"/>
    <mergeCell ref="I268:I27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2025-08-21T09:35:37Z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5B0F292E723543688A2513C35DF54D76_12</vt:lpwstr>
  </property>
</Properties>
</file>