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重庆市梁平区油菜生产社会化服务项目建设任务表" sheetId="1" r:id="rId1"/>
  </sheets>
  <definedNames>
    <definedName name="_xlnm._FilterDatabase" localSheetId="0" hidden="1">'2025年重庆市梁平区油菜生产社会化服务项目建设任务表'!$A$3:$M$12</definedName>
    <definedName name="_xlnm.Print_Titles" localSheetId="0">'2025年重庆市梁平区油菜生产社会化服务项目建设任务表'!$1:$3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<sst xmlns="http://schemas.openxmlformats.org/spreadsheetml/2006/main" count="47" uniqueCount="40">
  <si>
    <t>2025年重庆市梁平区油菜生产社会化服务项目建设任务及资金预算公示表</t>
  </si>
  <si>
    <t>序号</t>
  </si>
  <si>
    <t>服务组织名称</t>
  </si>
  <si>
    <t>联系人</t>
  </si>
  <si>
    <t>乡镇（街道）</t>
  </si>
  <si>
    <t>服务地点</t>
  </si>
  <si>
    <t>服务对象</t>
  </si>
  <si>
    <t>服务方式</t>
  </si>
  <si>
    <t>申报面积</t>
  </si>
  <si>
    <t>资金核算（万元）</t>
  </si>
  <si>
    <t>资金核算汇总（万元）</t>
  </si>
  <si>
    <t>机耕</t>
  </si>
  <si>
    <t>播种</t>
  </si>
  <si>
    <t>病虫害防治</t>
  </si>
  <si>
    <t>机收</t>
  </si>
  <si>
    <t>重庆市梁平区味源现代农业专业合作社</t>
  </si>
  <si>
    <r>
      <rPr>
        <sz val="11"/>
        <rFont val="方正仿宋_GBK"/>
        <charset val="134"/>
      </rPr>
      <t>李世飞</t>
    </r>
  </si>
  <si>
    <r>
      <rPr>
        <sz val="11"/>
        <rFont val="方正仿宋_GBK"/>
        <charset val="134"/>
      </rPr>
      <t>铁门乡</t>
    </r>
  </si>
  <si>
    <r>
      <rPr>
        <sz val="11"/>
        <rFont val="方正仿宋_GBK"/>
        <charset val="134"/>
      </rPr>
      <t>铁门社区</t>
    </r>
    <r>
      <rPr>
        <sz val="11"/>
        <rFont val="Times New Roman"/>
        <charset val="134"/>
      </rPr>
      <t>6</t>
    </r>
    <r>
      <rPr>
        <sz val="11"/>
        <rFont val="方正仿宋_GBK"/>
        <charset val="134"/>
      </rPr>
      <t>、</t>
    </r>
    <r>
      <rPr>
        <sz val="11"/>
        <rFont val="Times New Roman"/>
        <charset val="134"/>
      </rPr>
      <t>7</t>
    </r>
    <r>
      <rPr>
        <sz val="11"/>
        <rFont val="方正仿宋_GBK"/>
        <charset val="134"/>
      </rPr>
      <t>、</t>
    </r>
    <r>
      <rPr>
        <sz val="11"/>
        <rFont val="Times New Roman"/>
        <charset val="134"/>
      </rPr>
      <t>8</t>
    </r>
    <r>
      <rPr>
        <sz val="11"/>
        <rFont val="方正仿宋_GBK"/>
        <charset val="134"/>
      </rPr>
      <t>组</t>
    </r>
  </si>
  <si>
    <r>
      <rPr>
        <sz val="11"/>
        <rFont val="方正仿宋_GBK"/>
        <charset val="134"/>
      </rPr>
      <t>梁平区田善高家庭农场</t>
    </r>
  </si>
  <si>
    <r>
      <rPr>
        <sz val="11"/>
        <rFont val="方正仿宋_GBK"/>
        <charset val="134"/>
      </rPr>
      <t>大户</t>
    </r>
  </si>
  <si>
    <r>
      <rPr>
        <sz val="11"/>
        <rFont val="方正仿宋_GBK"/>
        <charset val="134"/>
      </rPr>
      <t>铁门社区</t>
    </r>
    <r>
      <rPr>
        <sz val="11"/>
        <rFont val="Times New Roman"/>
        <charset val="134"/>
      </rPr>
      <t>5</t>
    </r>
    <r>
      <rPr>
        <sz val="11"/>
        <rFont val="方正仿宋_GBK"/>
        <charset val="134"/>
      </rPr>
      <t>、</t>
    </r>
    <r>
      <rPr>
        <sz val="11"/>
        <rFont val="Times New Roman"/>
        <charset val="134"/>
      </rPr>
      <t>6</t>
    </r>
    <r>
      <rPr>
        <sz val="11"/>
        <rFont val="方正仿宋_GBK"/>
        <charset val="134"/>
      </rPr>
      <t>、</t>
    </r>
    <r>
      <rPr>
        <sz val="11"/>
        <rFont val="Times New Roman"/>
        <charset val="134"/>
      </rPr>
      <t>7</t>
    </r>
    <r>
      <rPr>
        <sz val="11"/>
        <rFont val="方正仿宋_GBK"/>
        <charset val="134"/>
      </rPr>
      <t>、</t>
    </r>
    <r>
      <rPr>
        <sz val="11"/>
        <rFont val="Times New Roman"/>
        <charset val="134"/>
      </rPr>
      <t>8</t>
    </r>
    <r>
      <rPr>
        <sz val="11"/>
        <rFont val="方正仿宋_GBK"/>
        <charset val="134"/>
      </rPr>
      <t>组</t>
    </r>
  </si>
  <si>
    <r>
      <rPr>
        <sz val="11"/>
        <rFont val="方正仿宋_GBK"/>
        <charset val="134"/>
      </rPr>
      <t>梁平区嘉香农业专业合作社</t>
    </r>
  </si>
  <si>
    <r>
      <rPr>
        <sz val="11"/>
        <rFont val="方正仿宋_GBK"/>
        <charset val="134"/>
      </rPr>
      <t>明达镇</t>
    </r>
  </si>
  <si>
    <r>
      <rPr>
        <sz val="11"/>
        <rFont val="方正仿宋_GBK"/>
        <charset val="134"/>
      </rPr>
      <t>新益村</t>
    </r>
    <r>
      <rPr>
        <sz val="11"/>
        <rFont val="Times New Roman"/>
        <charset val="134"/>
      </rPr>
      <t>4</t>
    </r>
    <r>
      <rPr>
        <sz val="11"/>
        <rFont val="方正仿宋_GBK"/>
        <charset val="134"/>
      </rPr>
      <t>、</t>
    </r>
    <r>
      <rPr>
        <sz val="11"/>
        <rFont val="Times New Roman"/>
        <charset val="134"/>
      </rPr>
      <t>6</t>
    </r>
    <r>
      <rPr>
        <sz val="11"/>
        <rFont val="方正仿宋_GBK"/>
        <charset val="134"/>
      </rPr>
      <t>组</t>
    </r>
  </si>
  <si>
    <r>
      <rPr>
        <sz val="11"/>
        <rFont val="方正仿宋_GBK"/>
        <charset val="134"/>
      </rPr>
      <t>孙晓霞</t>
    </r>
  </si>
  <si>
    <r>
      <rPr>
        <sz val="11"/>
        <rFont val="方正仿宋_GBK"/>
        <charset val="134"/>
      </rPr>
      <t>坪山村</t>
    </r>
    <r>
      <rPr>
        <sz val="11"/>
        <rFont val="Times New Roman"/>
        <charset val="134"/>
      </rPr>
      <t>2</t>
    </r>
    <r>
      <rPr>
        <sz val="11"/>
        <rFont val="方正仿宋_GBK"/>
        <charset val="134"/>
      </rPr>
      <t>组</t>
    </r>
  </si>
  <si>
    <r>
      <rPr>
        <sz val="11"/>
        <rFont val="方正仿宋_GBK"/>
        <charset val="134"/>
      </rPr>
      <t>张发辉</t>
    </r>
  </si>
  <si>
    <t>重庆玉圣果蔬种植专业合作社</t>
  </si>
  <si>
    <r>
      <rPr>
        <sz val="11"/>
        <rFont val="方正仿宋_GBK"/>
        <charset val="134"/>
      </rPr>
      <t>陆威</t>
    </r>
  </si>
  <si>
    <r>
      <rPr>
        <sz val="11"/>
        <rFont val="方正仿宋_GBK"/>
        <charset val="134"/>
      </rPr>
      <t>回龙镇</t>
    </r>
  </si>
  <si>
    <r>
      <rPr>
        <sz val="11"/>
        <rFont val="方正仿宋_GBK"/>
        <charset val="134"/>
      </rPr>
      <t>民胜村</t>
    </r>
  </si>
  <si>
    <r>
      <rPr>
        <sz val="11"/>
        <rFont val="方正仿宋_GBK"/>
        <charset val="134"/>
      </rPr>
      <t>民胜村股份经济合作联合社</t>
    </r>
  </si>
  <si>
    <r>
      <rPr>
        <sz val="11"/>
        <rFont val="方正仿宋_GBK"/>
        <charset val="134"/>
      </rPr>
      <t>八一村</t>
    </r>
  </si>
  <si>
    <r>
      <rPr>
        <sz val="11"/>
        <rFont val="方正仿宋_GBK"/>
        <charset val="134"/>
      </rPr>
      <t>八一村股份经济合作联合社</t>
    </r>
  </si>
  <si>
    <r>
      <rPr>
        <sz val="11"/>
        <rFont val="方正仿宋_GBK"/>
        <charset val="134"/>
      </rPr>
      <t>山河村</t>
    </r>
  </si>
  <si>
    <r>
      <rPr>
        <sz val="11"/>
        <rFont val="方正仿宋_GBK"/>
        <charset val="134"/>
      </rPr>
      <t>山河村股份经济合作联合社</t>
    </r>
  </si>
  <si>
    <r>
      <rPr>
        <sz val="11"/>
        <rFont val="方正仿宋_GBK"/>
        <charset val="134"/>
      </rPr>
      <t>青杠村</t>
    </r>
  </si>
  <si>
    <r>
      <rPr>
        <sz val="11"/>
        <rFont val="方正仿宋_GBK"/>
        <charset val="134"/>
      </rPr>
      <t>青杠村股份经济合作联合社</t>
    </r>
  </si>
  <si>
    <r>
      <rPr>
        <sz val="1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</si>
</sst>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1"/>
      <name val="Times New Roman"/>
      <charset val="134"/>
    </font>
    <font>
      <sz val="22"/>
      <name val="方正小标宋_GBK"/>
      <charset val="134"/>
    </font>
    <font>
      <sz val="11"/>
      <name val="方正楷体_GBK"/>
      <charset val="134"/>
    </font>
    <font>
      <sz val="1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1">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workbookViewId="0">
      <pane xSplit="4" ySplit="3" topLeftCell="E4" activePane="bottomRight" state="frozen"/>
      <selection/>
      <selection pane="topRight"/>
      <selection pane="bottomLeft"/>
      <selection pane="bottomRight" activeCell="P6" sqref="P6"/>
    </sheetView>
  </sheetViews>
  <sheetFormatPr defaultColWidth="9" defaultRowHeight="15"/>
  <cols>
    <col min="1" max="1" width="5.875" style="2" customWidth="1"/>
    <col min="2" max="2" width="13.4" style="3" customWidth="1"/>
    <col min="3" max="3" width="9.125" style="3" customWidth="1"/>
    <col min="4" max="4" width="8.125" style="2" customWidth="1"/>
    <col min="5" max="5" width="16.125" style="3" customWidth="1"/>
    <col min="6" max="6" width="22.625" style="3" customWidth="1"/>
    <col min="7" max="7" width="6.25" style="3" customWidth="1"/>
    <col min="8" max="8" width="7.03333333333333" style="2" customWidth="1"/>
    <col min="9" max="9" width="6.625" style="2" customWidth="1"/>
    <col min="10" max="10" width="8" style="2" customWidth="1"/>
    <col min="11" max="11" width="8.74166666666667" style="2" customWidth="1"/>
    <col min="12" max="12" width="9.5" style="3" customWidth="1"/>
    <col min="13" max="13" width="13.25" style="4" customWidth="1"/>
    <col min="14" max="14" width="9" customWidth="1"/>
  </cols>
  <sheetData>
    <row r="1" s="1" customFormat="1" ht="28.5" spans="1:13">
      <c r="A1" s="5" t="s">
        <v>0</v>
      </c>
      <c r="B1" s="5"/>
      <c r="C1" s="5"/>
      <c r="D1" s="5"/>
      <c r="E1" s="5"/>
      <c r="F1" s="5"/>
      <c r="G1" s="5"/>
      <c r="H1" s="5"/>
      <c r="I1" s="5"/>
      <c r="J1" s="5"/>
      <c r="K1" s="5"/>
      <c r="L1" s="5"/>
      <c r="M1" s="5"/>
    </row>
    <row r="2" s="1" customFormat="1" ht="14" customHeight="1" spans="1:13">
      <c r="A2" s="6" t="s">
        <v>1</v>
      </c>
      <c r="B2" s="6" t="s">
        <v>2</v>
      </c>
      <c r="C2" s="6" t="s">
        <v>3</v>
      </c>
      <c r="D2" s="6" t="s">
        <v>4</v>
      </c>
      <c r="E2" s="6" t="s">
        <v>5</v>
      </c>
      <c r="F2" s="6" t="s">
        <v>6</v>
      </c>
      <c r="G2" s="6" t="s">
        <v>7</v>
      </c>
      <c r="H2" s="6" t="s">
        <v>8</v>
      </c>
      <c r="I2" s="6"/>
      <c r="J2" s="6"/>
      <c r="K2" s="6"/>
      <c r="L2" s="6" t="s">
        <v>9</v>
      </c>
      <c r="M2" s="6" t="s">
        <v>10</v>
      </c>
    </row>
    <row r="3" s="1" customFormat="1" ht="28.5" spans="1:13">
      <c r="A3" s="6"/>
      <c r="B3" s="6"/>
      <c r="C3" s="6"/>
      <c r="D3" s="6"/>
      <c r="E3" s="6"/>
      <c r="F3" s="6"/>
      <c r="G3" s="6"/>
      <c r="H3" s="6" t="s">
        <v>11</v>
      </c>
      <c r="I3" s="6" t="s">
        <v>12</v>
      </c>
      <c r="J3" s="6" t="s">
        <v>13</v>
      </c>
      <c r="K3" s="6" t="s">
        <v>14</v>
      </c>
      <c r="L3" s="6"/>
      <c r="M3" s="6"/>
    </row>
    <row r="4" ht="30" spans="1:13">
      <c r="A4" s="7">
        <v>1</v>
      </c>
      <c r="B4" s="8" t="s">
        <v>15</v>
      </c>
      <c r="C4" s="9" t="s">
        <v>16</v>
      </c>
      <c r="D4" s="7" t="s">
        <v>17</v>
      </c>
      <c r="E4" s="9" t="s">
        <v>18</v>
      </c>
      <c r="F4" s="9" t="s">
        <v>19</v>
      </c>
      <c r="G4" s="9" t="s">
        <v>20</v>
      </c>
      <c r="H4" s="7">
        <v>240</v>
      </c>
      <c r="I4" s="7">
        <v>240</v>
      </c>
      <c r="J4" s="7">
        <v>240</v>
      </c>
      <c r="K4" s="7">
        <v>240</v>
      </c>
      <c r="L4" s="9">
        <f>(H4*50+I4*6+J4*10+K4*34)/10000</f>
        <v>2.4</v>
      </c>
      <c r="M4" s="10">
        <f>L4+L5+L6+L7</f>
        <v>8.5</v>
      </c>
    </row>
    <row r="5" ht="30" spans="1:13">
      <c r="A5" s="7"/>
      <c r="B5" s="9"/>
      <c r="C5" s="9"/>
      <c r="D5" s="7"/>
      <c r="E5" s="9" t="s">
        <v>21</v>
      </c>
      <c r="F5" s="9" t="s">
        <v>22</v>
      </c>
      <c r="G5" s="9" t="s">
        <v>20</v>
      </c>
      <c r="H5" s="7">
        <v>110</v>
      </c>
      <c r="I5" s="7">
        <v>110</v>
      </c>
      <c r="J5" s="7">
        <v>110</v>
      </c>
      <c r="K5" s="7">
        <v>110</v>
      </c>
      <c r="L5" s="9">
        <f t="shared" ref="L5:L11" si="0">(H5*50+I5*6+J5*10+K5*34)/10000</f>
        <v>1.1</v>
      </c>
      <c r="M5" s="10"/>
    </row>
    <row r="6" spans="1:13">
      <c r="A6" s="7"/>
      <c r="B6" s="9"/>
      <c r="C6" s="9"/>
      <c r="D6" s="7" t="s">
        <v>23</v>
      </c>
      <c r="E6" s="9" t="s">
        <v>24</v>
      </c>
      <c r="F6" s="9" t="s">
        <v>25</v>
      </c>
      <c r="G6" s="9" t="s">
        <v>20</v>
      </c>
      <c r="H6" s="7">
        <v>450</v>
      </c>
      <c r="I6" s="7">
        <v>450</v>
      </c>
      <c r="J6" s="7">
        <v>450</v>
      </c>
      <c r="K6" s="7">
        <v>450</v>
      </c>
      <c r="L6" s="9">
        <f t="shared" si="0"/>
        <v>4.5</v>
      </c>
      <c r="M6" s="10"/>
    </row>
    <row r="7" spans="1:13">
      <c r="A7" s="7"/>
      <c r="B7" s="9"/>
      <c r="C7" s="9"/>
      <c r="D7" s="7"/>
      <c r="E7" s="9" t="s">
        <v>26</v>
      </c>
      <c r="F7" s="9" t="s">
        <v>27</v>
      </c>
      <c r="G7" s="9" t="s">
        <v>20</v>
      </c>
      <c r="H7" s="7">
        <v>50</v>
      </c>
      <c r="I7" s="7">
        <v>50</v>
      </c>
      <c r="J7" s="7">
        <v>50</v>
      </c>
      <c r="K7" s="7">
        <v>50</v>
      </c>
      <c r="L7" s="9">
        <f t="shared" si="0"/>
        <v>0.5</v>
      </c>
      <c r="M7" s="10"/>
    </row>
    <row r="8" ht="30" spans="1:13">
      <c r="A8" s="7">
        <v>2</v>
      </c>
      <c r="B8" s="8" t="s">
        <v>28</v>
      </c>
      <c r="C8" s="9" t="s">
        <v>29</v>
      </c>
      <c r="D8" s="7" t="s">
        <v>30</v>
      </c>
      <c r="E8" s="9" t="s">
        <v>31</v>
      </c>
      <c r="F8" s="9" t="s">
        <v>32</v>
      </c>
      <c r="G8" s="9" t="s">
        <v>20</v>
      </c>
      <c r="H8" s="7">
        <v>765</v>
      </c>
      <c r="I8" s="7">
        <v>765</v>
      </c>
      <c r="J8" s="7">
        <v>765</v>
      </c>
      <c r="K8" s="7">
        <v>432</v>
      </c>
      <c r="L8" s="9">
        <f t="shared" si="0"/>
        <v>6.5178</v>
      </c>
      <c r="M8" s="10">
        <f>L8+L9+L10+L11</f>
        <v>27.587</v>
      </c>
    </row>
    <row r="9" ht="30" spans="1:13">
      <c r="A9" s="7"/>
      <c r="B9" s="9"/>
      <c r="C9" s="9"/>
      <c r="D9" s="7"/>
      <c r="E9" s="9" t="s">
        <v>33</v>
      </c>
      <c r="F9" s="9" t="s">
        <v>34</v>
      </c>
      <c r="G9" s="9" t="s">
        <v>20</v>
      </c>
      <c r="H9" s="7">
        <v>1025</v>
      </c>
      <c r="I9" s="7">
        <v>1025</v>
      </c>
      <c r="J9" s="7">
        <v>1025</v>
      </c>
      <c r="K9" s="7">
        <v>620</v>
      </c>
      <c r="L9" s="9">
        <f t="shared" si="0"/>
        <v>8.873</v>
      </c>
      <c r="M9" s="10"/>
    </row>
    <row r="10" ht="30" spans="1:13">
      <c r="A10" s="7"/>
      <c r="B10" s="9"/>
      <c r="C10" s="9"/>
      <c r="D10" s="7"/>
      <c r="E10" s="9" t="s">
        <v>35</v>
      </c>
      <c r="F10" s="9" t="s">
        <v>36</v>
      </c>
      <c r="G10" s="9" t="s">
        <v>20</v>
      </c>
      <c r="H10" s="7">
        <v>990</v>
      </c>
      <c r="I10" s="7">
        <v>990</v>
      </c>
      <c r="J10" s="7">
        <v>990</v>
      </c>
      <c r="K10" s="7">
        <v>340</v>
      </c>
      <c r="L10" s="9">
        <f t="shared" si="0"/>
        <v>7.69</v>
      </c>
      <c r="M10" s="10"/>
    </row>
    <row r="11" ht="30" spans="1:13">
      <c r="A11" s="7"/>
      <c r="B11" s="9"/>
      <c r="C11" s="9"/>
      <c r="D11" s="7"/>
      <c r="E11" s="9" t="s">
        <v>37</v>
      </c>
      <c r="F11" s="9" t="s">
        <v>38</v>
      </c>
      <c r="G11" s="9" t="s">
        <v>20</v>
      </c>
      <c r="H11" s="7">
        <v>640</v>
      </c>
      <c r="I11" s="7">
        <v>640</v>
      </c>
      <c r="J11" s="7">
        <v>640</v>
      </c>
      <c r="K11" s="7">
        <v>83</v>
      </c>
      <c r="L11" s="9">
        <f t="shared" si="0"/>
        <v>4.5062</v>
      </c>
      <c r="M11" s="10"/>
    </row>
    <row r="12" spans="1:13">
      <c r="A12" s="7" t="s">
        <v>39</v>
      </c>
      <c r="B12" s="9"/>
      <c r="C12" s="9"/>
      <c r="D12" s="7"/>
      <c r="E12" s="9"/>
      <c r="F12" s="9"/>
      <c r="G12" s="9"/>
      <c r="H12" s="7"/>
      <c r="I12" s="7"/>
      <c r="J12" s="7"/>
      <c r="K12" s="7"/>
      <c r="L12" s="9">
        <f>SUM(L4:L11)</f>
        <v>36.087</v>
      </c>
      <c r="M12" s="9">
        <f>SUM(M4:M11)</f>
        <v>36.087</v>
      </c>
    </row>
  </sheetData>
  <autoFilter xmlns:etc="http://www.wps.cn/officeDocument/2017/etCustomData" ref="A3:M12" etc:filterBottomFollowUsedRange="0">
    <extLst/>
  </autoFilter>
  <mergeCells count="22">
    <mergeCell ref="A1:M1"/>
    <mergeCell ref="H2:K2"/>
    <mergeCell ref="A2:A3"/>
    <mergeCell ref="A4:A7"/>
    <mergeCell ref="A8:A11"/>
    <mergeCell ref="B2:B3"/>
    <mergeCell ref="B4:B7"/>
    <mergeCell ref="B8:B11"/>
    <mergeCell ref="C2:C3"/>
    <mergeCell ref="C4:C7"/>
    <mergeCell ref="C8:C11"/>
    <mergeCell ref="D2:D3"/>
    <mergeCell ref="D4:D5"/>
    <mergeCell ref="D6:D7"/>
    <mergeCell ref="D8:D11"/>
    <mergeCell ref="E2:E3"/>
    <mergeCell ref="F2:F3"/>
    <mergeCell ref="G2:G3"/>
    <mergeCell ref="L2:L3"/>
    <mergeCell ref="M2:M3"/>
    <mergeCell ref="M4:M7"/>
    <mergeCell ref="M8:M11"/>
  </mergeCells>
  <printOptions horizontalCentered="1"/>
  <pageMargins left="0.747916666666667" right="0.747916666666667" top="0.984027777777778" bottom="0.984027777777778" header="0.511805555555556" footer="0.511805555555556"/>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2025年重庆市梁平区油菜生产社会化服务项目建设任务表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永儿</cp:lastModifiedBy>
  <dcterms:created xsi:type="dcterms:W3CDTF">2019-01-24T01:58:00Z</dcterms:created>
  <cp:lastPrinted>2019-02-17T10:13:00Z</cp:lastPrinted>
  <dcterms:modified xsi:type="dcterms:W3CDTF">2025-12-12T07:59:02Z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61A73ED78B564F049EFCDF6E258BD90A</vt:lpwstr>
  </property>
</Properties>
</file>