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000" windowHeight="909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Sheet1" sheetId="11" r:id="rId9"/>
  </sheets>
  <calcPr calcId="124519"/>
</workbook>
</file>

<file path=xl/calcChain.xml><?xml version="1.0" encoding="utf-8"?>
<calcChain xmlns="http://schemas.openxmlformats.org/spreadsheetml/2006/main">
  <c r="B6" i="2"/>
  <c r="C11" i="5"/>
  <c r="C10"/>
  <c r="H9"/>
  <c r="H8"/>
  <c r="C8"/>
  <c r="H7"/>
  <c r="G7"/>
  <c r="E7"/>
  <c r="C7"/>
  <c r="H6"/>
  <c r="G6"/>
  <c r="E6"/>
  <c r="C6"/>
  <c r="C8" i="10"/>
  <c r="D7"/>
  <c r="C7"/>
  <c r="E6"/>
  <c r="D6"/>
  <c r="C6"/>
  <c r="D76" i="4"/>
  <c r="H71"/>
  <c r="G71"/>
  <c r="D71"/>
  <c r="D35"/>
  <c r="G34"/>
  <c r="E34"/>
  <c r="D34"/>
  <c r="G30"/>
  <c r="F30"/>
  <c r="E30"/>
  <c r="D30"/>
  <c r="D29"/>
  <c r="F28"/>
  <c r="E28"/>
  <c r="D28"/>
  <c r="F27"/>
  <c r="E27"/>
  <c r="D27"/>
  <c r="F8"/>
  <c r="E8"/>
  <c r="D8"/>
  <c r="G7"/>
  <c r="F7"/>
  <c r="E7"/>
  <c r="D7"/>
  <c r="H6"/>
  <c r="G6"/>
  <c r="F6"/>
  <c r="E6"/>
  <c r="D6"/>
  <c r="F25" i="8"/>
  <c r="E25"/>
  <c r="D25"/>
  <c r="B25"/>
  <c r="D22"/>
  <c r="B22"/>
  <c r="F21"/>
  <c r="E21"/>
  <c r="D21"/>
  <c r="B21"/>
  <c r="C80" i="7"/>
  <c r="E73"/>
  <c r="D73"/>
  <c r="C73"/>
  <c r="E15"/>
  <c r="C15"/>
  <c r="D10"/>
  <c r="C10"/>
  <c r="E9"/>
  <c r="D9"/>
  <c r="C9"/>
  <c r="E8"/>
  <c r="D8"/>
  <c r="C8"/>
  <c r="D80" i="6"/>
  <c r="C80"/>
  <c r="D73"/>
  <c r="C73"/>
  <c r="C32"/>
  <c r="D30"/>
  <c r="C30"/>
  <c r="D29"/>
  <c r="C29"/>
  <c r="D10"/>
  <c r="C10"/>
  <c r="D9"/>
  <c r="C9"/>
  <c r="D8"/>
  <c r="C8"/>
  <c r="D24" i="3"/>
  <c r="B24"/>
  <c r="D21"/>
  <c r="B21"/>
</calcChain>
</file>

<file path=xl/sharedStrings.xml><?xml version="1.0" encoding="utf-8"?>
<sst xmlns="http://schemas.openxmlformats.org/spreadsheetml/2006/main" count="829" uniqueCount="401">
  <si>
    <t>附件2</t>
  </si>
  <si>
    <t>收入支出决算总表</t>
  </si>
  <si>
    <t>公开01表</t>
  </si>
  <si>
    <t>公开部门：双桂街道办事处</t>
  </si>
  <si>
    <t>单位：万元</t>
  </si>
  <si>
    <t>收入</t>
  </si>
  <si>
    <t>支出</t>
  </si>
  <si>
    <t>项目</t>
  </si>
  <si>
    <t>决算数</t>
  </si>
  <si>
    <t>一、财政拨款收入</t>
  </si>
  <si>
    <t>一、一般公共服务支出</t>
  </si>
  <si>
    <t>二、上级补助收入</t>
  </si>
  <si>
    <t>二、国防支出</t>
  </si>
  <si>
    <t>三、事业收入</t>
  </si>
  <si>
    <t>三、公共安全支出</t>
  </si>
  <si>
    <t>四、经营收入</t>
  </si>
  <si>
    <t>四、教育支出</t>
  </si>
  <si>
    <t>五、附属单位上缴收入</t>
  </si>
  <si>
    <t>五、科学技术支出</t>
  </si>
  <si>
    <t>六、其他收入</t>
  </si>
  <si>
    <t>六、文化旅游体育与传媒支出</t>
  </si>
  <si>
    <t>七、社会保障和就业支出</t>
  </si>
  <si>
    <t>八、卫生健康支出</t>
  </si>
  <si>
    <t>九、节能环保支出</t>
  </si>
  <si>
    <t>十、城乡社区支出</t>
  </si>
  <si>
    <t>十一、农林水支出</t>
  </si>
  <si>
    <t>十二、住房保障支出</t>
  </si>
  <si>
    <t>十三、灾害防治及应急管理支出</t>
  </si>
  <si>
    <t>十四、其他支出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</si>
  <si>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</si>
  <si>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</si>
  <si>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</si>
  <si>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</si>
  <si>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</si>
  <si>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</si>
  <si>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</si>
  <si>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</si>
  <si>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</si>
  <si>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</si>
  <si>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</si>
  <si>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</si>
  <si>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</si>
  <si>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</si>
  <si>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</si>
  <si>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</si>
  <si>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</si>
  <si>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</si>
  <si>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</si>
  <si>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</si>
  <si>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</si>
  <si>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</si>
  <si>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</si>
  <si>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</si>
  <si>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20103</t>
  </si>
  <si>
    <t>政府办公厅（室）及相关机构事务</t>
  </si>
  <si>
    <t>2010301</t>
  </si>
  <si>
    <t xml:space="preserve">  行政运行</t>
  </si>
  <si>
    <t>2010399</t>
  </si>
  <si>
    <t xml:space="preserve">  其他政府办公厅（室）及相关机构事务支出</t>
  </si>
  <si>
    <t>20106</t>
  </si>
  <si>
    <t>财政事务</t>
  </si>
  <si>
    <t>2010601</t>
  </si>
  <si>
    <t>20132</t>
  </si>
  <si>
    <t>组织事务</t>
  </si>
  <si>
    <t>2013299</t>
  </si>
  <si>
    <t xml:space="preserve">  其他组织事务支出</t>
  </si>
  <si>
    <t>203</t>
  </si>
  <si>
    <t>国防支出</t>
  </si>
  <si>
    <t>20306</t>
  </si>
  <si>
    <t>国防动员</t>
  </si>
  <si>
    <t>2030607</t>
  </si>
  <si>
    <t xml:space="preserve">  民兵</t>
  </si>
  <si>
    <t>204</t>
  </si>
  <si>
    <t>公共安全支出</t>
  </si>
  <si>
    <t>20499</t>
  </si>
  <si>
    <t>其他公共安全支出</t>
  </si>
  <si>
    <t>2049901</t>
  </si>
  <si>
    <t xml:space="preserve">  其他公共安全支出</t>
  </si>
  <si>
    <t>205</t>
  </si>
  <si>
    <t>教育支出</t>
  </si>
  <si>
    <t>20508</t>
  </si>
  <si>
    <t>进修及培训</t>
  </si>
  <si>
    <t>2050803</t>
  </si>
  <si>
    <t xml:space="preserve">  培训支出</t>
  </si>
  <si>
    <t>206</t>
  </si>
  <si>
    <t>科学技术支出</t>
  </si>
  <si>
    <t>20604</t>
  </si>
  <si>
    <t>技术研究与开发</t>
  </si>
  <si>
    <t>2060402</t>
  </si>
  <si>
    <t xml:space="preserve">  应用技术研究与开发</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</si>
  <si>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</si>
  <si>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</si>
  <si>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</si>
  <si>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</si>
  <si>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</si>
  <si>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</si>
  <si>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</si>
  <si>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</si>
  <si>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</si>
  <si>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</si>
  <si>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</si>
  <si>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</si>
  <si>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2080199</t>
  </si>
  <si>
    <t xml:space="preserve">  其他人力资源和社会保障管理事务支出</t>
  </si>
  <si>
    <t>20802</t>
  </si>
  <si>
    <t>民政管理事务</t>
  </si>
  <si>
    <t>2080208</t>
  </si>
  <si>
    <t xml:space="preserve">  基层政权和社区建设</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</si>
  <si>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</si>
  <si>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</si>
  <si>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</si>
  <si>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</si>
  <si>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</si>
  <si>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</si>
  <si>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</si>
  <si>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</si>
  <si>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</si>
  <si>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</si>
  <si>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</si>
  <si>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</si>
  <si>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</si>
  <si>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</si>
  <si>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</si>
  <si>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</si>
  <si>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</si>
  <si>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</si>
  <si>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</si>
  <si>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</si>
  <si>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</si>
  <si>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</si>
  <si>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</si>
  <si>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</si>
  <si>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2081002</t>
  </si>
  <si>
    <t xml:space="preserve">  老年福利</t>
  </si>
  <si>
    <t>20811</t>
  </si>
  <si>
    <t>残疾人事业</t>
  </si>
  <si>
    <t>2081199</t>
  </si>
  <si>
    <t xml:space="preserve">  其他残疾人事业支出</t>
  </si>
  <si>
    <t>20820</t>
  </si>
  <si>
    <t>临时救助</t>
  </si>
  <si>
    <t>2082001</t>
  </si>
  <si>
    <t xml:space="preserve">  临时救助支出</t>
  </si>
  <si>
    <t>20825</t>
  </si>
  <si>
    <t>其他生活救助</t>
  </si>
  <si>
    <t>2082502</t>
  </si>
  <si>
    <t xml:space="preserve">  其他农村生活救助</t>
  </si>
  <si>
    <t>20828</t>
  </si>
  <si>
    <t>退役军人管理事务</t>
  </si>
  <si>
    <t>2082804</t>
  </si>
  <si>
    <t xml:space="preserve">  拥军优属</t>
  </si>
  <si>
    <t>2082850</t>
  </si>
  <si>
    <t xml:space="preserve">  事业运行</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</si>
  <si>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</si>
  <si>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</si>
  <si>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</si>
  <si>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</si>
  <si>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</si>
  <si>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</si>
  <si>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</si>
  <si>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</si>
  <si>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</si>
  <si>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</si>
  <si>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</si>
  <si>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</si>
  <si>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</si>
  <si>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</si>
  <si>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</si>
  <si>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</si>
  <si>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</si>
  <si>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</si>
  <si>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21104</t>
  </si>
  <si>
    <t>自然生态保护</t>
  </si>
  <si>
    <t>2110402</t>
  </si>
  <si>
    <t xml:space="preserve">  农村环境保护</t>
  </si>
  <si>
    <t>21199</t>
  </si>
  <si>
    <t>其他节能环保支出</t>
  </si>
  <si>
    <t>2119901</t>
  </si>
  <si>
    <t xml:space="preserve">  其他节能环保支出</t>
  </si>
  <si>
    <t>212</t>
  </si>
  <si>
    <t>城乡社区支出</t>
  </si>
  <si>
    <t>21201</t>
  </si>
  <si>
    <t>城乡社区管理事务</t>
  </si>
  <si>
    <t>2120199</t>
  </si>
  <si>
    <t xml:space="preserve">  其他城乡社区管理事务支出</t>
  </si>
  <si>
    <t>21202</t>
  </si>
  <si>
    <t>城乡社区规划与管理</t>
  </si>
  <si>
    <t>2120201</t>
  </si>
  <si>
    <t xml:space="preserve">  城乡社区规划与管理</t>
  </si>
  <si>
    <t>21203</t>
  </si>
  <si>
    <t>城乡社区公共设施</t>
  </si>
  <si>
    <t>2120399</t>
  </si>
  <si>
    <t xml:space="preserve">  其他城乡社区公共设施支出</t>
  </si>
  <si>
    <t>21208</t>
  </si>
  <si>
    <t>国有土地使用权出让收入及对应专项债务收入安排的支出</t>
  </si>
  <si>
    <t>2120801</t>
  </si>
  <si>
    <t xml:space="preserve">  征地和拆迁补偿支出</t>
  </si>
  <si>
    <t>213</t>
  </si>
  <si>
    <t>农林水支出</t>
  </si>
  <si>
    <t>21301</t>
  </si>
  <si>
    <t>农业</t>
  </si>
  <si>
    <t>2130104</t>
  </si>
  <si>
    <t>2130122</t>
  </si>
  <si>
    <t xml:space="preserve">  农业生产支持补贴</t>
  </si>
  <si>
    <t>2130152</t>
  </si>
  <si>
    <t xml:space="preserve">  对高校毕业生到基层任职补助</t>
  </si>
  <si>
    <t>21303</t>
  </si>
  <si>
    <t>水利</t>
  </si>
  <si>
    <t>2130305</t>
  </si>
  <si>
    <t xml:space="preserve">  水利工程建设</t>
  </si>
  <si>
    <t>2130335</t>
  </si>
  <si>
    <t xml:space="preserve">  农村人畜饮水</t>
  </si>
  <si>
    <t>21305</t>
  </si>
  <si>
    <t>扶贫</t>
  </si>
  <si>
    <t>2130504</t>
  </si>
  <si>
    <t xml:space="preserve">  农村基础设施建设</t>
  </si>
  <si>
    <t>21307</t>
  </si>
  <si>
    <t>农村综合改革</t>
  </si>
  <si>
    <t>2130701</t>
  </si>
  <si>
    <t xml:space="preserve">  对村级一事一议的补助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</si>
  <si>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</si>
  <si>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</si>
  <si>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</si>
  <si>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</si>
  <si>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</si>
  <si>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</si>
  <si>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</si>
  <si>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</si>
  <si>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</si>
  <si>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</si>
  <si>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22407</t>
  </si>
  <si>
    <t>自然灾害救灾及恢复重建支出</t>
  </si>
  <si>
    <t>2240701</t>
  </si>
  <si>
    <t xml:space="preserve">  中央自然灾害生活补助</t>
  </si>
  <si>
    <t>229</t>
  </si>
  <si>
    <t>其他支出</t>
  </si>
  <si>
    <t>22960</t>
  </si>
  <si>
    <t>彩票公益金安排的支出</t>
  </si>
  <si>
    <t>2296002</t>
  </si>
  <si>
    <t xml:space="preserve">  用于社会福利的彩票公益金支出</t>
  </si>
  <si>
    <t>2296006</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</si>
  <si>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</si>
  <si>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</si>
  <si>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</si>
  <si>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</si>
  <si>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</si>
  <si>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</si>
  <si>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</si>
  <si>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</si>
  <si>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</si>
  <si>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</si>
  <si>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</si>
  <si>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</si>
  <si>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</si>
  <si>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</si>
  <si>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</si>
  <si>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</si>
  <si>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</si>
  <si>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</si>
  <si>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</si>
  <si>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</si>
  <si>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</si>
  <si>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</si>
  <si>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</si>
  <si>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</si>
  <si>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</si>
  <si>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</si>
  <si>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</si>
  <si>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</si>
  <si>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</si>
  <si>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公开部门：重庆市梁平区双桂街道办事处</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</si>
  <si>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</si>
  <si>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</si>
  <si>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</si>
  <si>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</si>
  <si>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</si>
  <si>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</si>
  <si>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</si>
  <si>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</si>
  <si>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</si>
  <si>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</si>
  <si>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</si>
  <si>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</si>
  <si>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</si>
  <si>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</si>
  <si>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</si>
  <si>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</si>
  <si>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</si>
  <si>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</si>
  <si>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</si>
  <si>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</si>
  <si>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</si>
  <si>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</si>
  <si>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</si>
  <si>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</si>
  <si>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</si>
  <si>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</si>
  <si>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</si>
  <si>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</si>
  <si>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</si>
  <si>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30305</t>
  </si>
  <si>
    <t xml:space="preserve">  生活补助</t>
  </si>
  <si>
    <t>30399</t>
  </si>
  <si>
    <t xml:space="preserve">  其他个人和家庭的补助支出</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</si>
  <si>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</si>
  <si>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</si>
  <si>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</si>
  <si>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</si>
  <si>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</si>
  <si>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</si>
  <si>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</si>
  <si>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</si>
  <si>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</si>
  <si>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</si>
  <si>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</si>
  <si>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</si>
  <si>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</si>
  <si>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</si>
  <si>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</si>
  <si>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</si>
  <si>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</si>
  <si>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</si>
  <si>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</si>
  <si>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</si>
  <si>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</si>
  <si>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</si>
  <si>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</si>
  <si>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</si>
  <si>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</si>
  <si>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30226</t>
  </si>
  <si>
    <t xml:space="preserve">  劳务费</t>
  </si>
  <si>
    <t>30229</t>
  </si>
  <si>
    <t xml:space="preserve">  福利费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</si>
  <si>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</si>
  <si>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</si>
  <si>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</si>
  <si>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</si>
  <si>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</si>
  <si>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</si>
  <si>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</si>
  <si>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</si>
  <si>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</si>
  <si>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</si>
  <si>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31099</t>
  </si>
  <si>
    <t xml:space="preserve">  其他资本性支出</t>
  </si>
  <si>
    <t>备注：本表反映部门本年度一般公共预算财政拨款基本支出明细情况。</t>
  </si>
  <si>
    <t>政府性基金预算财政拨款收入支出决算表</t>
  </si>
  <si>
    <t>公开07表</t>
  </si>
  <si>
    <t>本年支出</t>
  </si>
  <si>
    <r>
      <rPr>
        <b/>
        <sz val="11"/>
        <color indexed="8"/>
        <rFont val="仿宋"/>
        <family val="3"/>
        <charset val="134"/>
      </rPr>
      <t>备注：</t>
    </r>
    <r>
      <rPr>
        <sz val="11"/>
        <color indexed="8"/>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</si>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</sst>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176" formatCode="#,##0.00_ "/>
    <numFmt numFmtId="177" formatCode="_(\$* #,##0_);_(\$* \(#,##0\);_(\$* &quot;-&quot;_);_(@_)"/>
    <numFmt numFmtId="178" formatCode="_(* #,##0.00_);_(* \(#,##0.00\);_(* &quot;-&quot;??_);_(@_)"/>
    <numFmt numFmtId="179" formatCode="0.00_ "/>
    <numFmt numFmtId="180" formatCode="#,##0.0"/>
    <numFmt numFmtId="181" formatCode="0.00_);[Red]\(0.00\)"/>
    <numFmt numFmtId="182" formatCode="#,##0.0;[Red]\-#,##0.0"/>
  </numFmts>
  <fonts count="5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sz val="10"/>
      <name val="宋体"/>
      <family val="3"/>
      <charset val="134"/>
      <scheme val="minor"/>
    </font>
    <font>
      <sz val="10"/>
      <color theme="1"/>
      <name val="宋体"/>
      <family val="3"/>
      <charset val="134"/>
      <scheme val="minor"/>
    </font>
    <font>
      <sz val="9"/>
      <color theme="0"/>
      <name val="宋体"/>
      <family val="3"/>
      <charset val="134"/>
      <scheme val="minor"/>
    </font>
    <font>
      <b/>
      <sz val="12"/>
      <name val="宋体"/>
      <family val="3"/>
      <charset val="134"/>
    </font>
    <font>
      <sz val="12"/>
      <name val="宋体"/>
      <family val="3"/>
      <charset val="134"/>
    </font>
    <font>
      <sz val="11"/>
      <name val="华文中宋"/>
      <family val="3"/>
      <charset val="134"/>
    </font>
    <font>
      <sz val="11"/>
      <name val="宋体"/>
      <family val="3"/>
      <charset val="134"/>
    </font>
    <font>
      <sz val="12"/>
      <color indexed="8"/>
      <name val="仿宋"/>
      <family val="3"/>
      <charset val="134"/>
    </font>
    <font>
      <sz val="10"/>
      <name val="宋体"/>
      <family val="3"/>
      <charset val="134"/>
    </font>
    <font>
      <b/>
      <sz val="12"/>
      <name val="楷体_GB2312"/>
      <charset val="134"/>
    </font>
    <font>
      <sz val="11"/>
      <color theme="1"/>
      <name val="黑体"/>
      <charset val="134"/>
    </font>
    <font>
      <sz val="11"/>
      <color theme="1"/>
      <name val="仿宋"/>
      <family val="3"/>
      <charset val="134"/>
    </font>
    <font>
      <sz val="12"/>
      <color indexed="8"/>
      <name val="Arial"/>
      <family val="2"/>
    </font>
    <font>
      <sz val="11"/>
      <color indexed="8"/>
      <name val="黑体"/>
      <charset val="134"/>
    </font>
    <font>
      <b/>
      <sz val="10"/>
      <name val="宋体"/>
      <family val="3"/>
      <charset val="134"/>
    </font>
    <font>
      <sz val="9"/>
      <name val="宋体"/>
      <family val="3"/>
      <charset val="134"/>
    </font>
    <font>
      <sz val="11"/>
      <color indexed="8"/>
      <name val="Arial"/>
      <family val="2"/>
    </font>
    <font>
      <sz val="12"/>
      <color indexed="8"/>
      <name val="宋体"/>
      <family val="3"/>
      <charset val="134"/>
    </font>
    <font>
      <sz val="9"/>
      <color rgb="FFFF0000"/>
      <name val="宋体"/>
      <family val="3"/>
      <charset val="134"/>
      <scheme val="minor"/>
    </font>
    <font>
      <sz val="10"/>
      <color theme="1"/>
      <name val="宋体"/>
      <family val="3"/>
      <charset val="134"/>
    </font>
    <font>
      <sz val="9"/>
      <color theme="1"/>
      <name val="宋体"/>
      <family val="3"/>
      <charset val="134"/>
      <scheme val="minor"/>
    </font>
    <font>
      <sz val="10"/>
      <color indexed="8"/>
      <name val="Arial"/>
      <family val="2"/>
    </font>
    <font>
      <b/>
      <sz val="11"/>
      <name val="宋体"/>
      <family val="3"/>
      <charset val="134"/>
    </font>
    <font>
      <sz val="18"/>
      <color indexed="8"/>
      <name val="华文中宋"/>
      <family val="3"/>
      <charset val="134"/>
    </font>
    <font>
      <sz val="11"/>
      <color indexed="9"/>
      <name val="宋体"/>
      <family val="3"/>
      <charset val="134"/>
    </font>
    <font>
      <sz val="11"/>
      <color indexed="42"/>
      <name val="宋体"/>
      <family val="3"/>
      <charset val="134"/>
    </font>
    <font>
      <sz val="11"/>
      <color indexed="8"/>
      <name val="宋体"/>
      <family val="3"/>
      <charset val="134"/>
    </font>
    <font>
      <b/>
      <sz val="11"/>
      <color indexed="9"/>
      <name val="宋体"/>
      <family val="3"/>
      <charset val="134"/>
    </font>
    <font>
      <b/>
      <sz val="11"/>
      <color indexed="52"/>
      <name val="宋体"/>
      <family val="3"/>
      <charset val="134"/>
    </font>
    <font>
      <sz val="11"/>
      <color indexed="52"/>
      <name val="宋体"/>
      <family val="3"/>
      <charset val="134"/>
    </font>
    <font>
      <sz val="11"/>
      <color indexed="20"/>
      <name val="宋体"/>
      <family val="3"/>
      <charset val="134"/>
    </font>
    <font>
      <sz val="11"/>
      <color indexed="10"/>
      <name val="宋体"/>
      <family val="3"/>
      <charset val="134"/>
    </font>
    <font>
      <b/>
      <sz val="11"/>
      <color indexed="8"/>
      <name val="宋体"/>
      <family val="3"/>
      <charset val="134"/>
    </font>
    <font>
      <sz val="11"/>
      <color indexed="17"/>
      <name val="宋体"/>
      <family val="3"/>
      <charset val="134"/>
    </font>
    <font>
      <sz val="11"/>
      <color rgb="FF006100"/>
      <name val="宋体"/>
      <family val="3"/>
      <charset val="134"/>
      <scheme val="minor"/>
    </font>
    <font>
      <sz val="11"/>
      <color indexed="62"/>
      <name val="宋体"/>
      <family val="3"/>
      <charset val="134"/>
    </font>
    <font>
      <i/>
      <sz val="11"/>
      <color indexed="23"/>
      <name val="宋体"/>
      <family val="3"/>
      <charset val="134"/>
    </font>
    <font>
      <b/>
      <sz val="11"/>
      <color indexed="63"/>
      <name val="宋体"/>
      <family val="3"/>
      <charset val="134"/>
    </font>
    <font>
      <sz val="11"/>
      <color rgb="FF9C0006"/>
      <name val="宋体"/>
      <family val="3"/>
      <charset val="134"/>
      <scheme val="minor"/>
    </font>
    <font>
      <sz val="11"/>
      <color indexed="60"/>
      <name val="宋体"/>
      <family val="3"/>
      <charset val="134"/>
    </font>
    <font>
      <b/>
      <sz val="15"/>
      <color indexed="56"/>
      <name val="宋体"/>
      <family val="3"/>
      <charset val="134"/>
    </font>
    <font>
      <sz val="10"/>
      <name val="Arial"/>
      <family val="2"/>
    </font>
    <font>
      <b/>
      <sz val="13"/>
      <color indexed="56"/>
      <name val="宋体"/>
      <family val="3"/>
      <charset val="134"/>
    </font>
    <font>
      <b/>
      <sz val="11"/>
      <color indexed="42"/>
      <name val="宋体"/>
      <family val="3"/>
      <charset val="134"/>
    </font>
    <font>
      <b/>
      <sz val="11"/>
      <color indexed="56"/>
      <name val="宋体"/>
      <family val="3"/>
      <charset val="134"/>
    </font>
    <font>
      <b/>
      <sz val="18"/>
      <color indexed="56"/>
      <name val="宋体"/>
      <family val="3"/>
      <charset val="134"/>
    </font>
    <font>
      <b/>
      <sz val="11"/>
      <color indexed="8"/>
      <name val="仿宋"/>
      <family val="3"/>
      <charset val="134"/>
    </font>
    <font>
      <sz val="11"/>
      <color indexed="8"/>
      <name val="仿宋"/>
      <family val="3"/>
      <charset val="134"/>
    </font>
    <font>
      <sz val="9"/>
      <name val="宋体"/>
      <family val="3"/>
      <charset val="134"/>
      <scheme val="minor"/>
    </font>
  </fonts>
  <fills count="28">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62"/>
        <bgColor indexed="64"/>
      </patternFill>
    </fill>
    <fill>
      <patternFill patternType="solid">
        <fgColor indexed="52"/>
        <bgColor indexed="64"/>
      </patternFill>
    </fill>
    <fill>
      <patternFill patternType="solid">
        <fgColor indexed="10"/>
        <bgColor indexed="64"/>
      </patternFill>
    </fill>
    <fill>
      <patternFill patternType="solid">
        <fgColor indexed="49"/>
        <bgColor indexed="64"/>
      </patternFill>
    </fill>
    <fill>
      <patternFill patternType="solid">
        <fgColor indexed="27"/>
        <bgColor indexed="64"/>
      </patternFill>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rgb="FFC6EFCE"/>
        <bgColor indexed="64"/>
      </patternFill>
    </fill>
    <fill>
      <patternFill patternType="solid">
        <fgColor indexed="46"/>
        <bgColor indexed="64"/>
      </patternFill>
    </fill>
    <fill>
      <patternFill patternType="solid">
        <fgColor indexed="26"/>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rgb="FFFFC7CE"/>
        <bgColor indexed="64"/>
      </patternFill>
    </fill>
    <fill>
      <patternFill patternType="solid">
        <fgColor indexed="36"/>
        <bgColor indexed="64"/>
      </patternFill>
    </fill>
    <fill>
      <patternFill patternType="solid">
        <fgColor indexed="43"/>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bottom style="thin">
        <color indexed="0"/>
      </bottom>
      <diagonal/>
    </border>
    <border>
      <left/>
      <right/>
      <top style="thin">
        <color auto="1"/>
      </top>
      <bottom/>
      <diagonal/>
    </border>
    <border>
      <left style="thin">
        <color auto="1"/>
      </left>
      <right style="thin">
        <color auto="1"/>
      </right>
      <top/>
      <bottom/>
      <diagonal/>
    </border>
    <border>
      <left/>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600">
    <xf numFmtId="0" fontId="0" fillId="0" borderId="0">
      <alignment vertical="center"/>
    </xf>
    <xf numFmtId="0" fontId="32" fillId="5" borderId="0" applyNumberFormat="0" applyBorder="0" applyAlignment="0" applyProtection="0">
      <alignment vertical="center"/>
    </xf>
    <xf numFmtId="0" fontId="36" fillId="0" borderId="20" applyNumberFormat="0" applyFill="0" applyAlignment="0" applyProtection="0">
      <alignment vertical="center"/>
    </xf>
    <xf numFmtId="0" fontId="33" fillId="9" borderId="0" applyNumberFormat="0" applyBorder="0" applyAlignment="0" applyProtection="0">
      <alignment vertical="center"/>
    </xf>
    <xf numFmtId="0" fontId="36" fillId="0" borderId="20" applyNumberFormat="0" applyFill="0" applyAlignment="0" applyProtection="0">
      <alignment vertical="center"/>
    </xf>
    <xf numFmtId="0" fontId="39" fillId="0" borderId="21" applyNumberFormat="0" applyFill="0" applyAlignment="0" applyProtection="0">
      <alignment vertical="center"/>
    </xf>
    <xf numFmtId="0" fontId="31" fillId="6" borderId="0" applyNumberFormat="0" applyBorder="0" applyAlignment="0" applyProtection="0">
      <alignment vertical="center"/>
    </xf>
    <xf numFmtId="0" fontId="35" fillId="11" borderId="19" applyNumberFormat="0" applyAlignment="0" applyProtection="0">
      <alignment vertical="center"/>
    </xf>
    <xf numFmtId="0" fontId="33" fillId="20" borderId="0" applyNumberFormat="0" applyBorder="0" applyAlignment="0" applyProtection="0">
      <alignment vertical="center"/>
    </xf>
    <xf numFmtId="0" fontId="31" fillId="19" borderId="0" applyNumberFormat="0" applyBorder="0" applyAlignment="0" applyProtection="0">
      <alignment vertical="center"/>
    </xf>
    <xf numFmtId="0" fontId="33" fillId="17" borderId="0" applyNumberFormat="0" applyBorder="0" applyAlignment="0" applyProtection="0">
      <alignment vertical="center"/>
    </xf>
    <xf numFmtId="0" fontId="31" fillId="5" borderId="0" applyNumberFormat="0" applyBorder="0" applyAlignment="0" applyProtection="0">
      <alignment vertical="center"/>
    </xf>
    <xf numFmtId="0" fontId="31" fillId="7" borderId="0" applyNumberFormat="0" applyBorder="0" applyAlignment="0" applyProtection="0">
      <alignment vertical="center"/>
    </xf>
    <xf numFmtId="0" fontId="41" fillId="16" borderId="0" applyNumberFormat="0" applyBorder="0" applyAlignment="0" applyProtection="0">
      <alignment vertical="center"/>
    </xf>
    <xf numFmtId="0" fontId="33" fillId="21" borderId="0" applyNumberFormat="0" applyBorder="0" applyAlignment="0" applyProtection="0">
      <alignment vertical="center"/>
    </xf>
    <xf numFmtId="0" fontId="22" fillId="0" borderId="0"/>
    <xf numFmtId="0" fontId="31" fillId="19" borderId="0" applyNumberFormat="0" applyBorder="0" applyAlignment="0" applyProtection="0">
      <alignment vertical="center"/>
    </xf>
    <xf numFmtId="0" fontId="33" fillId="17" borderId="0" applyNumberFormat="0" applyBorder="0" applyAlignment="0" applyProtection="0">
      <alignment vertical="center"/>
    </xf>
    <xf numFmtId="0" fontId="43"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19" borderId="0" applyNumberFormat="0" applyBorder="0" applyAlignment="0" applyProtection="0">
      <alignment vertical="center"/>
    </xf>
    <xf numFmtId="0" fontId="33" fillId="17" borderId="0" applyNumberFormat="0" applyBorder="0" applyAlignment="0" applyProtection="0">
      <alignment vertical="center"/>
    </xf>
    <xf numFmtId="0" fontId="37" fillId="12" borderId="0" applyNumberFormat="0" applyBorder="0" applyAlignment="0" applyProtection="0">
      <alignment vertical="center"/>
    </xf>
    <xf numFmtId="0" fontId="33" fillId="8"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20" borderId="0" applyNumberFormat="0" applyBorder="0" applyAlignment="0" applyProtection="0">
      <alignment vertical="center"/>
    </xf>
    <xf numFmtId="0" fontId="35" fillId="11" borderId="19" applyNumberFormat="0" applyAlignment="0" applyProtection="0">
      <alignment vertical="center"/>
    </xf>
    <xf numFmtId="0" fontId="33" fillId="17" borderId="0" applyNumberFormat="0" applyBorder="0" applyAlignment="0" applyProtection="0">
      <alignment vertical="center"/>
    </xf>
    <xf numFmtId="0" fontId="33" fillId="9" borderId="0" applyNumberFormat="0" applyBorder="0" applyAlignment="0" applyProtection="0">
      <alignment vertical="center"/>
    </xf>
    <xf numFmtId="0" fontId="40" fillId="14" borderId="0" applyNumberFormat="0" applyBorder="0" applyAlignment="0" applyProtection="0">
      <alignment vertical="center"/>
    </xf>
    <xf numFmtId="0" fontId="33" fillId="20" borderId="0" applyNumberFormat="0" applyBorder="0" applyAlignment="0" applyProtection="0">
      <alignment vertical="center"/>
    </xf>
    <xf numFmtId="0" fontId="33" fillId="9" borderId="0" applyNumberFormat="0" applyBorder="0" applyAlignment="0" applyProtection="0">
      <alignment vertical="center"/>
    </xf>
    <xf numFmtId="0" fontId="31" fillId="19" borderId="0" applyNumberFormat="0" applyBorder="0" applyAlignment="0" applyProtection="0">
      <alignment vertical="center"/>
    </xf>
    <xf numFmtId="0" fontId="34" fillId="10" borderId="18" applyNumberFormat="0" applyAlignment="0" applyProtection="0">
      <alignment vertical="center"/>
    </xf>
    <xf numFmtId="0" fontId="33" fillId="21" borderId="0" applyNumberFormat="0" applyBorder="0" applyAlignment="0" applyProtection="0">
      <alignment vertical="center"/>
    </xf>
    <xf numFmtId="0" fontId="31" fillId="23" borderId="0" applyNumberFormat="0" applyBorder="0" applyAlignment="0" applyProtection="0">
      <alignment vertical="center"/>
    </xf>
    <xf numFmtId="0" fontId="33" fillId="13"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9" borderId="0" applyNumberFormat="0" applyBorder="0" applyAlignment="0" applyProtection="0">
      <alignment vertical="center"/>
    </xf>
    <xf numFmtId="0" fontId="36" fillId="0" borderId="20" applyNumberFormat="0" applyFill="0" applyAlignment="0" applyProtection="0">
      <alignment vertical="center"/>
    </xf>
    <xf numFmtId="0" fontId="33" fillId="14" borderId="0" applyNumberFormat="0" applyBorder="0" applyAlignment="0" applyProtection="0">
      <alignment vertical="center"/>
    </xf>
    <xf numFmtId="0" fontId="33" fillId="20" borderId="0" applyNumberFormat="0" applyBorder="0" applyAlignment="0" applyProtection="0">
      <alignment vertical="center"/>
    </xf>
    <xf numFmtId="0" fontId="33" fillId="9" borderId="0" applyNumberFormat="0" applyBorder="0" applyAlignment="0" applyProtection="0">
      <alignment vertical="center"/>
    </xf>
    <xf numFmtId="0" fontId="44" fillId="11" borderId="23" applyNumberFormat="0" applyAlignment="0" applyProtection="0">
      <alignment vertical="center"/>
    </xf>
    <xf numFmtId="0" fontId="31" fillId="4" borderId="0" applyNumberFormat="0" applyBorder="0" applyAlignment="0" applyProtection="0">
      <alignment vertical="center"/>
    </xf>
    <xf numFmtId="0" fontId="31" fillId="19" borderId="0" applyNumberFormat="0" applyBorder="0" applyAlignment="0" applyProtection="0">
      <alignment vertical="center"/>
    </xf>
    <xf numFmtId="0" fontId="34" fillId="10" borderId="18" applyNumberFormat="0" applyAlignment="0" applyProtection="0">
      <alignment vertical="center"/>
    </xf>
    <xf numFmtId="0" fontId="35" fillId="11" borderId="19" applyNumberFormat="0" applyAlignment="0" applyProtection="0">
      <alignment vertical="center"/>
    </xf>
    <xf numFmtId="0" fontId="33" fillId="15" borderId="0" applyNumberFormat="0" applyBorder="0" applyAlignment="0" applyProtection="0">
      <alignment vertical="center"/>
    </xf>
    <xf numFmtId="0" fontId="40" fillId="14" borderId="0" applyNumberFormat="0" applyBorder="0" applyAlignment="0" applyProtection="0">
      <alignment vertical="center"/>
    </xf>
    <xf numFmtId="0" fontId="33" fillId="9" borderId="0" applyNumberFormat="0" applyBorder="0" applyAlignment="0" applyProtection="0">
      <alignment vertical="center"/>
    </xf>
    <xf numFmtId="0" fontId="36" fillId="0" borderId="20" applyNumberFormat="0" applyFill="0" applyAlignment="0" applyProtection="0">
      <alignment vertical="center"/>
    </xf>
    <xf numFmtId="0" fontId="32" fillId="4" borderId="0" applyNumberFormat="0" applyBorder="0" applyAlignment="0" applyProtection="0">
      <alignment vertical="center"/>
    </xf>
    <xf numFmtId="0" fontId="39" fillId="0" borderId="21" applyNumberFormat="0" applyFill="0" applyAlignment="0" applyProtection="0">
      <alignment vertical="center"/>
    </xf>
    <xf numFmtId="0" fontId="33" fillId="17" borderId="0" applyNumberFormat="0" applyBorder="0" applyAlignment="0" applyProtection="0">
      <alignment vertical="center"/>
    </xf>
    <xf numFmtId="0" fontId="36" fillId="0" borderId="20" applyNumberFormat="0" applyFill="0" applyAlignment="0" applyProtection="0">
      <alignment vertical="center"/>
    </xf>
    <xf numFmtId="0" fontId="33" fillId="17" borderId="0" applyNumberFormat="0" applyBorder="0" applyAlignment="0" applyProtection="0">
      <alignment vertical="center"/>
    </xf>
    <xf numFmtId="0" fontId="40" fillId="14" borderId="0" applyNumberFormat="0" applyBorder="0" applyAlignment="0" applyProtection="0">
      <alignment vertical="center"/>
    </xf>
    <xf numFmtId="0" fontId="33" fillId="9" borderId="0" applyNumberFormat="0" applyBorder="0" applyAlignment="0" applyProtection="0">
      <alignment vertical="center"/>
    </xf>
    <xf numFmtId="178" fontId="28" fillId="0" borderId="0"/>
    <xf numFmtId="0" fontId="36" fillId="0" borderId="20" applyNumberFormat="0" applyFill="0" applyAlignment="0" applyProtection="0">
      <alignment vertical="center"/>
    </xf>
    <xf numFmtId="0" fontId="33" fillId="9" borderId="0" applyNumberFormat="0" applyBorder="0" applyAlignment="0" applyProtection="0">
      <alignment vertical="center"/>
    </xf>
    <xf numFmtId="0" fontId="44" fillId="11" borderId="23" applyNumberFormat="0" applyAlignment="0" applyProtection="0">
      <alignment vertical="center"/>
    </xf>
    <xf numFmtId="0" fontId="31" fillId="4" borderId="0" applyNumberFormat="0" applyBorder="0" applyAlignment="0" applyProtection="0">
      <alignment vertical="center"/>
    </xf>
    <xf numFmtId="0" fontId="36" fillId="0" borderId="20" applyNumberFormat="0" applyFill="0" applyAlignment="0" applyProtection="0">
      <alignment vertical="center"/>
    </xf>
    <xf numFmtId="0" fontId="35" fillId="11" borderId="19" applyNumberFormat="0" applyAlignment="0" applyProtection="0">
      <alignment vertical="center"/>
    </xf>
    <xf numFmtId="0" fontId="31" fillId="5" borderId="0" applyNumberFormat="0" applyBorder="0" applyAlignment="0" applyProtection="0">
      <alignment vertical="center"/>
    </xf>
    <xf numFmtId="0" fontId="35" fillId="11" borderId="19" applyNumberFormat="0" applyAlignment="0" applyProtection="0">
      <alignment vertical="center"/>
    </xf>
    <xf numFmtId="0" fontId="40" fillId="14" borderId="0" applyNumberFormat="0" applyBorder="0" applyAlignment="0" applyProtection="0">
      <alignment vertical="center"/>
    </xf>
    <xf numFmtId="0" fontId="49" fillId="0" borderId="25" applyNumberFormat="0" applyFill="0" applyAlignment="0" applyProtection="0">
      <alignment vertical="center"/>
    </xf>
    <xf numFmtId="0" fontId="33" fillId="9" borderId="0" applyNumberFormat="0" applyBorder="0" applyAlignment="0" applyProtection="0">
      <alignment vertical="center"/>
    </xf>
    <xf numFmtId="0" fontId="33" fillId="21" borderId="0" applyNumberFormat="0" applyBorder="0" applyAlignment="0" applyProtection="0">
      <alignment vertical="center"/>
    </xf>
    <xf numFmtId="0" fontId="31" fillId="5" borderId="0" applyNumberFormat="0" applyBorder="0" applyAlignment="0" applyProtection="0">
      <alignment vertical="center"/>
    </xf>
    <xf numFmtId="0" fontId="35" fillId="11" borderId="19" applyNumberFormat="0" applyAlignment="0" applyProtection="0">
      <alignment vertical="center"/>
    </xf>
    <xf numFmtId="0" fontId="33" fillId="14" borderId="0" applyNumberFormat="0" applyBorder="0" applyAlignment="0" applyProtection="0">
      <alignment vertical="center"/>
    </xf>
    <xf numFmtId="0" fontId="35" fillId="11" borderId="19" applyNumberFormat="0" applyAlignment="0" applyProtection="0">
      <alignment vertical="center"/>
    </xf>
    <xf numFmtId="0" fontId="33" fillId="21" borderId="0" applyNumberFormat="0" applyBorder="0" applyAlignment="0" applyProtection="0">
      <alignment vertical="center"/>
    </xf>
    <xf numFmtId="0" fontId="40" fillId="1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11" borderId="19" applyNumberFormat="0" applyAlignment="0" applyProtection="0">
      <alignment vertical="center"/>
    </xf>
    <xf numFmtId="0" fontId="33" fillId="20"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0" fillId="14" borderId="0" applyNumberFormat="0" applyBorder="0" applyAlignment="0" applyProtection="0">
      <alignment vertical="center"/>
    </xf>
    <xf numFmtId="0" fontId="33" fillId="9" borderId="0" applyNumberFormat="0" applyBorder="0" applyAlignment="0" applyProtection="0">
      <alignment vertical="center"/>
    </xf>
    <xf numFmtId="0" fontId="36" fillId="0" borderId="20"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0" borderId="20"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1" fillId="0" borderId="26" applyNumberFormat="0" applyFill="0" applyAlignment="0" applyProtection="0">
      <alignment vertical="center"/>
    </xf>
    <xf numFmtId="0" fontId="40" fillId="14"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0" borderId="20" applyNumberFormat="0" applyFill="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11" borderId="19" applyNumberFormat="0" applyAlignment="0" applyProtection="0">
      <alignment vertical="center"/>
    </xf>
    <xf numFmtId="0" fontId="33" fillId="14" borderId="0" applyNumberFormat="0" applyBorder="0" applyAlignment="0" applyProtection="0">
      <alignment vertical="center"/>
    </xf>
    <xf numFmtId="0" fontId="31" fillId="25" borderId="0" applyNumberFormat="0" applyBorder="0" applyAlignment="0" applyProtection="0">
      <alignment vertical="center"/>
    </xf>
    <xf numFmtId="0" fontId="33" fillId="14" borderId="0" applyNumberFormat="0" applyBorder="0" applyAlignment="0" applyProtection="0">
      <alignment vertical="center"/>
    </xf>
    <xf numFmtId="0" fontId="31" fillId="25" borderId="0" applyNumberFormat="0" applyBorder="0" applyAlignment="0" applyProtection="0">
      <alignment vertical="center"/>
    </xf>
    <xf numFmtId="0" fontId="33" fillId="14" borderId="0" applyNumberFormat="0" applyBorder="0" applyAlignment="0" applyProtection="0">
      <alignment vertical="center"/>
    </xf>
    <xf numFmtId="0" fontId="31" fillId="25" borderId="0" applyNumberFormat="0" applyBorder="0" applyAlignment="0" applyProtection="0">
      <alignment vertical="center"/>
    </xf>
    <xf numFmtId="0" fontId="33" fillId="14" borderId="0" applyNumberFormat="0" applyBorder="0" applyAlignment="0" applyProtection="0">
      <alignment vertical="center"/>
    </xf>
    <xf numFmtId="0" fontId="31" fillId="25" borderId="0" applyNumberFormat="0" applyBorder="0" applyAlignment="0" applyProtection="0">
      <alignment vertical="center"/>
    </xf>
    <xf numFmtId="0" fontId="33" fillId="14" borderId="0" applyNumberFormat="0" applyBorder="0" applyAlignment="0" applyProtection="0">
      <alignment vertical="center"/>
    </xf>
    <xf numFmtId="0" fontId="31" fillId="25" borderId="0" applyNumberFormat="0" applyBorder="0" applyAlignment="0" applyProtection="0">
      <alignment vertical="center"/>
    </xf>
    <xf numFmtId="0" fontId="33" fillId="14" borderId="0" applyNumberFormat="0" applyBorder="0" applyAlignment="0" applyProtection="0">
      <alignment vertical="center"/>
    </xf>
    <xf numFmtId="0" fontId="31" fillId="25" borderId="0" applyNumberFormat="0" applyBorder="0" applyAlignment="0" applyProtection="0">
      <alignment vertical="center"/>
    </xf>
    <xf numFmtId="0" fontId="33" fillId="14" borderId="0" applyNumberFormat="0" applyBorder="0" applyAlignment="0" applyProtection="0">
      <alignment vertical="center"/>
    </xf>
    <xf numFmtId="0" fontId="31" fillId="25" borderId="0" applyNumberFormat="0" applyBorder="0" applyAlignment="0" applyProtection="0">
      <alignment vertical="center"/>
    </xf>
    <xf numFmtId="0" fontId="33" fillId="14" borderId="0" applyNumberFormat="0" applyBorder="0" applyAlignment="0" applyProtection="0">
      <alignment vertical="center"/>
    </xf>
    <xf numFmtId="0" fontId="51" fillId="0" borderId="0" applyNumberFormat="0" applyFill="0" applyBorder="0" applyAlignment="0" applyProtection="0">
      <alignment vertical="center"/>
    </xf>
    <xf numFmtId="0" fontId="31" fillId="25" borderId="0" applyNumberFormat="0" applyBorder="0" applyAlignment="0" applyProtection="0">
      <alignment vertical="center"/>
    </xf>
    <xf numFmtId="0" fontId="33" fillId="14" borderId="0" applyNumberFormat="0" applyBorder="0" applyAlignment="0" applyProtection="0">
      <alignment vertical="center"/>
    </xf>
    <xf numFmtId="0" fontId="31" fillId="25" borderId="0" applyNumberFormat="0" applyBorder="0" applyAlignment="0" applyProtection="0">
      <alignment vertical="center"/>
    </xf>
    <xf numFmtId="0" fontId="33" fillId="14" borderId="0" applyNumberFormat="0" applyBorder="0" applyAlignment="0" applyProtection="0">
      <alignment vertical="center"/>
    </xf>
    <xf numFmtId="0" fontId="36" fillId="0" borderId="20" applyNumberFormat="0" applyFill="0" applyAlignment="0" applyProtection="0">
      <alignment vertical="center"/>
    </xf>
    <xf numFmtId="0" fontId="44" fillId="11" borderId="23" applyNumberFormat="0" applyAlignment="0" applyProtection="0">
      <alignment vertical="center"/>
    </xf>
    <xf numFmtId="0" fontId="22" fillId="0" borderId="0"/>
    <xf numFmtId="0" fontId="33" fillId="17" borderId="0" applyNumberFormat="0" applyBorder="0" applyAlignment="0" applyProtection="0">
      <alignment vertical="center"/>
    </xf>
    <xf numFmtId="0" fontId="28" fillId="0" borderId="0"/>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6" fillId="0" borderId="20" applyNumberFormat="0" applyFill="0" applyAlignment="0" applyProtection="0">
      <alignment vertical="center"/>
    </xf>
    <xf numFmtId="0" fontId="44" fillId="11" borderId="23" applyNumberFormat="0" applyAlignment="0" applyProtection="0">
      <alignment vertical="center"/>
    </xf>
    <xf numFmtId="0" fontId="22" fillId="0" borderId="0"/>
    <xf numFmtId="0" fontId="33" fillId="17" borderId="0" applyNumberFormat="0" applyBorder="0" applyAlignment="0" applyProtection="0">
      <alignment vertical="center"/>
    </xf>
    <xf numFmtId="0" fontId="22" fillId="0" borderId="0"/>
    <xf numFmtId="0" fontId="33" fillId="17" borderId="0" applyNumberFormat="0" applyBorder="0" applyAlignment="0" applyProtection="0">
      <alignment vertical="center"/>
    </xf>
    <xf numFmtId="0" fontId="22" fillId="0" borderId="0"/>
    <xf numFmtId="0" fontId="33" fillId="17" borderId="0" applyNumberFormat="0" applyBorder="0" applyAlignment="0" applyProtection="0">
      <alignment vertical="center"/>
    </xf>
    <xf numFmtId="0" fontId="22" fillId="0" borderId="0"/>
    <xf numFmtId="0" fontId="31" fillId="19" borderId="0" applyNumberFormat="0" applyBorder="0" applyAlignment="0" applyProtection="0">
      <alignment vertical="center"/>
    </xf>
    <xf numFmtId="0" fontId="33" fillId="17" borderId="0" applyNumberFormat="0" applyBorder="0" applyAlignment="0" applyProtection="0">
      <alignment vertical="center"/>
    </xf>
    <xf numFmtId="0" fontId="42" fillId="13" borderId="19" applyNumberFormat="0" applyAlignment="0" applyProtection="0">
      <alignment vertical="center"/>
    </xf>
    <xf numFmtId="0" fontId="31" fillId="19" borderId="0" applyNumberFormat="0" applyBorder="0" applyAlignment="0" applyProtection="0">
      <alignment vertical="center"/>
    </xf>
    <xf numFmtId="0" fontId="33" fillId="17" borderId="0" applyNumberFormat="0" applyBorder="0" applyAlignment="0" applyProtection="0">
      <alignment vertical="center"/>
    </xf>
    <xf numFmtId="0" fontId="31" fillId="4" borderId="0" applyNumberFormat="0" applyBorder="0" applyAlignment="0" applyProtection="0">
      <alignment vertical="center"/>
    </xf>
    <xf numFmtId="0" fontId="22" fillId="18" borderId="22" applyNumberFormat="0" applyFont="0" applyAlignment="0" applyProtection="0">
      <alignment vertical="center"/>
    </xf>
    <xf numFmtId="0" fontId="31" fillId="19" borderId="0" applyNumberFormat="0" applyBorder="0" applyAlignment="0" applyProtection="0">
      <alignment vertical="center"/>
    </xf>
    <xf numFmtId="0" fontId="33" fillId="17" borderId="0" applyNumberFormat="0" applyBorder="0" applyAlignment="0" applyProtection="0">
      <alignment vertical="center"/>
    </xf>
    <xf numFmtId="0" fontId="22" fillId="18" borderId="22" applyNumberFormat="0" applyFont="0" applyAlignment="0" applyProtection="0">
      <alignment vertical="center"/>
    </xf>
    <xf numFmtId="0" fontId="31" fillId="19" borderId="0" applyNumberFormat="0" applyBorder="0" applyAlignment="0" applyProtection="0">
      <alignment vertical="center"/>
    </xf>
    <xf numFmtId="0" fontId="33" fillId="17" borderId="0" applyNumberFormat="0" applyBorder="0" applyAlignment="0" applyProtection="0">
      <alignment vertical="center"/>
    </xf>
    <xf numFmtId="0" fontId="11" fillId="0" borderId="0">
      <alignment vertical="center"/>
    </xf>
    <xf numFmtId="0" fontId="31" fillId="19" borderId="0" applyNumberFormat="0" applyBorder="0" applyAlignment="0" applyProtection="0">
      <alignment vertical="center"/>
    </xf>
    <xf numFmtId="0" fontId="33" fillId="17" borderId="0" applyNumberFormat="0" applyBorder="0" applyAlignment="0" applyProtection="0">
      <alignment vertical="center"/>
    </xf>
    <xf numFmtId="0" fontId="31" fillId="4" borderId="0" applyNumberFormat="0" applyBorder="0" applyAlignment="0" applyProtection="0">
      <alignment vertical="center"/>
    </xf>
    <xf numFmtId="0" fontId="31" fillId="19" borderId="0" applyNumberFormat="0" applyBorder="0" applyAlignment="0" applyProtection="0">
      <alignment vertical="center"/>
    </xf>
    <xf numFmtId="0" fontId="33" fillId="17"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7" fillId="12" borderId="0" applyNumberFormat="0" applyBorder="0" applyAlignment="0" applyProtection="0">
      <alignment vertical="center"/>
    </xf>
    <xf numFmtId="0" fontId="33" fillId="8" borderId="0" applyNumberFormat="0" applyBorder="0" applyAlignment="0" applyProtection="0">
      <alignment vertical="center"/>
    </xf>
    <xf numFmtId="0" fontId="31" fillId="20" borderId="0" applyNumberFormat="0" applyBorder="0" applyAlignment="0" applyProtection="0">
      <alignment vertical="center"/>
    </xf>
    <xf numFmtId="0" fontId="33" fillId="8" borderId="0" applyNumberFormat="0" applyBorder="0" applyAlignment="0" applyProtection="0">
      <alignment vertical="center"/>
    </xf>
    <xf numFmtId="0" fontId="31" fillId="20" borderId="0" applyNumberFormat="0" applyBorder="0" applyAlignment="0" applyProtection="0">
      <alignment vertical="center"/>
    </xf>
    <xf numFmtId="0" fontId="33" fillId="8" borderId="0" applyNumberFormat="0" applyBorder="0" applyAlignment="0" applyProtection="0">
      <alignment vertical="center"/>
    </xf>
    <xf numFmtId="0" fontId="31" fillId="20" borderId="0" applyNumberFormat="0" applyBorder="0" applyAlignment="0" applyProtection="0">
      <alignment vertical="center"/>
    </xf>
    <xf numFmtId="0" fontId="33" fillId="8" borderId="0" applyNumberFormat="0" applyBorder="0" applyAlignment="0" applyProtection="0">
      <alignment vertical="center"/>
    </xf>
    <xf numFmtId="0" fontId="31" fillId="20" borderId="0" applyNumberFormat="0" applyBorder="0" applyAlignment="0" applyProtection="0">
      <alignment vertical="center"/>
    </xf>
    <xf numFmtId="0" fontId="33" fillId="8" borderId="0" applyNumberFormat="0" applyBorder="0" applyAlignment="0" applyProtection="0">
      <alignment vertical="center"/>
    </xf>
    <xf numFmtId="0" fontId="31" fillId="20" borderId="0" applyNumberFormat="0" applyBorder="0" applyAlignment="0" applyProtection="0">
      <alignment vertical="center"/>
    </xf>
    <xf numFmtId="0" fontId="33" fillId="8" borderId="0" applyNumberFormat="0" applyBorder="0" applyAlignment="0" applyProtection="0">
      <alignment vertical="center"/>
    </xf>
    <xf numFmtId="0" fontId="31" fillId="20" borderId="0" applyNumberFormat="0" applyBorder="0" applyAlignment="0" applyProtection="0">
      <alignment vertical="center"/>
    </xf>
    <xf numFmtId="0" fontId="33" fillId="8" borderId="0" applyNumberFormat="0" applyBorder="0" applyAlignment="0" applyProtection="0">
      <alignment vertical="center"/>
    </xf>
    <xf numFmtId="0" fontId="31" fillId="20" borderId="0" applyNumberFormat="0" applyBorder="0" applyAlignment="0" applyProtection="0">
      <alignment vertical="center"/>
    </xf>
    <xf numFmtId="0" fontId="33" fillId="8" borderId="0" applyNumberFormat="0" applyBorder="0" applyAlignment="0" applyProtection="0">
      <alignment vertical="center"/>
    </xf>
    <xf numFmtId="0" fontId="31" fillId="20" borderId="0" applyNumberFormat="0" applyBorder="0" applyAlignment="0" applyProtection="0">
      <alignment vertical="center"/>
    </xf>
    <xf numFmtId="0" fontId="33" fillId="8" borderId="0" applyNumberFormat="0" applyBorder="0" applyAlignment="0" applyProtection="0">
      <alignment vertical="center"/>
    </xf>
    <xf numFmtId="0" fontId="31" fillId="20" borderId="0" applyNumberFormat="0" applyBorder="0" applyAlignment="0" applyProtection="0">
      <alignment vertical="center"/>
    </xf>
    <xf numFmtId="0" fontId="33" fillId="8" borderId="0" applyNumberFormat="0" applyBorder="0" applyAlignment="0" applyProtection="0">
      <alignment vertical="center"/>
    </xf>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5" borderId="0" applyNumberFormat="0" applyBorder="0" applyAlignment="0" applyProtection="0">
      <alignment vertical="center"/>
    </xf>
    <xf numFmtId="0" fontId="33" fillId="13" borderId="0" applyNumberFormat="0" applyBorder="0" applyAlignment="0" applyProtection="0">
      <alignment vertical="center"/>
    </xf>
    <xf numFmtId="0" fontId="33" fillId="15" borderId="0" applyNumberFormat="0" applyBorder="0" applyAlignment="0" applyProtection="0">
      <alignment vertical="center"/>
    </xf>
    <xf numFmtId="0" fontId="33" fillId="13" borderId="0" applyNumberFormat="0" applyBorder="0" applyAlignment="0" applyProtection="0">
      <alignment vertical="center"/>
    </xf>
    <xf numFmtId="0" fontId="31" fillId="23" borderId="0" applyNumberFormat="0" applyBorder="0" applyAlignment="0" applyProtection="0">
      <alignment vertical="center"/>
    </xf>
    <xf numFmtId="0" fontId="33" fillId="13" borderId="0" applyNumberFormat="0" applyBorder="0" applyAlignment="0" applyProtection="0">
      <alignment vertical="center"/>
    </xf>
    <xf numFmtId="0" fontId="33" fillId="21" borderId="0" applyNumberFormat="0" applyBorder="0" applyAlignment="0" applyProtection="0">
      <alignment vertical="center"/>
    </xf>
    <xf numFmtId="0" fontId="31" fillId="23" borderId="0" applyNumberFormat="0" applyBorder="0" applyAlignment="0" applyProtection="0">
      <alignment vertical="center"/>
    </xf>
    <xf numFmtId="0" fontId="33" fillId="13" borderId="0" applyNumberFormat="0" applyBorder="0" applyAlignment="0" applyProtection="0">
      <alignment vertical="center"/>
    </xf>
    <xf numFmtId="0" fontId="31" fillId="23" borderId="0" applyNumberFormat="0" applyBorder="0" applyAlignment="0" applyProtection="0">
      <alignment vertical="center"/>
    </xf>
    <xf numFmtId="0" fontId="33" fillId="15" borderId="0" applyNumberFormat="0" applyBorder="0" applyAlignment="0" applyProtection="0">
      <alignment vertical="center"/>
    </xf>
    <xf numFmtId="0" fontId="33" fillId="13" borderId="0" applyNumberFormat="0" applyBorder="0" applyAlignment="0" applyProtection="0">
      <alignment vertical="center"/>
    </xf>
    <xf numFmtId="0" fontId="31" fillId="23" borderId="0" applyNumberFormat="0" applyBorder="0" applyAlignment="0" applyProtection="0">
      <alignment vertical="center"/>
    </xf>
    <xf numFmtId="0" fontId="33" fillId="13" borderId="0" applyNumberFormat="0" applyBorder="0" applyAlignment="0" applyProtection="0">
      <alignment vertical="center"/>
    </xf>
    <xf numFmtId="0" fontId="31" fillId="23" borderId="0" applyNumberFormat="0" applyBorder="0" applyAlignment="0" applyProtection="0">
      <alignment vertical="center"/>
    </xf>
    <xf numFmtId="0" fontId="33" fillId="13" borderId="0" applyNumberFormat="0" applyBorder="0" applyAlignment="0" applyProtection="0">
      <alignment vertical="center"/>
    </xf>
    <xf numFmtId="0" fontId="31" fillId="23" borderId="0" applyNumberFormat="0" applyBorder="0" applyAlignment="0" applyProtection="0">
      <alignment vertical="center"/>
    </xf>
    <xf numFmtId="0" fontId="33" fillId="15" borderId="0" applyNumberFormat="0" applyBorder="0" applyAlignment="0" applyProtection="0">
      <alignment vertical="center"/>
    </xf>
    <xf numFmtId="0" fontId="33" fillId="13" borderId="0" applyNumberFormat="0" applyBorder="0" applyAlignment="0" applyProtection="0">
      <alignment vertical="center"/>
    </xf>
    <xf numFmtId="0" fontId="31" fillId="23" borderId="0" applyNumberFormat="0" applyBorder="0" applyAlignment="0" applyProtection="0">
      <alignment vertical="center"/>
    </xf>
    <xf numFmtId="0" fontId="33" fillId="13" borderId="0" applyNumberFormat="0" applyBorder="0" applyAlignment="0" applyProtection="0">
      <alignment vertical="center"/>
    </xf>
    <xf numFmtId="0" fontId="31" fillId="23" borderId="0" applyNumberFormat="0" applyBorder="0" applyAlignment="0" applyProtection="0">
      <alignment vertical="center"/>
    </xf>
    <xf numFmtId="0" fontId="33" fillId="13" borderId="0" applyNumberFormat="0" applyBorder="0" applyAlignment="0" applyProtection="0">
      <alignment vertical="center"/>
    </xf>
    <xf numFmtId="0" fontId="32" fillId="4"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2" fillId="4" borderId="0" applyNumberFormat="0" applyBorder="0" applyAlignment="0" applyProtection="0">
      <alignment vertical="center"/>
    </xf>
    <xf numFmtId="0" fontId="32" fillId="19"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2" fillId="19"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3" fillId="0" borderId="0" applyNumberFormat="0" applyFill="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43" fillId="0" borderId="0" applyNumberFormat="0" applyFill="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7" fillId="12" borderId="0" applyNumberFormat="0" applyBorder="0" applyAlignment="0" applyProtection="0">
      <alignment vertical="center"/>
    </xf>
    <xf numFmtId="0" fontId="43" fillId="0" borderId="0" applyNumberFormat="0" applyFill="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7" fillId="12" borderId="0" applyNumberFormat="0" applyBorder="0" applyAlignment="0" applyProtection="0">
      <alignment vertical="center"/>
    </xf>
    <xf numFmtId="0" fontId="43" fillId="0" borderId="0" applyNumberFormat="0" applyFill="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7" fillId="12"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5" fillId="11" borderId="19" applyNumberFormat="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8" fillId="0" borderId="0" applyNumberFormat="0" applyFill="0" applyBorder="0" applyAlignment="0" applyProtection="0">
      <alignment vertical="center"/>
    </xf>
    <xf numFmtId="0" fontId="33" fillId="20" borderId="0" applyNumberFormat="0" applyBorder="0" applyAlignment="0" applyProtection="0">
      <alignment vertical="center"/>
    </xf>
    <xf numFmtId="0" fontId="38"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10" borderId="18" applyNumberFormat="0" applyAlignment="0" applyProtection="0">
      <alignment vertical="center"/>
    </xf>
    <xf numFmtId="0" fontId="39" fillId="0" borderId="21" applyNumberFormat="0" applyFill="0" applyAlignment="0" applyProtection="0">
      <alignment vertical="center"/>
    </xf>
    <xf numFmtId="0" fontId="33" fillId="17" borderId="0" applyNumberFormat="0" applyBorder="0" applyAlignment="0" applyProtection="0">
      <alignment vertical="center"/>
    </xf>
    <xf numFmtId="0" fontId="34" fillId="10" borderId="18" applyNumberFormat="0" applyAlignment="0" applyProtection="0">
      <alignment vertical="center"/>
    </xf>
    <xf numFmtId="0" fontId="33" fillId="17" borderId="0" applyNumberFormat="0" applyBorder="0" applyAlignment="0" applyProtection="0">
      <alignment vertical="center"/>
    </xf>
    <xf numFmtId="0" fontId="35" fillId="11" borderId="19" applyNumberFormat="0" applyAlignment="0" applyProtection="0">
      <alignment vertical="center"/>
    </xf>
    <xf numFmtId="0" fontId="33" fillId="17" borderId="0" applyNumberFormat="0" applyBorder="0" applyAlignment="0" applyProtection="0">
      <alignment vertical="center"/>
    </xf>
    <xf numFmtId="0" fontId="39" fillId="0" borderId="21" applyNumberFormat="0" applyFill="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9" fillId="0" borderId="21" applyNumberFormat="0" applyFill="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9" fillId="0" borderId="21" applyNumberFormat="0" applyFill="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1" borderId="19" applyNumberFormat="0" applyAlignment="0" applyProtection="0">
      <alignment vertical="center"/>
    </xf>
    <xf numFmtId="0" fontId="33" fillId="15" borderId="0" applyNumberFormat="0" applyBorder="0" applyAlignment="0" applyProtection="0">
      <alignment vertical="center"/>
    </xf>
    <xf numFmtId="0" fontId="31" fillId="7" borderId="0" applyNumberFormat="0" applyBorder="0" applyAlignment="0" applyProtection="0">
      <alignment vertical="center"/>
    </xf>
    <xf numFmtId="0" fontId="33" fillId="15" borderId="0" applyNumberFormat="0" applyBorder="0" applyAlignment="0" applyProtection="0">
      <alignment vertical="center"/>
    </xf>
    <xf numFmtId="0" fontId="31" fillId="7" borderId="0" applyNumberFormat="0" applyBorder="0" applyAlignment="0" applyProtection="0">
      <alignment vertical="center"/>
    </xf>
    <xf numFmtId="0" fontId="33" fillId="15" borderId="0" applyNumberFormat="0" applyBorder="0" applyAlignment="0" applyProtection="0">
      <alignment vertical="center"/>
    </xf>
    <xf numFmtId="0" fontId="31" fillId="5" borderId="0" applyNumberFormat="0" applyBorder="0" applyAlignment="0" applyProtection="0">
      <alignment vertical="center"/>
    </xf>
    <xf numFmtId="0" fontId="33" fillId="15" borderId="0" applyNumberFormat="0" applyBorder="0" applyAlignment="0" applyProtection="0">
      <alignment vertical="center"/>
    </xf>
    <xf numFmtId="0" fontId="31" fillId="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22" fillId="18" borderId="22" applyNumberFormat="0" applyFon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5" fillId="11" borderId="19" applyNumberFormat="0" applyAlignment="0" applyProtection="0">
      <alignment vertical="center"/>
    </xf>
    <xf numFmtId="0" fontId="33" fillId="21" borderId="0" applyNumberFormat="0" applyBorder="0" applyAlignment="0" applyProtection="0">
      <alignment vertical="center"/>
    </xf>
    <xf numFmtId="0" fontId="43" fillId="0" borderId="0" applyNumberFormat="0" applyFill="0" applyBorder="0" applyAlignment="0" applyProtection="0">
      <alignment vertical="center"/>
    </xf>
    <xf numFmtId="0" fontId="33" fillId="21" borderId="0" applyNumberFormat="0" applyBorder="0" applyAlignment="0" applyProtection="0">
      <alignment vertical="center"/>
    </xf>
    <xf numFmtId="0" fontId="43" fillId="0" borderId="0" applyNumberFormat="0" applyFill="0" applyBorder="0" applyAlignment="0" applyProtection="0">
      <alignment vertical="center"/>
    </xf>
    <xf numFmtId="0" fontId="33" fillId="21" borderId="0" applyNumberFormat="0" applyBorder="0" applyAlignment="0" applyProtection="0">
      <alignment vertical="center"/>
    </xf>
    <xf numFmtId="0" fontId="47" fillId="0" borderId="24" applyNumberFormat="0" applyFill="0" applyAlignment="0" applyProtection="0">
      <alignment vertical="center"/>
    </xf>
    <xf numFmtId="0" fontId="33" fillId="21" borderId="0" applyNumberFormat="0" applyBorder="0" applyAlignment="0" applyProtection="0">
      <alignment vertical="center"/>
    </xf>
    <xf numFmtId="0" fontId="39" fillId="0" borderId="21" applyNumberFormat="0" applyFill="0" applyAlignment="0" applyProtection="0">
      <alignment vertical="center"/>
    </xf>
    <xf numFmtId="0" fontId="33" fillId="21" borderId="0" applyNumberFormat="0" applyBorder="0" applyAlignment="0" applyProtection="0">
      <alignment vertical="center"/>
    </xf>
    <xf numFmtId="0" fontId="39" fillId="0" borderId="21" applyNumberFormat="0" applyFill="0" applyAlignment="0" applyProtection="0">
      <alignment vertical="center"/>
    </xf>
    <xf numFmtId="0" fontId="47" fillId="0" borderId="24" applyNumberFormat="0" applyFill="0" applyAlignment="0" applyProtection="0">
      <alignment vertical="center"/>
    </xf>
    <xf numFmtId="0" fontId="33" fillId="21" borderId="0" applyNumberFormat="0" applyBorder="0" applyAlignment="0" applyProtection="0">
      <alignment vertical="center"/>
    </xf>
    <xf numFmtId="0" fontId="22" fillId="18" borderId="22" applyNumberFormat="0" applyFont="0" applyAlignment="0" applyProtection="0">
      <alignment vertical="center"/>
    </xf>
    <xf numFmtId="0" fontId="33" fillId="21" borderId="0" applyNumberFormat="0" applyBorder="0" applyAlignment="0" applyProtection="0">
      <alignment vertical="center"/>
    </xf>
    <xf numFmtId="0" fontId="38" fillId="0" borderId="0" applyNumberFormat="0" applyFill="0" applyBorder="0" applyAlignment="0" applyProtection="0">
      <alignment vertical="center"/>
    </xf>
    <xf numFmtId="0" fontId="31" fillId="25" borderId="0" applyNumberFormat="0" applyBorder="0" applyAlignment="0" applyProtection="0">
      <alignment vertical="center"/>
    </xf>
    <xf numFmtId="0" fontId="51" fillId="0" borderId="0" applyNumberFormat="0" applyFill="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8" fillId="0" borderId="0" applyNumberFormat="0" applyFill="0" applyBorder="0" applyAlignment="0" applyProtection="0">
      <alignment vertical="center"/>
    </xf>
    <xf numFmtId="0" fontId="32" fillId="25" borderId="0" applyNumberFormat="0" applyBorder="0" applyAlignment="0" applyProtection="0">
      <alignment vertical="center"/>
    </xf>
    <xf numFmtId="0" fontId="34" fillId="10" borderId="18" applyNumberFormat="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8" fillId="0" borderId="0" applyNumberFormat="0" applyFill="0" applyBorder="0" applyAlignment="0" applyProtection="0">
      <alignment vertical="center"/>
    </xf>
    <xf numFmtId="0" fontId="27" fillId="0" borderId="0">
      <alignment vertical="center"/>
    </xf>
    <xf numFmtId="0" fontId="31" fillId="19" borderId="0" applyNumberFormat="0" applyBorder="0" applyAlignment="0" applyProtection="0">
      <alignment vertical="center"/>
    </xf>
    <xf numFmtId="0" fontId="38" fillId="0" borderId="0" applyNumberFormat="0" applyFill="0" applyBorder="0" applyAlignment="0" applyProtection="0">
      <alignment vertical="center"/>
    </xf>
    <xf numFmtId="0" fontId="3" fillId="0" borderId="0">
      <alignment vertical="center"/>
    </xf>
    <xf numFmtId="0" fontId="32" fillId="19" borderId="0" applyNumberFormat="0" applyBorder="0" applyAlignment="0" applyProtection="0">
      <alignment vertical="center"/>
    </xf>
    <xf numFmtId="0" fontId="38"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5" fillId="22" borderId="0" applyNumberFormat="0" applyBorder="0" applyAlignment="0" applyProtection="0">
      <alignment vertical="center"/>
    </xf>
    <xf numFmtId="0" fontId="31" fillId="20" borderId="0" applyNumberFormat="0" applyBorder="0" applyAlignment="0" applyProtection="0">
      <alignment vertical="center"/>
    </xf>
    <xf numFmtId="0" fontId="38"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8"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8"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0" borderId="0" applyNumberFormat="0" applyFill="0" applyBorder="0" applyAlignment="0" applyProtection="0">
      <alignment vertical="center"/>
    </xf>
    <xf numFmtId="0" fontId="32" fillId="7" borderId="0" applyNumberFormat="0" applyBorder="0" applyAlignment="0" applyProtection="0">
      <alignment vertical="center"/>
    </xf>
    <xf numFmtId="0" fontId="48"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7" fillId="12" borderId="0" applyNumberFormat="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37" fillId="12" borderId="0" applyNumberFormat="0" applyBorder="0" applyAlignment="0" applyProtection="0">
      <alignment vertical="center"/>
    </xf>
    <xf numFmtId="0" fontId="47" fillId="0" borderId="24" applyNumberFormat="0" applyFill="0" applyAlignment="0" applyProtection="0">
      <alignment vertical="center"/>
    </xf>
    <xf numFmtId="0" fontId="39" fillId="0" borderId="21" applyNumberFormat="0" applyFill="0" applyAlignment="0" applyProtection="0">
      <alignment vertical="center"/>
    </xf>
    <xf numFmtId="0" fontId="47" fillId="0" borderId="24"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0" fillId="14" borderId="0" applyNumberFormat="0" applyBorder="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0" fillId="14" borderId="0" applyNumberFormat="0" applyBorder="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0" fillId="14" borderId="0" applyNumberFormat="0" applyBorder="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40" fillId="14" borderId="0" applyNumberFormat="0" applyBorder="0" applyAlignment="0" applyProtection="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21"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1" fillId="4" borderId="0" applyNumberFormat="0" applyBorder="0" applyAlignment="0" applyProtection="0">
      <alignment vertical="center"/>
    </xf>
    <xf numFmtId="0" fontId="52" fillId="0" borderId="0" applyNumberFormat="0" applyFill="0" applyBorder="0" applyAlignment="0" applyProtection="0">
      <alignment vertical="center"/>
    </xf>
    <xf numFmtId="0" fontId="31" fillId="4" borderId="0" applyNumberFormat="0" applyBorder="0" applyAlignment="0" applyProtection="0">
      <alignment vertical="center"/>
    </xf>
    <xf numFmtId="0" fontId="39" fillId="0" borderId="21"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0" borderId="21" applyNumberFormat="0" applyFill="0" applyAlignment="0" applyProtection="0">
      <alignment vertical="center"/>
    </xf>
    <xf numFmtId="0" fontId="52" fillId="0" borderId="0" applyNumberFormat="0" applyFill="0" applyBorder="0" applyAlignment="0" applyProtection="0">
      <alignment vertical="center"/>
    </xf>
    <xf numFmtId="0" fontId="37" fillId="12" borderId="0" applyNumberFormat="0" applyBorder="0" applyAlignment="0" applyProtection="0">
      <alignment vertical="center"/>
    </xf>
    <xf numFmtId="0" fontId="43" fillId="0" borderId="0" applyNumberFormat="0" applyFill="0" applyBorder="0" applyAlignment="0" applyProtection="0">
      <alignment vertical="center"/>
    </xf>
    <xf numFmtId="0" fontId="37" fillId="12" borderId="0" applyNumberFormat="0" applyBorder="0" applyAlignment="0" applyProtection="0">
      <alignment vertical="center"/>
    </xf>
    <xf numFmtId="0" fontId="43" fillId="0" borderId="0" applyNumberFormat="0" applyFill="0" applyBorder="0" applyAlignment="0" applyProtection="0">
      <alignment vertical="center"/>
    </xf>
    <xf numFmtId="0" fontId="37" fillId="12" borderId="0" applyNumberFormat="0" applyBorder="0" applyAlignment="0" applyProtection="0">
      <alignment vertical="center"/>
    </xf>
    <xf numFmtId="0" fontId="43" fillId="0" borderId="0" applyNumberFormat="0" applyFill="0" applyBorder="0" applyAlignment="0" applyProtection="0">
      <alignment vertical="center"/>
    </xf>
    <xf numFmtId="0" fontId="50" fillId="10" borderId="18" applyNumberFormat="0" applyAlignment="0" applyProtection="0">
      <alignment vertical="center"/>
    </xf>
    <xf numFmtId="0" fontId="37" fillId="12" borderId="0" applyNumberFormat="0" applyBorder="0" applyAlignment="0" applyProtection="0">
      <alignment vertical="center"/>
    </xf>
    <xf numFmtId="0" fontId="43" fillId="0" borderId="0" applyNumberFormat="0" applyFill="0" applyBorder="0" applyAlignment="0" applyProtection="0">
      <alignment vertical="center"/>
    </xf>
    <xf numFmtId="0" fontId="50" fillId="10" borderId="18" applyNumberFormat="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28" fillId="0" borderId="0"/>
    <xf numFmtId="0" fontId="22" fillId="0" borderId="0"/>
    <xf numFmtId="0" fontId="22" fillId="0" borderId="0"/>
    <xf numFmtId="0" fontId="22" fillId="0" borderId="0"/>
    <xf numFmtId="0" fontId="22" fillId="0" borderId="0"/>
    <xf numFmtId="0" fontId="40" fillId="14" borderId="0" applyNumberFormat="0" applyBorder="0" applyAlignment="0" applyProtection="0">
      <alignment vertical="center"/>
    </xf>
    <xf numFmtId="0" fontId="35" fillId="11" borderId="19"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5" fillId="11" borderId="19" applyNumberFormat="0" applyAlignment="0" applyProtection="0">
      <alignment vertical="center"/>
    </xf>
    <xf numFmtId="0" fontId="34" fillId="10" borderId="18" applyNumberFormat="0" applyAlignment="0" applyProtection="0">
      <alignment vertical="center"/>
    </xf>
    <xf numFmtId="0" fontId="34" fillId="10" borderId="18" applyNumberFormat="0" applyAlignment="0" applyProtection="0">
      <alignment vertical="center"/>
    </xf>
    <xf numFmtId="0" fontId="34" fillId="10" borderId="18" applyNumberFormat="0" applyAlignment="0" applyProtection="0">
      <alignment vertical="center"/>
    </xf>
    <xf numFmtId="0" fontId="34" fillId="10" borderId="18" applyNumberFormat="0" applyAlignment="0" applyProtection="0">
      <alignment vertical="center"/>
    </xf>
    <xf numFmtId="0" fontId="34" fillId="10" borderId="18" applyNumberFormat="0" applyAlignment="0" applyProtection="0">
      <alignment vertical="center"/>
    </xf>
    <xf numFmtId="0" fontId="34" fillId="10" borderId="18" applyNumberFormat="0" applyAlignment="0" applyProtection="0">
      <alignment vertical="center"/>
    </xf>
    <xf numFmtId="0" fontId="34" fillId="10" borderId="18" applyNumberFormat="0" applyAlignment="0" applyProtection="0">
      <alignment vertical="center"/>
    </xf>
    <xf numFmtId="0" fontId="50" fillId="10" borderId="18"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177" fontId="28"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4" fillId="11" borderId="23" applyNumberFormat="0" applyAlignment="0" applyProtection="0">
      <alignment vertical="center"/>
    </xf>
    <xf numFmtId="0" fontId="44" fillId="11" borderId="23" applyNumberFormat="0" applyAlignment="0" applyProtection="0">
      <alignment vertical="center"/>
    </xf>
    <xf numFmtId="0" fontId="44" fillId="11" borderId="23" applyNumberFormat="0" applyAlignment="0" applyProtection="0">
      <alignment vertical="center"/>
    </xf>
    <xf numFmtId="0" fontId="44" fillId="11" borderId="23" applyNumberFormat="0" applyAlignment="0" applyProtection="0">
      <alignment vertical="center"/>
    </xf>
    <xf numFmtId="0" fontId="44" fillId="11" borderId="23" applyNumberFormat="0" applyAlignment="0" applyProtection="0">
      <alignment vertical="center"/>
    </xf>
    <xf numFmtId="0" fontId="44" fillId="11" borderId="23" applyNumberFormat="0" applyAlignment="0" applyProtection="0">
      <alignment vertical="center"/>
    </xf>
    <xf numFmtId="0" fontId="44" fillId="11" borderId="23" applyNumberFormat="0" applyAlignment="0" applyProtection="0">
      <alignment vertical="center"/>
    </xf>
    <xf numFmtId="0" fontId="44" fillId="11" borderId="23" applyNumberFormat="0" applyAlignment="0" applyProtection="0">
      <alignment vertical="center"/>
    </xf>
    <xf numFmtId="0" fontId="44" fillId="11" borderId="23" applyNumberFormat="0" applyAlignment="0" applyProtection="0">
      <alignment vertical="center"/>
    </xf>
    <xf numFmtId="0" fontId="44" fillId="11" borderId="23" applyNumberFormat="0" applyAlignment="0" applyProtection="0">
      <alignment vertical="center"/>
    </xf>
    <xf numFmtId="0" fontId="44" fillId="11" borderId="23" applyNumberFormat="0" applyAlignment="0" applyProtection="0">
      <alignment vertical="center"/>
    </xf>
    <xf numFmtId="0" fontId="42" fillId="13" borderId="19" applyNumberFormat="0" applyAlignment="0" applyProtection="0">
      <alignment vertical="center"/>
    </xf>
    <xf numFmtId="0" fontId="42" fillId="13" borderId="19" applyNumberFormat="0" applyAlignment="0" applyProtection="0">
      <alignment vertical="center"/>
    </xf>
    <xf numFmtId="0" fontId="42" fillId="13" borderId="19" applyNumberFormat="0" applyAlignment="0" applyProtection="0">
      <alignment vertical="center"/>
    </xf>
    <xf numFmtId="0" fontId="42" fillId="13" borderId="19" applyNumberFormat="0" applyAlignment="0" applyProtection="0">
      <alignment vertical="center"/>
    </xf>
    <xf numFmtId="0" fontId="42" fillId="13" borderId="19" applyNumberFormat="0" applyAlignment="0" applyProtection="0">
      <alignment vertical="center"/>
    </xf>
    <xf numFmtId="0" fontId="42" fillId="13" borderId="19" applyNumberFormat="0" applyAlignment="0" applyProtection="0">
      <alignment vertical="center"/>
    </xf>
    <xf numFmtId="0" fontId="42" fillId="13" borderId="19" applyNumberFormat="0" applyAlignment="0" applyProtection="0">
      <alignment vertical="center"/>
    </xf>
    <xf numFmtId="0" fontId="42" fillId="13" borderId="19" applyNumberFormat="0" applyAlignment="0" applyProtection="0">
      <alignment vertical="center"/>
    </xf>
    <xf numFmtId="0" fontId="42" fillId="13" borderId="19" applyNumberFormat="0" applyAlignment="0" applyProtection="0">
      <alignment vertical="center"/>
    </xf>
    <xf numFmtId="0" fontId="42" fillId="13" borderId="19" applyNumberFormat="0" applyAlignment="0" applyProtection="0">
      <alignment vertical="center"/>
    </xf>
    <xf numFmtId="0" fontId="42" fillId="13" borderId="19" applyNumberFormat="0" applyAlignment="0" applyProtection="0">
      <alignment vertical="center"/>
    </xf>
    <xf numFmtId="0" fontId="42" fillId="13" borderId="19" applyNumberFormat="0" applyAlignment="0" applyProtection="0">
      <alignment vertical="center"/>
    </xf>
    <xf numFmtId="0" fontId="42" fillId="13" borderId="19" applyNumberFormat="0" applyAlignment="0" applyProtection="0">
      <alignment vertical="center"/>
    </xf>
    <xf numFmtId="0" fontId="42" fillId="13" borderId="19" applyNumberFormat="0" applyAlignment="0" applyProtection="0">
      <alignment vertical="center"/>
    </xf>
    <xf numFmtId="0" fontId="22" fillId="18" borderId="22" applyNumberFormat="0" applyFont="0" applyAlignment="0" applyProtection="0">
      <alignment vertical="center"/>
    </xf>
    <xf numFmtId="0" fontId="22" fillId="18" borderId="22" applyNumberFormat="0" applyFont="0" applyAlignment="0" applyProtection="0">
      <alignment vertical="center"/>
    </xf>
    <xf numFmtId="0" fontId="22" fillId="18" borderId="22" applyNumberFormat="0" applyFont="0" applyAlignment="0" applyProtection="0">
      <alignment vertical="center"/>
    </xf>
    <xf numFmtId="0" fontId="22" fillId="18" borderId="22" applyNumberFormat="0" applyFont="0" applyAlignment="0" applyProtection="0">
      <alignment vertical="center"/>
    </xf>
    <xf numFmtId="0" fontId="22" fillId="18" borderId="22" applyNumberFormat="0" applyFont="0" applyAlignment="0" applyProtection="0">
      <alignment vertical="center"/>
    </xf>
    <xf numFmtId="0" fontId="22" fillId="18" borderId="22" applyNumberFormat="0" applyFont="0" applyAlignment="0" applyProtection="0">
      <alignment vertical="center"/>
    </xf>
    <xf numFmtId="0" fontId="22" fillId="18" borderId="22" applyNumberFormat="0" applyFont="0" applyAlignment="0" applyProtection="0">
      <alignment vertical="center"/>
    </xf>
    <xf numFmtId="0" fontId="22" fillId="18" borderId="22" applyNumberFormat="0" applyFont="0" applyAlignment="0" applyProtection="0">
      <alignment vertical="center"/>
    </xf>
    <xf numFmtId="0" fontId="22" fillId="18" borderId="22" applyNumberFormat="0" applyFont="0" applyAlignment="0" applyProtection="0">
      <alignment vertical="center"/>
    </xf>
    <xf numFmtId="0" fontId="22" fillId="18" borderId="22" applyNumberFormat="0" applyFont="0" applyAlignment="0" applyProtection="0">
      <alignment vertical="center"/>
    </xf>
    <xf numFmtId="0" fontId="22" fillId="18" borderId="22" applyNumberFormat="0" applyFont="0" applyAlignment="0" applyProtection="0">
      <alignment vertical="center"/>
    </xf>
  </cellStyleXfs>
  <cellXfs count="168">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40" applyFont="1" applyBorder="1" applyAlignment="1">
      <alignment horizontal="right" vertical="center"/>
    </xf>
    <xf numFmtId="0" fontId="4" fillId="0" borderId="0" xfId="440"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180" fontId="7"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3" fontId="8" fillId="0" borderId="1" xfId="0" applyNumberFormat="1" applyFont="1" applyFill="1" applyBorder="1" applyAlignment="1">
      <alignment horizontal="right" vertical="center" shrinkToFit="1"/>
    </xf>
    <xf numFmtId="0" fontId="9" fillId="0" borderId="0" xfId="0" applyFont="1" applyAlignment="1"/>
    <xf numFmtId="0" fontId="4" fillId="2" borderId="1" xfId="0" applyFont="1" applyFill="1" applyBorder="1" applyAlignment="1">
      <alignment horizontal="left" vertical="center" shrinkToFit="1"/>
    </xf>
    <xf numFmtId="0" fontId="0" fillId="2" borderId="0" xfId="0" applyFill="1" applyAlignment="1"/>
    <xf numFmtId="0" fontId="10" fillId="0" borderId="0" xfId="440" applyFont="1" applyFill="1" applyAlignment="1"/>
    <xf numFmtId="0" fontId="11" fillId="0" borderId="0" xfId="440" applyFont="1" applyFill="1" applyAlignment="1">
      <alignment horizontal="left"/>
    </xf>
    <xf numFmtId="0" fontId="11" fillId="0" borderId="0" xfId="440" applyFont="1" applyFill="1" applyAlignment="1"/>
    <xf numFmtId="0" fontId="11" fillId="0" borderId="0" xfId="440" applyFont="1" applyFill="1" applyAlignment="1">
      <alignment horizontal="center"/>
    </xf>
    <xf numFmtId="0" fontId="12" fillId="0" borderId="0" xfId="440" applyFont="1" applyFill="1" applyBorder="1" applyAlignment="1">
      <alignment horizontal="center" vertical="center"/>
    </xf>
    <xf numFmtId="0" fontId="13" fillId="0" borderId="0" xfId="440" applyFont="1" applyFill="1" applyBorder="1" applyAlignment="1">
      <alignment horizontal="center" vertical="center"/>
    </xf>
    <xf numFmtId="0" fontId="6" fillId="0" borderId="0" xfId="440" applyFont="1" applyFill="1" applyBorder="1" applyAlignment="1">
      <alignment vertical="center"/>
    </xf>
    <xf numFmtId="0" fontId="13" fillId="0" borderId="0" xfId="440" applyFont="1" applyFill="1" applyBorder="1" applyAlignment="1">
      <alignment vertical="center"/>
    </xf>
    <xf numFmtId="0" fontId="6" fillId="0" borderId="1" xfId="440" applyFont="1" applyFill="1" applyBorder="1" applyAlignment="1">
      <alignment horizontal="center" vertical="center" wrapText="1"/>
    </xf>
    <xf numFmtId="0" fontId="6" fillId="0" borderId="1" xfId="440" applyFont="1" applyBorder="1" applyAlignment="1">
      <alignment horizontal="center" vertical="center" wrapText="1"/>
    </xf>
    <xf numFmtId="0" fontId="4" fillId="0" borderId="1" xfId="440" applyFont="1" applyFill="1" applyBorder="1" applyAlignment="1">
      <alignment vertical="center"/>
    </xf>
    <xf numFmtId="4" fontId="4" fillId="0" borderId="1" xfId="440" applyNumberFormat="1" applyFont="1" applyFill="1" applyBorder="1" applyAlignment="1">
      <alignment vertical="center"/>
    </xf>
    <xf numFmtId="0" fontId="4" fillId="0" borderId="1" xfId="440" applyFont="1" applyFill="1" applyBorder="1" applyAlignment="1">
      <alignment horizontal="left" vertical="center"/>
    </xf>
    <xf numFmtId="0" fontId="15" fillId="2" borderId="5" xfId="0" applyFont="1" applyFill="1" applyBorder="1" applyAlignment="1">
      <alignment horizontal="left" vertical="center" shrinkToFit="1"/>
    </xf>
    <xf numFmtId="0" fontId="2" fillId="0" borderId="0" xfId="439" applyFont="1" applyAlignment="1">
      <alignment vertical="center"/>
    </xf>
    <xf numFmtId="0" fontId="4" fillId="0" borderId="0" xfId="440" applyFont="1" applyFill="1" applyAlignment="1">
      <alignment vertical="center"/>
    </xf>
    <xf numFmtId="0" fontId="2" fillId="0" borderId="0" xfId="439" applyFont="1" applyAlignment="1">
      <alignment horizontal="left" vertical="center"/>
    </xf>
    <xf numFmtId="0" fontId="11" fillId="0" borderId="0" xfId="440" applyFont="1" applyFill="1" applyAlignment="1">
      <alignment vertical="center"/>
    </xf>
    <xf numFmtId="0" fontId="16"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7" fillId="0" borderId="1" xfId="0" applyFont="1" applyBorder="1" applyAlignment="1">
      <alignment horizontal="center" vertical="center"/>
    </xf>
    <xf numFmtId="179" fontId="18" fillId="0" borderId="8" xfId="0" applyNumberFormat="1" applyFont="1" applyFill="1" applyBorder="1" applyAlignment="1" applyProtection="1">
      <alignment horizontal="right" vertical="center"/>
    </xf>
    <xf numFmtId="179" fontId="18" fillId="0" borderId="1" xfId="0" applyNumberFormat="1" applyFont="1" applyFill="1" applyBorder="1" applyAlignment="1" applyProtection="1">
      <alignment horizontal="right" vertical="center"/>
    </xf>
    <xf numFmtId="179" fontId="0" fillId="0" borderId="0" xfId="0" applyNumberFormat="1" applyAlignment="1"/>
    <xf numFmtId="0" fontId="15" fillId="2" borderId="9" xfId="0" applyFont="1" applyFill="1" applyBorder="1" applyAlignment="1">
      <alignment horizontal="left" vertical="center" shrinkToFit="1"/>
    </xf>
    <xf numFmtId="49" fontId="18" fillId="2" borderId="1" xfId="0" applyNumberFormat="1" applyFont="1" applyFill="1" applyBorder="1" applyAlignment="1" applyProtection="1">
      <alignment vertical="center"/>
    </xf>
    <xf numFmtId="0" fontId="15" fillId="2" borderId="5" xfId="367" applyFont="1" applyFill="1" applyBorder="1" applyAlignment="1">
      <alignment horizontal="left" vertical="center" shrinkToFit="1"/>
    </xf>
    <xf numFmtId="4" fontId="15" fillId="3" borderId="5" xfId="367" applyNumberFormat="1" applyFont="1" applyFill="1" applyBorder="1" applyAlignment="1">
      <alignment horizontal="right" vertical="center" shrinkToFit="1"/>
    </xf>
    <xf numFmtId="0" fontId="0" fillId="0" borderId="0" xfId="0" applyAlignment="1">
      <alignment horizontal="right"/>
    </xf>
    <xf numFmtId="0" fontId="0" fillId="0" borderId="0" xfId="0" applyFill="1" applyAlignment="1"/>
    <xf numFmtId="0" fontId="19" fillId="0" borderId="0" xfId="439" applyFont="1" applyFill="1"/>
    <xf numFmtId="0" fontId="19" fillId="0" borderId="0" xfId="439" applyFont="1" applyAlignment="1">
      <alignment horizontal="left" vertical="center"/>
    </xf>
    <xf numFmtId="0" fontId="19" fillId="0" borderId="0" xfId="439" applyFont="1" applyAlignment="1">
      <alignment horizontal="left"/>
    </xf>
    <xf numFmtId="0" fontId="19" fillId="0" borderId="0" xfId="439" applyFont="1"/>
    <xf numFmtId="0" fontId="14" fillId="0" borderId="0" xfId="0" applyFont="1" applyFill="1" applyBorder="1" applyAlignment="1">
      <alignment horizontal="left" vertical="center"/>
    </xf>
    <xf numFmtId="0" fontId="20" fillId="0" borderId="1" xfId="439" applyFont="1" applyFill="1" applyBorder="1" applyAlignment="1">
      <alignment horizontal="center" vertical="center" shrinkToFit="1"/>
    </xf>
    <xf numFmtId="0" fontId="4" fillId="0" borderId="1" xfId="439" applyNumberFormat="1" applyFont="1" applyFill="1" applyBorder="1" applyAlignment="1" applyProtection="1">
      <alignment horizontal="center" vertical="center" shrinkToFit="1"/>
    </xf>
    <xf numFmtId="4" fontId="15" fillId="2" borderId="5" xfId="0" applyNumberFormat="1" applyFont="1" applyFill="1" applyBorder="1" applyAlignment="1">
      <alignment horizontal="right" vertical="center" shrinkToFit="1"/>
    </xf>
    <xf numFmtId="0" fontId="21" fillId="2" borderId="9" xfId="0" applyFont="1" applyFill="1" applyBorder="1" applyAlignment="1">
      <alignment horizontal="left" vertical="center" shrinkToFit="1"/>
    </xf>
    <xf numFmtId="0" fontId="22" fillId="2" borderId="5" xfId="0" applyFont="1" applyFill="1" applyBorder="1" applyAlignment="1">
      <alignment horizontal="left" vertical="center" shrinkToFit="1"/>
    </xf>
    <xf numFmtId="0" fontId="2" fillId="0" borderId="1" xfId="0" applyFont="1" applyFill="1" applyBorder="1" applyAlignment="1">
      <alignment horizontal="left" vertical="center" shrinkToFit="1"/>
    </xf>
    <xf numFmtId="4" fontId="21" fillId="2" borderId="5" xfId="0" applyNumberFormat="1" applyFont="1" applyFill="1" applyBorder="1" applyAlignment="1">
      <alignment horizontal="right" vertical="center" shrinkToFit="1"/>
    </xf>
    <xf numFmtId="0" fontId="2" fillId="0" borderId="0" xfId="439" applyFont="1"/>
    <xf numFmtId="0" fontId="2" fillId="0" borderId="0" xfId="439" applyFont="1" applyAlignment="1">
      <alignment horizontal="left"/>
    </xf>
    <xf numFmtId="40" fontId="2" fillId="0" borderId="0" xfId="439" applyNumberFormat="1" applyFont="1" applyAlignment="1">
      <alignment shrinkToFit="1"/>
    </xf>
    <xf numFmtId="0" fontId="23" fillId="0" borderId="0" xfId="439" applyFont="1" applyAlignment="1">
      <alignment horizontal="left" vertical="center"/>
    </xf>
    <xf numFmtId="0" fontId="23" fillId="0" borderId="0" xfId="439" applyFont="1" applyAlignment="1">
      <alignment horizontal="left"/>
    </xf>
    <xf numFmtId="0" fontId="23" fillId="0" borderId="0" xfId="439" applyFont="1" applyAlignment="1"/>
    <xf numFmtId="0" fontId="23" fillId="0" borderId="0" xfId="439" applyFont="1"/>
    <xf numFmtId="0" fontId="24" fillId="0" borderId="0" xfId="0" applyFont="1" applyFill="1" applyAlignment="1">
      <alignment horizont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5" fillId="0" borderId="0" xfId="0" applyFont="1" applyFill="1" applyAlignment="1"/>
    <xf numFmtId="0" fontId="4"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4" fillId="0" borderId="0" xfId="0" applyFont="1" applyBorder="1" applyAlignment="1">
      <alignment horizontal="center" vertical="center"/>
    </xf>
    <xf numFmtId="4" fontId="15" fillId="3" borderId="5" xfId="0" applyNumberFormat="1" applyFont="1" applyFill="1" applyBorder="1" applyAlignment="1">
      <alignment horizontal="right" vertical="center" shrinkToFit="1"/>
    </xf>
    <xf numFmtId="0" fontId="15" fillId="2" borderId="9" xfId="0" applyNumberFormat="1" applyFont="1" applyFill="1" applyBorder="1" applyAlignment="1">
      <alignment horizontal="left" vertical="center" shrinkToFit="1"/>
    </xf>
    <xf numFmtId="4" fontId="26" fillId="2" borderId="5" xfId="0" applyNumberFormat="1" applyFont="1" applyFill="1" applyBorder="1" applyAlignment="1">
      <alignment horizontal="right" vertical="center" shrinkToFit="1"/>
    </xf>
    <xf numFmtId="176" fontId="0" fillId="0" borderId="0" xfId="0" applyNumberFormat="1" applyFill="1" applyAlignment="1"/>
    <xf numFmtId="4" fontId="15" fillId="2" borderId="12" xfId="0" applyNumberFormat="1" applyFont="1" applyFill="1" applyBorder="1" applyAlignment="1">
      <alignment horizontal="right" vertical="center" shrinkToFit="1"/>
    </xf>
    <xf numFmtId="0" fontId="0" fillId="0" borderId="1" xfId="0" applyBorder="1" applyAlignment="1">
      <alignment vertical="center"/>
    </xf>
    <xf numFmtId="0" fontId="0" fillId="0" borderId="1" xfId="0" applyBorder="1" applyAlignment="1"/>
    <xf numFmtId="3" fontId="8" fillId="0" borderId="6" xfId="0" applyNumberFormat="1" applyFont="1" applyFill="1" applyBorder="1" applyAlignment="1">
      <alignment horizontal="right" vertical="center" shrinkToFit="1"/>
    </xf>
    <xf numFmtId="0" fontId="27" fillId="0" borderId="1" xfId="0" applyFont="1" applyBorder="1" applyAlignment="1"/>
    <xf numFmtId="180" fontId="7" fillId="0" borderId="6" xfId="0" applyNumberFormat="1" applyFont="1" applyFill="1" applyBorder="1" applyAlignment="1">
      <alignment horizontal="right" vertical="center" shrinkToFit="1"/>
    </xf>
    <xf numFmtId="4" fontId="21" fillId="2" borderId="12" xfId="0" applyNumberFormat="1"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180" fontId="4" fillId="0" borderId="1" xfId="0" applyNumberFormat="1" applyFont="1" applyFill="1" applyBorder="1" applyAlignment="1">
      <alignment horizontal="right" vertical="center" shrinkToFit="1"/>
    </xf>
    <xf numFmtId="3" fontId="18" fillId="0" borderId="1" xfId="0" applyNumberFormat="1" applyFont="1" applyFill="1" applyBorder="1" applyAlignment="1">
      <alignment horizontal="right" vertical="center" shrinkToFit="1"/>
    </xf>
    <xf numFmtId="4" fontId="18" fillId="0" borderId="1" xfId="0" applyNumberFormat="1" applyFont="1" applyFill="1" applyBorder="1" applyAlignment="1">
      <alignment horizontal="right" vertical="center" shrinkToFit="1"/>
    </xf>
    <xf numFmtId="0" fontId="28" fillId="0" borderId="0" xfId="439"/>
    <xf numFmtId="181" fontId="28" fillId="0" borderId="0" xfId="439" applyNumberFormat="1"/>
    <xf numFmtId="0" fontId="29" fillId="0" borderId="0" xfId="0" applyFont="1" applyFill="1" applyBorder="1" applyAlignment="1">
      <alignment vertical="center"/>
    </xf>
    <xf numFmtId="181" fontId="28" fillId="0" borderId="0" xfId="439" applyNumberFormat="1" applyAlignment="1">
      <alignment vertical="center"/>
    </xf>
    <xf numFmtId="0" fontId="28" fillId="0" borderId="0" xfId="439" applyAlignment="1">
      <alignment vertical="center"/>
    </xf>
    <xf numFmtId="0" fontId="12" fillId="0" borderId="0" xfId="439" applyFont="1" applyAlignment="1">
      <alignment horizontal="center" vertical="center"/>
    </xf>
    <xf numFmtId="40" fontId="2" fillId="0" borderId="0" xfId="439" applyNumberFormat="1" applyFont="1" applyAlignment="1">
      <alignment horizontal="right" vertical="center" shrinkToFit="1"/>
    </xf>
    <xf numFmtId="40" fontId="20" fillId="0" borderId="1" xfId="439" applyNumberFormat="1" applyFont="1" applyFill="1" applyBorder="1" applyAlignment="1">
      <alignment horizontal="center" vertical="center" shrinkToFit="1"/>
    </xf>
    <xf numFmtId="40" fontId="2" fillId="0" borderId="13" xfId="439" applyNumberFormat="1" applyFont="1" applyFill="1" applyBorder="1" applyAlignment="1">
      <alignment horizontal="left" vertical="center" shrinkToFit="1"/>
    </xf>
    <xf numFmtId="40" fontId="2" fillId="0" borderId="14" xfId="439" applyNumberFormat="1" applyFont="1" applyBorder="1" applyAlignment="1">
      <alignment horizontal="right" vertical="center" shrinkToFit="1"/>
    </xf>
    <xf numFmtId="0" fontId="4" fillId="2" borderId="5" xfId="0" applyFont="1" applyFill="1" applyBorder="1" applyAlignment="1">
      <alignment horizontal="left" vertical="center" shrinkToFit="1"/>
    </xf>
    <xf numFmtId="40" fontId="2" fillId="0" borderId="14" xfId="439" applyNumberFormat="1" applyFont="1" applyFill="1" applyBorder="1" applyAlignment="1">
      <alignment horizontal="right" vertical="center" shrinkToFit="1"/>
    </xf>
    <xf numFmtId="40" fontId="4" fillId="0" borderId="15" xfId="439" applyNumberFormat="1" applyFont="1" applyFill="1" applyBorder="1" applyAlignment="1">
      <alignment horizontal="right" vertical="center" shrinkToFit="1"/>
    </xf>
    <xf numFmtId="40" fontId="2" fillId="0" borderId="15" xfId="439" applyNumberFormat="1" applyFont="1" applyFill="1" applyBorder="1" applyAlignment="1">
      <alignment horizontal="right" vertical="center" shrinkToFit="1"/>
    </xf>
    <xf numFmtId="40" fontId="4" fillId="0" borderId="1" xfId="439" applyNumberFormat="1" applyFont="1" applyFill="1" applyBorder="1" applyAlignment="1">
      <alignment horizontal="right" vertical="center" shrinkToFit="1"/>
    </xf>
    <xf numFmtId="40" fontId="2" fillId="0" borderId="1" xfId="439" applyNumberFormat="1" applyFont="1" applyFill="1" applyBorder="1" applyAlignment="1">
      <alignment horizontal="left" vertical="center" shrinkToFit="1"/>
    </xf>
    <xf numFmtId="40" fontId="2" fillId="0" borderId="1" xfId="439" applyNumberFormat="1" applyFont="1" applyFill="1" applyBorder="1" applyAlignment="1">
      <alignment horizontal="right" vertical="center" shrinkToFit="1"/>
    </xf>
    <xf numFmtId="182" fontId="2" fillId="0" borderId="17" xfId="439" applyNumberFormat="1" applyFont="1" applyFill="1" applyBorder="1" applyAlignment="1">
      <alignment horizontal="right" vertical="center" shrinkToFit="1"/>
    </xf>
    <xf numFmtId="40" fontId="2" fillId="0" borderId="15" xfId="439" applyNumberFormat="1" applyFont="1" applyBorder="1" applyAlignment="1">
      <alignment horizontal="right" vertical="center" shrinkToFit="1"/>
    </xf>
    <xf numFmtId="40" fontId="2" fillId="0" borderId="17" xfId="439" applyNumberFormat="1" applyFont="1" applyFill="1" applyBorder="1" applyAlignment="1">
      <alignment horizontal="center" vertical="center" shrinkToFit="1"/>
    </xf>
    <xf numFmtId="40" fontId="2" fillId="0" borderId="1" xfId="439" applyNumberFormat="1" applyFont="1" applyFill="1" applyBorder="1" applyAlignment="1">
      <alignment horizontal="center" vertical="center" shrinkToFit="1"/>
    </xf>
    <xf numFmtId="40" fontId="4" fillId="0" borderId="1" xfId="439" applyNumberFormat="1" applyFont="1" applyBorder="1" applyAlignment="1">
      <alignment horizontal="right" vertical="center" shrinkToFit="1"/>
    </xf>
    <xf numFmtId="181" fontId="2" fillId="0" borderId="0" xfId="439" applyNumberFormat="1" applyFont="1" applyAlignment="1">
      <alignment horizontal="right" vertical="center"/>
    </xf>
    <xf numFmtId="181" fontId="2" fillId="0" borderId="0" xfId="439" applyNumberFormat="1" applyFont="1" applyAlignment="1">
      <alignment horizontal="right"/>
    </xf>
    <xf numFmtId="181" fontId="23" fillId="0" borderId="0" xfId="439" applyNumberFormat="1" applyFont="1" applyAlignment="1">
      <alignment horizontal="right"/>
    </xf>
    <xf numFmtId="181" fontId="23" fillId="0" borderId="0" xfId="439" applyNumberFormat="1" applyFont="1"/>
    <xf numFmtId="40" fontId="2" fillId="0" borderId="0" xfId="439" quotePrefix="1" applyNumberFormat="1" applyFont="1" applyAlignment="1">
      <alignment horizontal="right" vertical="center" shrinkToFit="1"/>
    </xf>
    <xf numFmtId="40" fontId="2" fillId="0" borderId="13" xfId="439" quotePrefix="1" applyNumberFormat="1" applyFont="1" applyFill="1" applyBorder="1" applyAlignment="1">
      <alignment horizontal="left" vertical="center" shrinkToFit="1"/>
    </xf>
    <xf numFmtId="40" fontId="2" fillId="0" borderId="16" xfId="439" quotePrefix="1" applyNumberFormat="1" applyFont="1" applyFill="1" applyBorder="1" applyAlignment="1">
      <alignment horizontal="left" vertical="center" shrinkToFit="1"/>
    </xf>
    <xf numFmtId="40" fontId="2" fillId="0" borderId="16" xfId="439" quotePrefix="1" applyNumberFormat="1" applyFont="1" applyFill="1" applyBorder="1" applyAlignment="1">
      <alignment horizontal="center" vertical="center" shrinkToFit="1"/>
    </xf>
    <xf numFmtId="40" fontId="2" fillId="0" borderId="1" xfId="439" quotePrefix="1" applyNumberFormat="1" applyFont="1" applyFill="1" applyBorder="1" applyAlignment="1">
      <alignment horizontal="center" vertical="center" shrinkToFit="1"/>
    </xf>
    <xf numFmtId="0" fontId="1" fillId="0" borderId="0" xfId="439" quotePrefix="1" applyFont="1" applyAlignment="1">
      <alignment horizontal="center" vertical="center"/>
    </xf>
    <xf numFmtId="0" fontId="1" fillId="0" borderId="0" xfId="439" applyFont="1" applyAlignment="1">
      <alignment horizontal="center" vertical="center"/>
    </xf>
    <xf numFmtId="0" fontId="30" fillId="0" borderId="0" xfId="439" applyFont="1" applyAlignment="1">
      <alignment horizontal="center" vertical="center"/>
    </xf>
    <xf numFmtId="0" fontId="14" fillId="0" borderId="2" xfId="0" applyFont="1" applyFill="1" applyBorder="1" applyAlignment="1">
      <alignment horizontal="left" vertical="center"/>
    </xf>
    <xf numFmtId="40" fontId="20" fillId="0" borderId="6" xfId="439" applyNumberFormat="1" applyFont="1" applyFill="1" applyBorder="1" applyAlignment="1">
      <alignment horizontal="center" vertical="center" shrinkToFit="1"/>
    </xf>
    <xf numFmtId="40" fontId="20" fillId="0" borderId="7" xfId="439" applyNumberFormat="1"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0" fillId="0" borderId="3" xfId="0" applyFont="1" applyFill="1" applyBorder="1" applyAlignment="1">
      <alignment horizontal="center" vertical="center" wrapText="1" shrinkToFit="1"/>
    </xf>
    <xf numFmtId="0" fontId="20" fillId="0" borderId="11"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0" xfId="439" applyFont="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2" borderId="1"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39" quotePrefix="1" applyNumberFormat="1" applyFont="1" applyFill="1" applyBorder="1" applyAlignment="1" applyProtection="1">
      <alignment horizontal="center" vertical="center" shrinkToFit="1"/>
    </xf>
    <xf numFmtId="0" fontId="6" fillId="0" borderId="1" xfId="439" applyNumberFormat="1" applyFont="1" applyFill="1" applyBorder="1" applyAlignment="1" applyProtection="1">
      <alignment horizontal="center" vertical="center" shrinkToFit="1"/>
    </xf>
    <xf numFmtId="0" fontId="4" fillId="0" borderId="1" xfId="439" applyNumberFormat="1" applyFont="1" applyFill="1" applyBorder="1" applyAlignment="1" applyProtection="1">
      <alignment horizontal="center" vertical="center" shrinkToFit="1"/>
    </xf>
    <xf numFmtId="0" fontId="6" fillId="2" borderId="0" xfId="439" applyNumberFormat="1" applyFont="1" applyFill="1" applyBorder="1" applyAlignment="1" applyProtection="1">
      <alignment horizontal="left" vertical="center" wrapText="1" shrinkToFit="1"/>
    </xf>
    <xf numFmtId="0" fontId="6" fillId="0" borderId="1" xfId="439" applyNumberFormat="1" applyFont="1" applyFill="1" applyBorder="1" applyAlignment="1" applyProtection="1">
      <alignment horizontal="center" vertical="center" wrapText="1" shrinkToFit="1"/>
    </xf>
    <xf numFmtId="0" fontId="6" fillId="2" borderId="1" xfId="439" applyNumberFormat="1" applyFont="1" applyFill="1" applyBorder="1" applyAlignment="1" applyProtection="1">
      <alignment horizontal="center" vertical="center" wrapText="1" shrinkToFit="1"/>
    </xf>
    <xf numFmtId="0" fontId="6" fillId="2" borderId="1" xfId="439" quotePrefix="1" applyNumberFormat="1" applyFont="1" applyFill="1" applyBorder="1" applyAlignment="1" applyProtection="1">
      <alignment horizontal="center" vertical="center" wrapText="1" shrinkToFit="1"/>
    </xf>
    <xf numFmtId="0" fontId="2" fillId="0" borderId="10" xfId="439" applyFont="1" applyBorder="1" applyAlignment="1">
      <alignment horizontal="left"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49" fontId="18" fillId="0" borderId="6" xfId="0" applyNumberFormat="1" applyFont="1" applyFill="1" applyBorder="1" applyAlignment="1" applyProtection="1">
      <alignment horizontal="center" vertical="center"/>
    </xf>
    <xf numFmtId="49" fontId="18" fillId="0" borderId="7" xfId="0" applyNumberFormat="1" applyFont="1" applyFill="1" applyBorder="1" applyAlignment="1" applyProtection="1">
      <alignment horizontal="center" vertical="center"/>
    </xf>
    <xf numFmtId="0" fontId="6" fillId="0" borderId="1" xfId="440" applyFont="1" applyFill="1" applyBorder="1" applyAlignment="1">
      <alignment horizontal="center" vertical="center" wrapText="1"/>
    </xf>
    <xf numFmtId="0" fontId="4" fillId="0" borderId="1" xfId="440" applyFont="1" applyFill="1" applyBorder="1" applyAlignment="1">
      <alignment horizontal="center" vertical="center"/>
    </xf>
    <xf numFmtId="0" fontId="6" fillId="0" borderId="3" xfId="440" applyNumberFormat="1" applyFont="1" applyFill="1" applyBorder="1" applyAlignment="1" applyProtection="1">
      <alignment horizontal="center" vertical="center" wrapText="1"/>
    </xf>
    <xf numFmtId="0" fontId="6" fillId="0" borderId="4" xfId="440" applyNumberFormat="1" applyFont="1" applyFill="1" applyBorder="1" applyAlignment="1" applyProtection="1">
      <alignment horizontal="center" vertical="center" wrapText="1"/>
    </xf>
    <xf numFmtId="0" fontId="4" fillId="2" borderId="0" xfId="0" applyFont="1" applyFill="1" applyBorder="1" applyAlignment="1">
      <alignment horizontal="left" vertical="center" shrinkToFit="1"/>
    </xf>
  </cellXfs>
  <cellStyles count="600">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6"/>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8"/>
    <cellStyle name="60% - 强调文字颜色 3 5 2" xfId="339"/>
    <cellStyle name="60% - 强调文字颜色 3 5 3" xfId="341"/>
    <cellStyle name="60% - 强调文字颜色 3 6" xfId="343"/>
    <cellStyle name="60% - 强调文字颜色 3 6 2" xfId="344"/>
    <cellStyle name="60% - 强调文字颜色 3 6 3" xfId="345"/>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7"/>
    <cellStyle name="60% - 强调文字颜色 4 5 2" xfId="348"/>
    <cellStyle name="60% - 强调文字颜色 4 5 3" xfId="349"/>
    <cellStyle name="60% - 强调文字颜色 4 6" xfId="351"/>
    <cellStyle name="60% - 强调文字颜色 4 6 2" xfId="352"/>
    <cellStyle name="60% - 强调文字颜色 4 6 3" xfId="353"/>
    <cellStyle name="60% - 强调文字颜色 5 2" xfId="354"/>
    <cellStyle name="60% - 强调文字颜色 5 2 2" xfId="355"/>
    <cellStyle name="60% - 强调文字颜色 5 2 3" xfId="356"/>
    <cellStyle name="60% - 强调文字颜色 5 3" xfId="290"/>
    <cellStyle name="60% - 强调文字颜色 5 3 2" xfId="357"/>
    <cellStyle name="60% - 强调文字颜色 5 3 3" xfId="359"/>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8"/>
    <cellStyle name="60% - 强调文字颜色 5 6 3" xfId="369"/>
    <cellStyle name="60% - 强调文字颜色 6 2" xfId="370"/>
    <cellStyle name="60% - 强调文字颜色 6 2 2" xfId="371"/>
    <cellStyle name="60% - 强调文字颜色 6 2 3" xfId="372"/>
    <cellStyle name="60% - 强调文字颜色 6 3" xfId="294"/>
    <cellStyle name="60% - 强调文字颜色 6 3 2" xfId="11"/>
    <cellStyle name="60% - 强调文字颜色 6 3 3" xfId="373"/>
    <cellStyle name="60% - 强调文字颜色 6 4" xfId="296"/>
    <cellStyle name="60% - 强调文字颜色 6 4 2" xfId="374"/>
    <cellStyle name="60% - 强调文字颜色 6 4 3" xfId="375"/>
    <cellStyle name="60% - 强调文字颜色 6 5" xfId="376"/>
    <cellStyle name="60% - 强调文字颜色 6 5 2" xfId="68"/>
    <cellStyle name="60% - 强调文字颜色 6 5 3" xfId="74"/>
    <cellStyle name="60% - 强调文字颜色 6 6" xfId="377"/>
    <cellStyle name="60% - 强调文字颜色 6 6 2" xfId="378"/>
    <cellStyle name="60% - 强调文字颜色 6 6 3" xfId="1"/>
    <cellStyle name="标题 1 2" xfId="380"/>
    <cellStyle name="标题 1 2 2" xfId="312"/>
    <cellStyle name="标题 1 2 3" xfId="381"/>
    <cellStyle name="标题 1 3" xfId="383"/>
    <cellStyle name="标题 1 3 2" xfId="317"/>
    <cellStyle name="标题 1 3 3" xfId="385"/>
    <cellStyle name="标题 2 2" xfId="386"/>
    <cellStyle name="标题 2 2 2" xfId="387"/>
    <cellStyle name="标题 2 2 3" xfId="71"/>
    <cellStyle name="标题 2 3" xfId="388"/>
    <cellStyle name="标题 2 3 2" xfId="389"/>
    <cellStyle name="标题 2 3 3" xfId="391"/>
    <cellStyle name="标题 2 4" xfId="392"/>
    <cellStyle name="标题 2 4 2" xfId="393"/>
    <cellStyle name="标题 2 4 3" xfId="395"/>
    <cellStyle name="标题 2 5" xfId="396"/>
    <cellStyle name="标题 2 5 2" xfId="397"/>
    <cellStyle name="标题 2 5 3" xfId="399"/>
    <cellStyle name="标题 2 6" xfId="400"/>
    <cellStyle name="标题 2 6 2" xfId="401"/>
    <cellStyle name="标题 2 6 3" xfId="402"/>
    <cellStyle name="标题 3 2" xfId="403"/>
    <cellStyle name="标题 3 2 2" xfId="404"/>
    <cellStyle name="标题 3 2 3" xfId="103"/>
    <cellStyle name="标题 3 3" xfId="406"/>
    <cellStyle name="标题 3 3 2" xfId="407"/>
    <cellStyle name="标题 3 3 3" xfId="408"/>
    <cellStyle name="标题 4 2" xfId="409"/>
    <cellStyle name="标题 4 2 2" xfId="410"/>
    <cellStyle name="标题 4 2 3" xfId="127"/>
    <cellStyle name="标题 4 3" xfId="412"/>
    <cellStyle name="标题 4 3 2" xfId="413"/>
    <cellStyle name="标题 4 3 3" xfId="323"/>
    <cellStyle name="标题 5" xfId="415"/>
    <cellStyle name="标题 5 2" xfId="417"/>
    <cellStyle name="标题 5 3" xfId="420"/>
    <cellStyle name="标题 6" xfId="421"/>
    <cellStyle name="标题 6 2" xfId="422"/>
    <cellStyle name="标题 6 3" xfId="424"/>
    <cellStyle name="差 2" xfId="425"/>
    <cellStyle name="差 2 2" xfId="427"/>
    <cellStyle name="差 2 3" xfId="246"/>
    <cellStyle name="差 3" xfId="429"/>
    <cellStyle name="差 3 2" xfId="432"/>
    <cellStyle name="差 3 3" xfId="251"/>
    <cellStyle name="差 4" xfId="435"/>
    <cellStyle name="差 4 2" xfId="436"/>
    <cellStyle name="差 4 3" xfId="255"/>
    <cellStyle name="差 5" xfId="170"/>
    <cellStyle name="差 5 2" xfId="437"/>
    <cellStyle name="差 5 3" xfId="438"/>
    <cellStyle name="差 6" xfId="22"/>
    <cellStyle name="差 6 2" xfId="379"/>
    <cellStyle name="差 6 3" xfId="382"/>
    <cellStyle name="差_StartUp" xfId="340"/>
    <cellStyle name="常规" xfId="0" builtinId="0"/>
    <cellStyle name="常规 2" xfId="439"/>
    <cellStyle name="常规 2 2" xfId="440"/>
    <cellStyle name="常规 2 2 2" xfId="441"/>
    <cellStyle name="常规 2 2 3" xfId="442"/>
    <cellStyle name="常规 2 3" xfId="443"/>
    <cellStyle name="常规 2 4" xfId="367"/>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335"/>
    <cellStyle name="好 2" xfId="30"/>
    <cellStyle name="好 2 2" xfId="87"/>
    <cellStyle name="好 2 3" xfId="51"/>
    <cellStyle name="好 3" xfId="59"/>
    <cellStyle name="好 3 2" xfId="70"/>
    <cellStyle name="好 3 3" xfId="79"/>
    <cellStyle name="好 4" xfId="444"/>
    <cellStyle name="好 4 2" xfId="390"/>
    <cellStyle name="好 4 3" xfId="446"/>
    <cellStyle name="好 5" xfId="405"/>
    <cellStyle name="好 5 2" xfId="394"/>
    <cellStyle name="好 5 3" xfId="447"/>
    <cellStyle name="好 6" xfId="104"/>
    <cellStyle name="好 6 2" xfId="398"/>
    <cellStyle name="好 6 3" xfId="448"/>
    <cellStyle name="好_StartUp" xfId="13"/>
    <cellStyle name="汇总 2" xfId="314"/>
    <cellStyle name="汇总 2 2" xfId="411"/>
    <cellStyle name="汇总 2 3" xfId="272"/>
    <cellStyle name="汇总 3" xfId="316"/>
    <cellStyle name="汇总 3 2" xfId="419"/>
    <cellStyle name="汇总 3 3" xfId="55"/>
    <cellStyle name="汇总 4" xfId="384"/>
    <cellStyle name="汇总 4 2" xfId="423"/>
    <cellStyle name="汇总 4 3" xfId="278"/>
    <cellStyle name="汇总 5" xfId="449"/>
    <cellStyle name="汇总 5 2" xfId="450"/>
    <cellStyle name="汇总 5 3" xfId="281"/>
    <cellStyle name="汇总 6" xfId="5"/>
    <cellStyle name="汇总 6 2" xfId="451"/>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5"/>
    <cellStyle name="计算 6 3" xfId="452"/>
    <cellStyle name="检查单元格 2" xfId="271"/>
    <cellStyle name="检查单元格 2 2" xfId="453"/>
    <cellStyle name="检查单元格 2 3" xfId="328"/>
    <cellStyle name="检查单元格 3" xfId="274"/>
    <cellStyle name="检查单元格 3 2" xfId="48"/>
    <cellStyle name="检查单元格 3 3" xfId="34"/>
    <cellStyle name="检查单元格 4" xfId="454"/>
    <cellStyle name="检查单元格 4 2" xfId="455"/>
    <cellStyle name="检查单元格 4 3" xfId="456"/>
    <cellStyle name="检查单元格 5" xfId="457"/>
    <cellStyle name="检查单元格 5 2" xfId="458"/>
    <cellStyle name="检查单元格 5 3" xfId="459"/>
    <cellStyle name="检查单元格 6" xfId="460"/>
    <cellStyle name="检查单元格 6 2" xfId="431"/>
    <cellStyle name="检查单元格 6 3" xfId="434"/>
    <cellStyle name="解释性文本 2" xfId="461"/>
    <cellStyle name="解释性文本 2 2" xfId="18"/>
    <cellStyle name="解释性文本 2 3" xfId="414"/>
    <cellStyle name="解释性文本 3" xfId="308"/>
    <cellStyle name="解释性文本 3 2" xfId="462"/>
    <cellStyle name="解释性文本 3 3" xfId="238"/>
    <cellStyle name="解释性文本 4" xfId="310"/>
    <cellStyle name="解释性文本 4 2" xfId="463"/>
    <cellStyle name="解释性文本 4 3" xfId="242"/>
    <cellStyle name="解释性文本 5" xfId="426"/>
    <cellStyle name="解释性文本 5 2" xfId="428"/>
    <cellStyle name="解释性文本 5 3" xfId="247"/>
    <cellStyle name="解释性文本 6" xfId="430"/>
    <cellStyle name="解释性文本 6 2" xfId="433"/>
    <cellStyle name="解释性文本 6 3" xfId="252"/>
    <cellStyle name="警告文本 2" xfId="464"/>
    <cellStyle name="警告文本 2 2" xfId="321"/>
    <cellStyle name="警告文本 2 3" xfId="326"/>
    <cellStyle name="警告文本 3" xfId="465"/>
    <cellStyle name="警告文本 3 2" xfId="331"/>
    <cellStyle name="警告文本 3 3" xfId="334"/>
    <cellStyle name="警告文本 4" xfId="466"/>
    <cellStyle name="警告文本 4 2" xfId="337"/>
    <cellStyle name="警告文本 4 3" xfId="342"/>
    <cellStyle name="警告文本 5" xfId="264"/>
    <cellStyle name="警告文本 5 2" xfId="346"/>
    <cellStyle name="警告文本 5 3" xfId="350"/>
    <cellStyle name="警告文本 6" xfId="266"/>
    <cellStyle name="警告文本 6 2" xfId="361"/>
    <cellStyle name="警告文本 6 3" xfId="365"/>
    <cellStyle name="链接单元格 2" xfId="467"/>
    <cellStyle name="链接单元格 2 2" xfId="468"/>
    <cellStyle name="链接单元格 2 3" xfId="469"/>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70"/>
    <cellStyle name="千位分隔[0] 2" xfId="61"/>
    <cellStyle name="强调文字颜色 1 2" xfId="358"/>
    <cellStyle name="强调文字颜色 1 2 2" xfId="471"/>
    <cellStyle name="强调文字颜色 1 2 3" xfId="19"/>
    <cellStyle name="强调文字颜色 1 3" xfId="472"/>
    <cellStyle name="强调文字颜色 1 3 2" xfId="473"/>
    <cellStyle name="强调文字颜色 1 3 3" xfId="153"/>
    <cellStyle name="强调文字颜色 1 4" xfId="416"/>
    <cellStyle name="强调文字颜色 1 4 2" xfId="474"/>
    <cellStyle name="强调文字颜色 1 4 3" xfId="163"/>
    <cellStyle name="强调文字颜色 1 5" xfId="418"/>
    <cellStyle name="强调文字颜色 1 5 2" xfId="65"/>
    <cellStyle name="强调文字颜色 1 5 3" xfId="46"/>
    <cellStyle name="强调文字颜色 1 6" xfId="54"/>
    <cellStyle name="强调文字颜色 1 6 2" xfId="219"/>
    <cellStyle name="强调文字颜色 1 6 3" xfId="223"/>
    <cellStyle name="强调文字颜色 2 2" xfId="475"/>
    <cellStyle name="强调文字颜色 2 2 2" xfId="476"/>
    <cellStyle name="强调文字颜色 2 2 3" xfId="477"/>
    <cellStyle name="强调文字颜色 2 3" xfId="478"/>
    <cellStyle name="强调文字颜色 2 3 2" xfId="6"/>
    <cellStyle name="强调文字颜色 2 3 3" xfId="479"/>
    <cellStyle name="强调文字颜色 2 4" xfId="480"/>
    <cellStyle name="强调文字颜色 2 4 2" xfId="481"/>
    <cellStyle name="强调文字颜色 2 4 3" xfId="482"/>
    <cellStyle name="强调文字颜色 2 5" xfId="483"/>
    <cellStyle name="强调文字颜色 2 5 2" xfId="484"/>
    <cellStyle name="强调文字颜色 2 5 3" xfId="485"/>
    <cellStyle name="强调文字颜色 2 6" xfId="486"/>
    <cellStyle name="强调文字颜色 2 6 2" xfId="487"/>
    <cellStyle name="强调文字颜色 2 6 3" xfId="488"/>
    <cellStyle name="强调文字颜色 3 2" xfId="489"/>
    <cellStyle name="强调文字颜色 3 2 2" xfId="490"/>
    <cellStyle name="强调文字颜色 3 2 3" xfId="491"/>
    <cellStyle name="强调文字颜色 3 3" xfId="492"/>
    <cellStyle name="强调文字颜色 3 3 2" xfId="493"/>
    <cellStyle name="强调文字颜色 3 3 3" xfId="494"/>
    <cellStyle name="强调文字颜色 3 4" xfId="495"/>
    <cellStyle name="强调文字颜色 3 4 2" xfId="496"/>
    <cellStyle name="强调文字颜色 3 4 3" xfId="497"/>
    <cellStyle name="强调文字颜色 3 5" xfId="498"/>
    <cellStyle name="强调文字颜色 3 5 2" xfId="499"/>
    <cellStyle name="强调文字颜色 3 5 3" xfId="500"/>
    <cellStyle name="强调文字颜色 3 6" xfId="501"/>
    <cellStyle name="强调文字颜色 3 6 2" xfId="502"/>
    <cellStyle name="强调文字颜色 3 6 3" xfId="503"/>
    <cellStyle name="强调文字颜色 4 2" xfId="504"/>
    <cellStyle name="强调文字颜色 4 2 2" xfId="505"/>
    <cellStyle name="强调文字颜色 4 2 3" xfId="506"/>
    <cellStyle name="强调文字颜色 4 3" xfId="507"/>
    <cellStyle name="强调文字颜色 4 3 2" xfId="508"/>
    <cellStyle name="强调文字颜色 4 3 3" xfId="509"/>
    <cellStyle name="强调文字颜色 4 4" xfId="510"/>
    <cellStyle name="强调文字颜色 4 4 2" xfId="511"/>
    <cellStyle name="强调文字颜色 4 4 3" xfId="512"/>
    <cellStyle name="强调文字颜色 4 5" xfId="513"/>
    <cellStyle name="强调文字颜色 4 5 2" xfId="514"/>
    <cellStyle name="强调文字颜色 4 5 3" xfId="515"/>
    <cellStyle name="强调文字颜色 4 6" xfId="516"/>
    <cellStyle name="强调文字颜色 4 6 2" xfId="517"/>
    <cellStyle name="强调文字颜色 4 6 3" xfId="518"/>
    <cellStyle name="强调文字颜色 5 2" xfId="519"/>
    <cellStyle name="强调文字颜色 5 2 2" xfId="520"/>
    <cellStyle name="强调文字颜色 5 2 3" xfId="521"/>
    <cellStyle name="强调文字颜色 5 3" xfId="522"/>
    <cellStyle name="强调文字颜色 5 3 2" xfId="523"/>
    <cellStyle name="强调文字颜色 5 3 3" xfId="524"/>
    <cellStyle name="强调文字颜色 5 4" xfId="525"/>
    <cellStyle name="强调文字颜色 5 4 2" xfId="526"/>
    <cellStyle name="强调文字颜色 5 4 3" xfId="527"/>
    <cellStyle name="强调文字颜色 5 5" xfId="528"/>
    <cellStyle name="强调文字颜色 5 5 2" xfId="529"/>
    <cellStyle name="强调文字颜色 5 5 3" xfId="530"/>
    <cellStyle name="强调文字颜色 5 6" xfId="531"/>
    <cellStyle name="强调文字颜色 5 6 2" xfId="532"/>
    <cellStyle name="强调文字颜色 5 6 3" xfId="533"/>
    <cellStyle name="强调文字颜色 6 2" xfId="534"/>
    <cellStyle name="强调文字颜色 6 2 2" xfId="535"/>
    <cellStyle name="强调文字颜色 6 2 3" xfId="536"/>
    <cellStyle name="强调文字颜色 6 3" xfId="537"/>
    <cellStyle name="强调文字颜色 6 3 2" xfId="538"/>
    <cellStyle name="强调文字颜色 6 3 3" xfId="539"/>
    <cellStyle name="强调文字颜色 6 4" xfId="540"/>
    <cellStyle name="强调文字颜色 6 4 2" xfId="541"/>
    <cellStyle name="强调文字颜色 6 4 3" xfId="542"/>
    <cellStyle name="强调文字颜色 6 5" xfId="543"/>
    <cellStyle name="强调文字颜色 6 5 2" xfId="544"/>
    <cellStyle name="强调文字颜色 6 5 3" xfId="545"/>
    <cellStyle name="强调文字颜色 6 6" xfId="546"/>
    <cellStyle name="强调文字颜色 6 6 2" xfId="547"/>
    <cellStyle name="强调文字颜色 6 6 3" xfId="548"/>
    <cellStyle name="适中 2" xfId="549"/>
    <cellStyle name="适中 2 2" xfId="550"/>
    <cellStyle name="适中 2 3" xfId="551"/>
    <cellStyle name="适中 3" xfId="552"/>
    <cellStyle name="适中 3 2" xfId="553"/>
    <cellStyle name="适中 3 3" xfId="554"/>
    <cellStyle name="适中 4" xfId="555"/>
    <cellStyle name="适中 4 2" xfId="556"/>
    <cellStyle name="适中 4 3" xfId="557"/>
    <cellStyle name="适中 5" xfId="558"/>
    <cellStyle name="适中 5 2" xfId="559"/>
    <cellStyle name="适中 5 3" xfId="560"/>
    <cellStyle name="适中 6" xfId="561"/>
    <cellStyle name="适中 6 2" xfId="562"/>
    <cellStyle name="适中 6 3" xfId="563"/>
    <cellStyle name="输出 2" xfId="564"/>
    <cellStyle name="输出 2 2" xfId="565"/>
    <cellStyle name="输出 2 3" xfId="566"/>
    <cellStyle name="输出 3" xfId="567"/>
    <cellStyle name="输出 3 2" xfId="568"/>
    <cellStyle name="输出 3 3" xfId="569"/>
    <cellStyle name="输出 4" xfId="64"/>
    <cellStyle name="输出 4 2" xfId="133"/>
    <cellStyle name="输出 4 3" xfId="140"/>
    <cellStyle name="输出 5" xfId="45"/>
    <cellStyle name="输出 5 2" xfId="570"/>
    <cellStyle name="输出 5 3" xfId="571"/>
    <cellStyle name="输出 6" xfId="572"/>
    <cellStyle name="输出 6 2" xfId="573"/>
    <cellStyle name="输出 6 3" xfId="574"/>
    <cellStyle name="输入 2" xfId="575"/>
    <cellStyle name="输入 2 2" xfId="576"/>
    <cellStyle name="输入 2 3" xfId="577"/>
    <cellStyle name="输入 3" xfId="578"/>
    <cellStyle name="输入 3 2" xfId="579"/>
    <cellStyle name="输入 3 3" xfId="580"/>
    <cellStyle name="输入 4" xfId="581"/>
    <cellStyle name="输入 4 2" xfId="582"/>
    <cellStyle name="输入 4 3" xfId="583"/>
    <cellStyle name="输入 5" xfId="584"/>
    <cellStyle name="输入 5 2" xfId="585"/>
    <cellStyle name="输入 5 3" xfId="586"/>
    <cellStyle name="输入 6" xfId="587"/>
    <cellStyle name="输入 6 2" xfId="150"/>
    <cellStyle name="输入 6 3" xfId="588"/>
    <cellStyle name="注释 2" xfId="154"/>
    <cellStyle name="注释 2 2" xfId="300"/>
    <cellStyle name="注释 2 3" xfId="589"/>
    <cellStyle name="注释 3" xfId="157"/>
    <cellStyle name="注释 3 2" xfId="319"/>
    <cellStyle name="注释 3 3" xfId="590"/>
    <cellStyle name="注释 4" xfId="591"/>
    <cellStyle name="注释 4 2" xfId="592"/>
    <cellStyle name="注释 4 3" xfId="593"/>
    <cellStyle name="注释 5" xfId="594"/>
    <cellStyle name="注释 5 2" xfId="595"/>
    <cellStyle name="注释 5 3" xfId="596"/>
    <cellStyle name="注释 6" xfId="597"/>
    <cellStyle name="注释 6 2" xfId="598"/>
    <cellStyle name="注释 6 3" xfId="599"/>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47"/>
  <sheetViews>
    <sheetView topLeftCell="A16" workbookViewId="0">
      <selection activeCell="I13" sqref="I13"/>
    </sheetView>
  </sheetViews>
  <sheetFormatPr defaultColWidth="13" defaultRowHeight="12.75"/>
  <cols>
    <col min="1" max="1" width="41.83203125" style="95" customWidth="1"/>
    <col min="2" max="2" width="22.83203125" style="96" customWidth="1"/>
    <col min="3" max="3" width="41.83203125" style="95" customWidth="1"/>
    <col min="4" max="4" width="27.1640625" style="96" customWidth="1"/>
    <col min="5" max="221" width="9.33203125" style="95" customWidth="1"/>
    <col min="222" max="222" width="25" style="95" customWidth="1"/>
    <col min="223" max="223" width="7.83203125" style="95" customWidth="1"/>
    <col min="224" max="16384" width="13" style="95"/>
  </cols>
  <sheetData>
    <row r="1" spans="1:9" ht="17.25" customHeight="1">
      <c r="A1" s="97" t="s">
        <v>0</v>
      </c>
      <c r="B1" s="98"/>
      <c r="C1" s="99"/>
      <c r="D1" s="98"/>
    </row>
    <row r="2" spans="1:9" ht="30" customHeight="1">
      <c r="A2" s="126" t="s">
        <v>1</v>
      </c>
      <c r="B2" s="127"/>
      <c r="C2" s="127"/>
      <c r="D2" s="128"/>
    </row>
    <row r="3" spans="1:9" ht="14.25" customHeight="1">
      <c r="A3" s="2"/>
      <c r="B3" s="100"/>
      <c r="C3" s="100"/>
      <c r="D3" s="121" t="s">
        <v>2</v>
      </c>
    </row>
    <row r="4" spans="1:9" ht="14.25" customHeight="1">
      <c r="A4" s="129" t="s">
        <v>3</v>
      </c>
      <c r="B4" s="129"/>
      <c r="C4" s="101"/>
      <c r="D4" s="121" t="s">
        <v>4</v>
      </c>
    </row>
    <row r="5" spans="1:9" ht="21" customHeight="1">
      <c r="A5" s="130" t="s">
        <v>5</v>
      </c>
      <c r="B5" s="131"/>
      <c r="C5" s="130" t="s">
        <v>6</v>
      </c>
      <c r="D5" s="131"/>
    </row>
    <row r="6" spans="1:9" ht="21" customHeight="1">
      <c r="A6" s="102" t="s">
        <v>7</v>
      </c>
      <c r="B6" s="102" t="s">
        <v>8</v>
      </c>
      <c r="C6" s="102" t="s">
        <v>7</v>
      </c>
      <c r="D6" s="102" t="s">
        <v>8</v>
      </c>
    </row>
    <row r="7" spans="1:9" ht="21" customHeight="1">
      <c r="A7" s="122" t="s">
        <v>9</v>
      </c>
      <c r="B7" s="104">
        <v>4058.05</v>
      </c>
      <c r="C7" s="105" t="s">
        <v>10</v>
      </c>
      <c r="D7" s="106">
        <v>1019.85</v>
      </c>
      <c r="I7" s="66"/>
    </row>
    <row r="8" spans="1:9" ht="21" customHeight="1">
      <c r="A8" s="103" t="s">
        <v>11</v>
      </c>
      <c r="B8" s="106"/>
      <c r="C8" s="105" t="s">
        <v>12</v>
      </c>
      <c r="D8" s="93">
        <v>6</v>
      </c>
    </row>
    <row r="9" spans="1:9" ht="21" customHeight="1">
      <c r="A9" s="103" t="s">
        <v>13</v>
      </c>
      <c r="B9" s="106"/>
      <c r="C9" s="105" t="s">
        <v>14</v>
      </c>
      <c r="D9" s="106">
        <v>75.709999999999994</v>
      </c>
    </row>
    <row r="10" spans="1:9" ht="21" customHeight="1">
      <c r="A10" s="103" t="s">
        <v>15</v>
      </c>
      <c r="B10" s="106"/>
      <c r="C10" s="105" t="s">
        <v>16</v>
      </c>
      <c r="D10" s="107">
        <v>1.04</v>
      </c>
    </row>
    <row r="11" spans="1:9" ht="21" customHeight="1">
      <c r="A11" s="123" t="s">
        <v>17</v>
      </c>
      <c r="B11" s="108"/>
      <c r="C11" s="105" t="s">
        <v>18</v>
      </c>
      <c r="D11" s="109">
        <v>2.11</v>
      </c>
    </row>
    <row r="12" spans="1:9" ht="21" customHeight="1">
      <c r="A12" s="110" t="s">
        <v>19</v>
      </c>
      <c r="B12" s="111"/>
      <c r="C12" s="105" t="s">
        <v>20</v>
      </c>
      <c r="D12" s="109">
        <v>51.75</v>
      </c>
    </row>
    <row r="13" spans="1:9" ht="21" customHeight="1">
      <c r="A13" s="110"/>
      <c r="B13" s="111"/>
      <c r="C13" s="105" t="s">
        <v>21</v>
      </c>
      <c r="D13" s="112">
        <v>960.1</v>
      </c>
    </row>
    <row r="14" spans="1:9" ht="21" customHeight="1">
      <c r="A14" s="110"/>
      <c r="B14" s="111"/>
      <c r="C14" s="105" t="s">
        <v>22</v>
      </c>
      <c r="D14" s="109">
        <v>88.06</v>
      </c>
    </row>
    <row r="15" spans="1:9" ht="21" customHeight="1">
      <c r="A15" s="110"/>
      <c r="B15" s="111"/>
      <c r="C15" s="105" t="s">
        <v>23</v>
      </c>
      <c r="D15" s="109">
        <v>99.37</v>
      </c>
    </row>
    <row r="16" spans="1:9" ht="21" customHeight="1">
      <c r="A16" s="110"/>
      <c r="B16" s="111"/>
      <c r="C16" s="105" t="s">
        <v>24</v>
      </c>
      <c r="D16" s="109">
        <v>317.16000000000003</v>
      </c>
    </row>
    <row r="17" spans="1:4" ht="21" customHeight="1">
      <c r="A17" s="110"/>
      <c r="B17" s="111"/>
      <c r="C17" s="105" t="s">
        <v>25</v>
      </c>
      <c r="D17" s="109">
        <v>476.44</v>
      </c>
    </row>
    <row r="18" spans="1:4" ht="21" customHeight="1">
      <c r="A18" s="110"/>
      <c r="B18" s="111"/>
      <c r="C18" s="105" t="s">
        <v>26</v>
      </c>
      <c r="D18" s="109">
        <v>121.42</v>
      </c>
    </row>
    <row r="19" spans="1:4" ht="21" customHeight="1">
      <c r="A19" s="110"/>
      <c r="B19" s="111"/>
      <c r="C19" s="105" t="s">
        <v>27</v>
      </c>
      <c r="D19" s="112">
        <v>7.9</v>
      </c>
    </row>
    <row r="20" spans="1:4" ht="21" customHeight="1">
      <c r="A20" s="110"/>
      <c r="B20" s="111"/>
      <c r="C20" s="105" t="s">
        <v>28</v>
      </c>
      <c r="D20" s="109">
        <v>204.39</v>
      </c>
    </row>
    <row r="21" spans="1:4" ht="21" customHeight="1">
      <c r="A21" s="124" t="s">
        <v>29</v>
      </c>
      <c r="B21" s="113">
        <f>SUM(B7:B20)</f>
        <v>4058.05</v>
      </c>
      <c r="C21" s="114" t="s">
        <v>30</v>
      </c>
      <c r="D21" s="112">
        <f>SUM(D7:D20)</f>
        <v>3431.3</v>
      </c>
    </row>
    <row r="22" spans="1:4" ht="21" customHeight="1">
      <c r="A22" s="125" t="s">
        <v>31</v>
      </c>
      <c r="B22" s="116"/>
      <c r="C22" s="125" t="s">
        <v>32</v>
      </c>
      <c r="D22" s="116"/>
    </row>
    <row r="23" spans="1:4" ht="21" customHeight="1">
      <c r="A23" s="125" t="s">
        <v>33</v>
      </c>
      <c r="B23" s="112">
        <v>234.6</v>
      </c>
      <c r="C23" s="125" t="s">
        <v>34</v>
      </c>
      <c r="D23" s="111">
        <v>861.35</v>
      </c>
    </row>
    <row r="24" spans="1:4" ht="21" customHeight="1">
      <c r="A24" s="125" t="s">
        <v>35</v>
      </c>
      <c r="B24" s="111">
        <f>B23+B7</f>
        <v>4292.6499999999996</v>
      </c>
      <c r="C24" s="115" t="s">
        <v>35</v>
      </c>
      <c r="D24" s="111">
        <f>D23+D21</f>
        <v>4292.6499999999996</v>
      </c>
    </row>
    <row r="25" spans="1:4" ht="21" customHeight="1">
      <c r="A25" s="32" t="s">
        <v>36</v>
      </c>
      <c r="B25" s="117"/>
      <c r="C25" s="32"/>
      <c r="D25" s="117"/>
    </row>
    <row r="26" spans="1:4" ht="21" customHeight="1">
      <c r="A26" s="32" t="s">
        <v>37</v>
      </c>
      <c r="B26" s="117"/>
      <c r="C26" s="32"/>
      <c r="D26" s="117"/>
    </row>
    <row r="27" spans="1:4" ht="21" customHeight="1">
      <c r="A27" s="60"/>
      <c r="B27" s="118"/>
      <c r="C27" s="60"/>
      <c r="D27" s="118"/>
    </row>
    <row r="28" spans="1:4" ht="21" customHeight="1">
      <c r="A28" s="60"/>
      <c r="B28" s="118"/>
      <c r="C28" s="60"/>
      <c r="D28" s="118"/>
    </row>
    <row r="29" spans="1:4" ht="21" customHeight="1">
      <c r="A29" s="60"/>
      <c r="B29" s="118"/>
      <c r="C29" s="60"/>
      <c r="D29" s="118"/>
    </row>
    <row r="30" spans="1:4" ht="21" customHeight="1">
      <c r="A30" s="60"/>
      <c r="B30" s="118"/>
      <c r="C30" s="60"/>
      <c r="D30" s="118"/>
    </row>
    <row r="31" spans="1:4" ht="21" customHeight="1">
      <c r="A31" s="60"/>
      <c r="B31" s="118"/>
      <c r="C31" s="60"/>
      <c r="D31" s="118"/>
    </row>
    <row r="32" spans="1:4" ht="21" customHeight="1">
      <c r="A32" s="60"/>
      <c r="B32" s="118"/>
      <c r="C32" s="60"/>
      <c r="D32" s="118"/>
    </row>
    <row r="33" spans="1:4" ht="21" customHeight="1">
      <c r="A33" s="60"/>
      <c r="B33" s="118"/>
      <c r="C33" s="60"/>
      <c r="D33" s="118"/>
    </row>
    <row r="34" spans="1:4" ht="21" customHeight="1">
      <c r="A34" s="60"/>
      <c r="B34" s="118"/>
      <c r="C34" s="60"/>
      <c r="D34" s="118"/>
    </row>
    <row r="35" spans="1:4" ht="21" customHeight="1">
      <c r="A35" s="66"/>
      <c r="B35" s="119"/>
      <c r="C35" s="66"/>
      <c r="D35" s="119"/>
    </row>
    <row r="36" spans="1:4" ht="14.25">
      <c r="A36" s="66"/>
      <c r="B36" s="119"/>
      <c r="C36" s="66"/>
      <c r="D36" s="119"/>
    </row>
    <row r="37" spans="1:4" ht="14.25">
      <c r="A37" s="66"/>
      <c r="B37" s="119"/>
      <c r="C37" s="66"/>
      <c r="D37" s="119"/>
    </row>
    <row r="38" spans="1:4" ht="14.25">
      <c r="A38" s="66"/>
      <c r="B38" s="119"/>
      <c r="C38" s="66"/>
      <c r="D38" s="119"/>
    </row>
    <row r="39" spans="1:4" ht="14.25">
      <c r="A39" s="66"/>
      <c r="B39" s="119"/>
      <c r="C39" s="66"/>
      <c r="D39" s="119"/>
    </row>
    <row r="40" spans="1:4" ht="14.25">
      <c r="A40" s="66"/>
      <c r="B40" s="119"/>
      <c r="C40" s="66"/>
      <c r="D40" s="119"/>
    </row>
    <row r="41" spans="1:4" ht="14.25">
      <c r="A41" s="66"/>
      <c r="B41" s="119"/>
      <c r="C41" s="66"/>
      <c r="D41" s="119"/>
    </row>
    <row r="42" spans="1:4" ht="14.25">
      <c r="A42" s="66"/>
      <c r="B42" s="119"/>
      <c r="C42" s="66"/>
      <c r="D42" s="119"/>
    </row>
    <row r="43" spans="1:4" ht="14.25">
      <c r="A43" s="66"/>
      <c r="B43" s="119"/>
      <c r="C43" s="66"/>
      <c r="D43" s="119"/>
    </row>
    <row r="44" spans="1:4" ht="14.25">
      <c r="A44" s="66"/>
      <c r="B44" s="119"/>
      <c r="C44" s="66"/>
      <c r="D44" s="119"/>
    </row>
    <row r="45" spans="1:4" ht="14.25">
      <c r="A45" s="66"/>
      <c r="B45" s="119"/>
      <c r="C45" s="66"/>
      <c r="D45" s="119"/>
    </row>
    <row r="46" spans="1:4" ht="14.25">
      <c r="A46" s="66"/>
      <c r="B46" s="119"/>
      <c r="C46" s="66"/>
      <c r="D46" s="119"/>
    </row>
    <row r="47" spans="1:4" ht="14.25">
      <c r="A47" s="66"/>
      <c r="B47" s="119"/>
      <c r="C47" s="66"/>
      <c r="D47" s="119"/>
    </row>
    <row r="48" spans="1:4" ht="14.25">
      <c r="A48" s="66"/>
      <c r="B48" s="119"/>
      <c r="C48" s="66"/>
      <c r="D48" s="119"/>
    </row>
    <row r="49" spans="1:4" ht="14.25">
      <c r="A49" s="66"/>
      <c r="B49" s="119"/>
      <c r="C49" s="66"/>
      <c r="D49" s="119"/>
    </row>
    <row r="50" spans="1:4" ht="14.25">
      <c r="A50" s="66"/>
      <c r="B50" s="119"/>
      <c r="C50" s="66"/>
      <c r="D50" s="119"/>
    </row>
    <row r="51" spans="1:4" ht="14.25">
      <c r="A51" s="66"/>
      <c r="B51" s="119"/>
      <c r="C51" s="66"/>
      <c r="D51" s="119"/>
    </row>
    <row r="52" spans="1:4" ht="14.25">
      <c r="A52" s="66"/>
      <c r="B52" s="119"/>
      <c r="C52" s="66"/>
      <c r="D52" s="119"/>
    </row>
    <row r="53" spans="1:4" ht="14.25">
      <c r="A53" s="66"/>
      <c r="B53" s="119"/>
      <c r="C53" s="66"/>
      <c r="D53" s="119"/>
    </row>
    <row r="54" spans="1:4" ht="14.25">
      <c r="A54" s="66"/>
      <c r="B54" s="119"/>
      <c r="C54" s="66"/>
      <c r="D54" s="119"/>
    </row>
    <row r="55" spans="1:4" ht="14.25">
      <c r="A55" s="66"/>
      <c r="B55" s="119"/>
      <c r="C55" s="66"/>
      <c r="D55" s="119"/>
    </row>
    <row r="56" spans="1:4" ht="14.25">
      <c r="A56" s="66"/>
      <c r="B56" s="119"/>
      <c r="C56" s="66"/>
      <c r="D56" s="119"/>
    </row>
    <row r="57" spans="1:4" ht="14.25">
      <c r="A57" s="66"/>
      <c r="B57" s="119"/>
      <c r="C57" s="66"/>
      <c r="D57" s="119"/>
    </row>
    <row r="58" spans="1:4" ht="14.25">
      <c r="A58" s="66"/>
      <c r="B58" s="119"/>
      <c r="C58" s="66"/>
      <c r="D58" s="119"/>
    </row>
    <row r="59" spans="1:4" ht="14.25">
      <c r="A59" s="66"/>
      <c r="B59" s="119"/>
      <c r="C59" s="66"/>
      <c r="D59" s="119"/>
    </row>
    <row r="60" spans="1:4" ht="14.25">
      <c r="A60" s="66"/>
      <c r="B60" s="119"/>
      <c r="C60" s="66"/>
      <c r="D60" s="119"/>
    </row>
    <row r="61" spans="1:4" ht="14.25">
      <c r="A61" s="66"/>
      <c r="B61" s="119"/>
      <c r="C61" s="66"/>
      <c r="D61" s="119"/>
    </row>
    <row r="62" spans="1:4" ht="14.25">
      <c r="A62" s="66"/>
      <c r="B62" s="119"/>
      <c r="C62" s="66"/>
      <c r="D62" s="119"/>
    </row>
    <row r="63" spans="1:4" ht="14.25">
      <c r="A63" s="66"/>
      <c r="B63" s="119"/>
      <c r="C63" s="66"/>
      <c r="D63" s="119"/>
    </row>
    <row r="64" spans="1:4" ht="14.25">
      <c r="A64" s="66"/>
      <c r="B64" s="119"/>
      <c r="C64" s="66"/>
      <c r="D64" s="119"/>
    </row>
    <row r="65" spans="1:4" ht="14.25">
      <c r="A65" s="66"/>
      <c r="B65" s="119"/>
      <c r="C65" s="66"/>
      <c r="D65" s="119"/>
    </row>
    <row r="66" spans="1:4" ht="14.25">
      <c r="A66" s="66"/>
      <c r="B66" s="119"/>
      <c r="C66" s="66"/>
      <c r="D66" s="119"/>
    </row>
    <row r="67" spans="1:4" ht="14.25">
      <c r="A67" s="66"/>
      <c r="B67" s="119"/>
      <c r="C67" s="66"/>
      <c r="D67" s="119"/>
    </row>
    <row r="68" spans="1:4" ht="14.25">
      <c r="A68" s="66"/>
      <c r="B68" s="119"/>
      <c r="C68" s="66"/>
      <c r="D68" s="119"/>
    </row>
    <row r="69" spans="1:4" ht="14.25">
      <c r="A69" s="66"/>
      <c r="B69" s="120"/>
      <c r="C69" s="66"/>
      <c r="D69" s="119"/>
    </row>
    <row r="70" spans="1:4" ht="14.25">
      <c r="A70" s="66"/>
      <c r="B70" s="120"/>
      <c r="C70" s="66"/>
      <c r="D70" s="120"/>
    </row>
    <row r="71" spans="1:4" ht="14.25">
      <c r="A71" s="66"/>
      <c r="B71" s="120"/>
      <c r="C71" s="66"/>
      <c r="D71" s="120"/>
    </row>
    <row r="72" spans="1:4" ht="14.25">
      <c r="A72" s="66"/>
      <c r="B72" s="120"/>
      <c r="C72" s="66"/>
      <c r="D72" s="120"/>
    </row>
    <row r="73" spans="1:4" ht="14.25">
      <c r="A73" s="66"/>
      <c r="B73" s="120"/>
      <c r="C73" s="66"/>
      <c r="D73" s="120"/>
    </row>
    <row r="74" spans="1:4" ht="14.25">
      <c r="A74" s="66"/>
      <c r="B74" s="120"/>
      <c r="C74" s="66"/>
      <c r="D74" s="120"/>
    </row>
    <row r="75" spans="1:4" ht="14.25">
      <c r="A75" s="66"/>
      <c r="B75" s="120"/>
      <c r="C75" s="66"/>
      <c r="D75" s="120"/>
    </row>
    <row r="76" spans="1:4" ht="14.25">
      <c r="A76" s="66"/>
      <c r="B76" s="120"/>
      <c r="C76" s="66"/>
      <c r="D76" s="120"/>
    </row>
    <row r="77" spans="1:4" ht="14.25">
      <c r="A77" s="66"/>
      <c r="B77" s="120"/>
      <c r="C77" s="66"/>
      <c r="D77" s="120"/>
    </row>
    <row r="78" spans="1:4" ht="14.25">
      <c r="A78" s="66"/>
      <c r="B78" s="120"/>
      <c r="C78" s="66"/>
      <c r="D78" s="120"/>
    </row>
    <row r="79" spans="1:4" ht="14.25">
      <c r="A79" s="66"/>
      <c r="B79" s="120"/>
      <c r="C79" s="66"/>
      <c r="D79" s="120"/>
    </row>
    <row r="80" spans="1:4" ht="14.25">
      <c r="A80" s="66"/>
      <c r="B80" s="120"/>
      <c r="C80" s="66"/>
      <c r="D80" s="120"/>
    </row>
    <row r="81" spans="1:4" ht="14.25">
      <c r="A81" s="66"/>
      <c r="B81" s="120"/>
      <c r="C81" s="66"/>
      <c r="D81" s="120"/>
    </row>
    <row r="82" spans="1:4" ht="14.25">
      <c r="A82" s="66"/>
      <c r="B82" s="120"/>
      <c r="C82" s="66"/>
      <c r="D82" s="120"/>
    </row>
    <row r="83" spans="1:4" ht="14.25">
      <c r="A83" s="66"/>
      <c r="B83" s="120"/>
      <c r="C83" s="66"/>
      <c r="D83" s="120"/>
    </row>
    <row r="84" spans="1:4" ht="14.25">
      <c r="A84" s="66"/>
      <c r="B84" s="120"/>
      <c r="C84" s="66"/>
      <c r="D84" s="120"/>
    </row>
    <row r="85" spans="1:4" ht="14.25">
      <c r="A85" s="66"/>
      <c r="B85" s="120"/>
      <c r="C85" s="66"/>
      <c r="D85" s="120"/>
    </row>
    <row r="86" spans="1:4" ht="14.25">
      <c r="A86" s="66"/>
      <c r="B86" s="120"/>
      <c r="C86" s="66"/>
      <c r="D86" s="120"/>
    </row>
    <row r="87" spans="1:4" ht="14.25">
      <c r="A87" s="66"/>
      <c r="B87" s="120"/>
      <c r="C87" s="66"/>
      <c r="D87" s="120"/>
    </row>
    <row r="88" spans="1:4" ht="14.25">
      <c r="A88" s="66"/>
      <c r="B88" s="120"/>
      <c r="C88" s="66"/>
      <c r="D88" s="120"/>
    </row>
    <row r="89" spans="1:4" ht="14.25">
      <c r="A89" s="66"/>
      <c r="B89" s="120"/>
      <c r="C89" s="66"/>
      <c r="D89" s="120"/>
    </row>
    <row r="90" spans="1:4" ht="14.25">
      <c r="A90" s="66"/>
      <c r="B90" s="120"/>
      <c r="C90" s="66"/>
      <c r="D90" s="120"/>
    </row>
    <row r="91" spans="1:4" ht="14.25">
      <c r="A91" s="66"/>
      <c r="B91" s="120"/>
      <c r="C91" s="66"/>
      <c r="D91" s="120"/>
    </row>
    <row r="92" spans="1:4" ht="14.25">
      <c r="A92" s="66"/>
      <c r="B92" s="120"/>
      <c r="C92" s="66"/>
      <c r="D92" s="120"/>
    </row>
    <row r="93" spans="1:4" ht="14.25">
      <c r="A93" s="66"/>
      <c r="B93" s="120"/>
      <c r="C93" s="66"/>
      <c r="D93" s="120"/>
    </row>
    <row r="94" spans="1:4" ht="14.25">
      <c r="A94" s="66"/>
      <c r="B94" s="120"/>
      <c r="C94" s="66"/>
      <c r="D94" s="120"/>
    </row>
    <row r="95" spans="1:4" ht="14.25">
      <c r="A95" s="66"/>
      <c r="B95" s="120"/>
      <c r="C95" s="66"/>
      <c r="D95" s="120"/>
    </row>
    <row r="96" spans="1:4" ht="14.25">
      <c r="A96" s="66"/>
      <c r="B96" s="120"/>
      <c r="C96" s="66"/>
      <c r="D96" s="120"/>
    </row>
    <row r="97" spans="1:4" ht="14.25">
      <c r="A97" s="66"/>
      <c r="B97" s="120"/>
      <c r="C97" s="66"/>
      <c r="D97" s="120"/>
    </row>
    <row r="98" spans="1:4" ht="14.25">
      <c r="A98" s="66"/>
      <c r="B98" s="120"/>
      <c r="C98" s="66"/>
      <c r="D98" s="120"/>
    </row>
    <row r="99" spans="1:4" ht="14.25">
      <c r="A99" s="66"/>
      <c r="B99" s="120"/>
      <c r="C99" s="66"/>
      <c r="D99" s="120"/>
    </row>
    <row r="100" spans="1:4" ht="14.25">
      <c r="A100" s="66"/>
      <c r="B100" s="120"/>
      <c r="C100" s="66"/>
      <c r="D100" s="120"/>
    </row>
    <row r="101" spans="1:4" ht="14.25">
      <c r="A101" s="66"/>
      <c r="B101" s="120"/>
      <c r="C101" s="66"/>
      <c r="D101" s="120"/>
    </row>
    <row r="102" spans="1:4" ht="14.25">
      <c r="A102" s="66"/>
      <c r="B102" s="120"/>
      <c r="C102" s="66"/>
      <c r="D102" s="120"/>
    </row>
    <row r="103" spans="1:4" ht="14.25">
      <c r="A103" s="66"/>
      <c r="B103" s="120"/>
      <c r="C103" s="66"/>
      <c r="D103" s="120"/>
    </row>
    <row r="104" spans="1:4" ht="14.25">
      <c r="A104" s="66"/>
      <c r="B104" s="120"/>
      <c r="C104" s="66"/>
      <c r="D104" s="120"/>
    </row>
    <row r="105" spans="1:4" ht="14.25">
      <c r="A105" s="66"/>
      <c r="B105" s="120"/>
      <c r="C105" s="66"/>
      <c r="D105" s="120"/>
    </row>
    <row r="106" spans="1:4" ht="14.25">
      <c r="A106" s="66"/>
      <c r="B106" s="120"/>
      <c r="C106" s="66"/>
      <c r="D106" s="120"/>
    </row>
    <row r="107" spans="1:4" ht="14.25">
      <c r="A107" s="66"/>
      <c r="B107" s="120"/>
      <c r="C107" s="66"/>
      <c r="D107" s="120"/>
    </row>
    <row r="108" spans="1:4" ht="14.25">
      <c r="A108" s="66"/>
      <c r="B108" s="120"/>
      <c r="C108" s="66"/>
      <c r="D108" s="120"/>
    </row>
    <row r="109" spans="1:4" ht="14.25">
      <c r="A109" s="66"/>
      <c r="B109" s="120"/>
      <c r="C109" s="66"/>
      <c r="D109" s="120"/>
    </row>
    <row r="110" spans="1:4" ht="14.25">
      <c r="A110" s="66"/>
      <c r="B110" s="120"/>
      <c r="C110" s="66"/>
      <c r="D110" s="120"/>
    </row>
    <row r="111" spans="1:4" ht="14.25">
      <c r="A111" s="66"/>
      <c r="B111" s="120"/>
      <c r="C111" s="66"/>
      <c r="D111" s="120"/>
    </row>
    <row r="112" spans="1:4" ht="14.25">
      <c r="A112" s="66"/>
      <c r="B112" s="120"/>
      <c r="C112" s="66"/>
      <c r="D112" s="120"/>
    </row>
    <row r="113" spans="1:4" ht="14.25">
      <c r="A113" s="66"/>
      <c r="B113" s="120"/>
      <c r="C113" s="66"/>
      <c r="D113" s="120"/>
    </row>
    <row r="114" spans="1:4" ht="14.25">
      <c r="A114" s="66"/>
      <c r="B114" s="120"/>
      <c r="C114" s="66"/>
      <c r="D114" s="120"/>
    </row>
    <row r="115" spans="1:4" ht="14.25">
      <c r="A115" s="66"/>
      <c r="B115" s="120"/>
      <c r="C115" s="66"/>
      <c r="D115" s="120"/>
    </row>
    <row r="116" spans="1:4" ht="14.25">
      <c r="A116" s="66"/>
      <c r="B116" s="120"/>
      <c r="C116" s="66"/>
      <c r="D116" s="120"/>
    </row>
    <row r="117" spans="1:4" ht="14.25">
      <c r="A117" s="66"/>
      <c r="B117" s="120"/>
      <c r="C117" s="66"/>
      <c r="D117" s="120"/>
    </row>
    <row r="118" spans="1:4" ht="14.25">
      <c r="A118" s="66"/>
      <c r="B118" s="120"/>
      <c r="C118" s="66"/>
      <c r="D118" s="120"/>
    </row>
    <row r="119" spans="1:4" ht="14.25">
      <c r="A119" s="66"/>
      <c r="B119" s="120"/>
      <c r="C119" s="66"/>
      <c r="D119" s="120"/>
    </row>
    <row r="120" spans="1:4" ht="14.25">
      <c r="A120" s="66"/>
      <c r="B120" s="120"/>
      <c r="C120" s="66"/>
      <c r="D120" s="120"/>
    </row>
    <row r="121" spans="1:4" ht="14.25">
      <c r="A121" s="66"/>
      <c r="B121" s="120"/>
      <c r="C121" s="66"/>
      <c r="D121" s="120"/>
    </row>
    <row r="122" spans="1:4" ht="14.25">
      <c r="A122" s="66"/>
      <c r="B122" s="120"/>
      <c r="C122" s="66"/>
      <c r="D122" s="120"/>
    </row>
    <row r="123" spans="1:4" ht="14.25">
      <c r="A123" s="66"/>
      <c r="B123" s="120"/>
      <c r="C123" s="66"/>
      <c r="D123" s="120"/>
    </row>
    <row r="124" spans="1:4" ht="14.25">
      <c r="A124" s="66"/>
      <c r="B124" s="120"/>
      <c r="C124" s="66"/>
      <c r="D124" s="120"/>
    </row>
    <row r="125" spans="1:4" ht="14.25">
      <c r="A125" s="66"/>
      <c r="B125" s="120"/>
      <c r="C125" s="66"/>
      <c r="D125" s="120"/>
    </row>
    <row r="126" spans="1:4" ht="14.25">
      <c r="A126" s="66"/>
      <c r="B126" s="120"/>
      <c r="C126" s="66"/>
      <c r="D126" s="120"/>
    </row>
    <row r="127" spans="1:4" ht="14.25">
      <c r="A127" s="66"/>
      <c r="B127" s="120"/>
      <c r="C127" s="66"/>
      <c r="D127" s="120"/>
    </row>
    <row r="128" spans="1:4" ht="14.25">
      <c r="A128" s="66"/>
      <c r="B128" s="120"/>
      <c r="C128" s="66"/>
      <c r="D128" s="120"/>
    </row>
    <row r="129" spans="1:4" ht="14.25">
      <c r="A129" s="66"/>
      <c r="B129" s="120"/>
      <c r="C129" s="66"/>
      <c r="D129" s="120"/>
    </row>
    <row r="130" spans="1:4" ht="14.25">
      <c r="A130" s="66"/>
      <c r="B130" s="120"/>
      <c r="C130" s="66"/>
      <c r="D130" s="120"/>
    </row>
    <row r="131" spans="1:4" ht="14.25">
      <c r="A131" s="66"/>
      <c r="B131" s="120"/>
      <c r="C131" s="66"/>
      <c r="D131" s="120"/>
    </row>
    <row r="132" spans="1:4" ht="14.25">
      <c r="A132" s="66"/>
      <c r="B132" s="120"/>
      <c r="C132" s="66"/>
      <c r="D132" s="120"/>
    </row>
    <row r="133" spans="1:4" ht="14.25">
      <c r="A133" s="66"/>
      <c r="B133" s="120"/>
      <c r="C133" s="66"/>
      <c r="D133" s="120"/>
    </row>
    <row r="134" spans="1:4" ht="14.25">
      <c r="A134" s="66"/>
      <c r="B134" s="120"/>
      <c r="C134" s="66"/>
      <c r="D134" s="120"/>
    </row>
    <row r="135" spans="1:4" ht="14.25">
      <c r="A135" s="66"/>
      <c r="B135" s="120"/>
      <c r="C135" s="66"/>
      <c r="D135" s="120"/>
    </row>
    <row r="136" spans="1:4" ht="14.25">
      <c r="A136" s="66"/>
      <c r="B136" s="120"/>
      <c r="C136" s="66"/>
      <c r="D136" s="120"/>
    </row>
    <row r="137" spans="1:4" ht="14.25">
      <c r="A137" s="66"/>
      <c r="B137" s="120"/>
      <c r="C137" s="66"/>
      <c r="D137" s="120"/>
    </row>
    <row r="138" spans="1:4" ht="14.25">
      <c r="A138" s="66"/>
      <c r="B138" s="120"/>
      <c r="C138" s="66"/>
      <c r="D138" s="120"/>
    </row>
    <row r="139" spans="1:4" ht="14.25">
      <c r="A139" s="66"/>
      <c r="B139" s="120"/>
      <c r="C139" s="66"/>
      <c r="D139" s="120"/>
    </row>
    <row r="140" spans="1:4" ht="14.25">
      <c r="A140" s="66"/>
      <c r="B140" s="120"/>
      <c r="C140" s="66"/>
      <c r="D140" s="120"/>
    </row>
    <row r="141" spans="1:4" ht="14.25">
      <c r="A141" s="66"/>
      <c r="B141" s="120"/>
      <c r="C141" s="66"/>
      <c r="D141" s="120"/>
    </row>
    <row r="142" spans="1:4" ht="14.25">
      <c r="A142" s="66"/>
      <c r="B142" s="120"/>
      <c r="C142" s="66"/>
      <c r="D142" s="120"/>
    </row>
    <row r="143" spans="1:4" ht="14.25">
      <c r="A143" s="66"/>
      <c r="B143" s="120"/>
      <c r="C143" s="66"/>
      <c r="D143" s="120"/>
    </row>
    <row r="144" spans="1:4" ht="14.25">
      <c r="A144" s="66"/>
      <c r="B144" s="120"/>
      <c r="C144" s="66"/>
      <c r="D144" s="120"/>
    </row>
    <row r="145" spans="1:4" ht="14.25">
      <c r="A145" s="66"/>
      <c r="B145" s="120"/>
      <c r="C145" s="66"/>
      <c r="D145" s="120"/>
    </row>
    <row r="146" spans="1:4" ht="14.25">
      <c r="A146" s="66"/>
      <c r="B146" s="120"/>
      <c r="C146" s="66"/>
      <c r="D146" s="120"/>
    </row>
    <row r="147" spans="1:4" ht="14.25">
      <c r="A147" s="66"/>
      <c r="B147" s="120"/>
      <c r="C147" s="66"/>
      <c r="D147" s="120"/>
    </row>
  </sheetData>
  <mergeCells count="4">
    <mergeCell ref="A2:D2"/>
    <mergeCell ref="A4:B4"/>
    <mergeCell ref="A5:B5"/>
    <mergeCell ref="C5:D5"/>
  </mergeCells>
  <phoneticPr fontId="55" type="noConversion"/>
  <conditionalFormatting sqref="B4">
    <cfRule type="expression" dxfId="10" priority="1" stopIfTrue="1">
      <formula>含公式的单元格</formula>
    </cfRule>
  </conditionalFormatting>
  <printOptions horizontalCentered="1"/>
  <pageMargins left="0.98425196850393704" right="0.59055118110236204" top="0" bottom="0"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N168"/>
  <sheetViews>
    <sheetView topLeftCell="B1" workbookViewId="0">
      <selection activeCell="M86" sqref="M86"/>
    </sheetView>
  </sheetViews>
  <sheetFormatPr defaultColWidth="9" defaultRowHeight="11.25"/>
  <cols>
    <col min="1" max="1" width="14" style="76" customWidth="1"/>
    <col min="2" max="2" width="42.66406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4" ht="35.25" customHeight="1">
      <c r="A1" s="126" t="s">
        <v>38</v>
      </c>
      <c r="B1" s="127"/>
      <c r="C1" s="127"/>
      <c r="D1" s="127"/>
      <c r="E1" s="127"/>
      <c r="F1" s="127"/>
      <c r="G1" s="127"/>
      <c r="H1" s="127"/>
      <c r="I1" s="127"/>
      <c r="J1" s="127"/>
    </row>
    <row r="2" spans="1:14" ht="13.5">
      <c r="A2" s="2"/>
      <c r="B2" s="77"/>
      <c r="C2" s="77"/>
      <c r="D2" s="77"/>
      <c r="E2" s="77"/>
      <c r="F2" s="77"/>
      <c r="G2" s="77"/>
      <c r="H2" s="77"/>
      <c r="I2" s="77"/>
      <c r="J2" s="37" t="s">
        <v>39</v>
      </c>
    </row>
    <row r="3" spans="1:14" ht="14.25">
      <c r="A3" s="129" t="s">
        <v>3</v>
      </c>
      <c r="B3" s="129"/>
      <c r="C3" s="77"/>
      <c r="D3" s="77"/>
      <c r="E3" s="78"/>
      <c r="F3" s="77"/>
      <c r="G3" s="77"/>
      <c r="H3" s="77"/>
      <c r="I3" s="77"/>
      <c r="J3" s="37" t="s">
        <v>4</v>
      </c>
    </row>
    <row r="4" spans="1:14" s="47" customFormat="1" ht="21.75" customHeight="1">
      <c r="A4" s="132" t="s">
        <v>7</v>
      </c>
      <c r="B4" s="132" t="s">
        <v>40</v>
      </c>
      <c r="C4" s="137" t="s">
        <v>29</v>
      </c>
      <c r="D4" s="137" t="s">
        <v>41</v>
      </c>
      <c r="E4" s="137" t="s">
        <v>42</v>
      </c>
      <c r="F4" s="137" t="s">
        <v>43</v>
      </c>
      <c r="G4" s="137"/>
      <c r="H4" s="137" t="s">
        <v>44</v>
      </c>
      <c r="I4" s="137" t="s">
        <v>45</v>
      </c>
      <c r="J4" s="137" t="s">
        <v>46</v>
      </c>
    </row>
    <row r="5" spans="1:14" s="47" customFormat="1" ht="17.25" customHeight="1">
      <c r="A5" s="134" t="s">
        <v>47</v>
      </c>
      <c r="B5" s="134" t="s">
        <v>48</v>
      </c>
      <c r="C5" s="137" t="s">
        <v>40</v>
      </c>
      <c r="D5" s="137" t="s">
        <v>40</v>
      </c>
      <c r="E5" s="137" t="s">
        <v>40</v>
      </c>
      <c r="F5" s="137"/>
      <c r="G5" s="137"/>
      <c r="H5" s="137" t="s">
        <v>40</v>
      </c>
      <c r="I5" s="137" t="s">
        <v>40</v>
      </c>
      <c r="J5" s="137" t="s">
        <v>49</v>
      </c>
    </row>
    <row r="6" spans="1:14" s="47" customFormat="1" ht="21" customHeight="1">
      <c r="A6" s="135" t="s">
        <v>40</v>
      </c>
      <c r="B6" s="135" t="s">
        <v>40</v>
      </c>
      <c r="C6" s="137" t="s">
        <v>40</v>
      </c>
      <c r="D6" s="137" t="s">
        <v>40</v>
      </c>
      <c r="E6" s="137" t="s">
        <v>40</v>
      </c>
      <c r="F6" s="137" t="s">
        <v>49</v>
      </c>
      <c r="G6" s="138" t="s">
        <v>50</v>
      </c>
      <c r="H6" s="137" t="s">
        <v>40</v>
      </c>
      <c r="I6" s="137" t="s">
        <v>40</v>
      </c>
      <c r="J6" s="137" t="s">
        <v>40</v>
      </c>
    </row>
    <row r="7" spans="1:14" s="47" customFormat="1" ht="21" customHeight="1">
      <c r="A7" s="136" t="s">
        <v>40</v>
      </c>
      <c r="B7" s="136" t="s">
        <v>40</v>
      </c>
      <c r="C7" s="137" t="s">
        <v>40</v>
      </c>
      <c r="D7" s="137" t="s">
        <v>40</v>
      </c>
      <c r="E7" s="137" t="s">
        <v>40</v>
      </c>
      <c r="F7" s="137"/>
      <c r="G7" s="138"/>
      <c r="H7" s="137" t="s">
        <v>40</v>
      </c>
      <c r="I7" s="137" t="s">
        <v>40</v>
      </c>
      <c r="J7" s="137" t="s">
        <v>40</v>
      </c>
    </row>
    <row r="8" spans="1:14" s="47" customFormat="1" ht="21" customHeight="1">
      <c r="A8" s="133" t="s">
        <v>35</v>
      </c>
      <c r="B8" s="133"/>
      <c r="C8" s="90">
        <f>C9+C17+C20+C23+C26+C29+C32+C62+C68+C73+C82+C95+C98+C101</f>
        <v>4058.05</v>
      </c>
      <c r="D8" s="90">
        <f>D9+D17+D20+D23+D26+D29+D32+D62+D68+D73+D82+D95+D98+D101</f>
        <v>4058.05</v>
      </c>
      <c r="E8" s="91"/>
      <c r="F8" s="91"/>
      <c r="G8" s="91"/>
      <c r="H8" s="91"/>
      <c r="I8" s="91"/>
      <c r="J8" s="90"/>
    </row>
    <row r="9" spans="1:14" s="47" customFormat="1" ht="21" customHeight="1">
      <c r="A9" s="58" t="s">
        <v>51</v>
      </c>
      <c r="B9" s="57" t="s">
        <v>52</v>
      </c>
      <c r="C9" s="92">
        <f>C10+C13+C15</f>
        <v>1022.6</v>
      </c>
      <c r="D9" s="92">
        <f>D10+D13+D15</f>
        <v>1022.6</v>
      </c>
      <c r="E9" s="91"/>
      <c r="F9" s="91"/>
      <c r="G9" s="91"/>
      <c r="H9" s="91"/>
      <c r="I9" s="91"/>
      <c r="J9" s="91"/>
      <c r="N9" s="82"/>
    </row>
    <row r="10" spans="1:14" s="47" customFormat="1" ht="21" customHeight="1">
      <c r="A10" s="58" t="s">
        <v>53</v>
      </c>
      <c r="B10" s="57" t="s">
        <v>54</v>
      </c>
      <c r="C10" s="10">
        <f>C11+C12</f>
        <v>899.73</v>
      </c>
      <c r="D10" s="10">
        <f>D11+D12</f>
        <v>899.73</v>
      </c>
      <c r="E10" s="91"/>
      <c r="F10" s="91"/>
      <c r="G10" s="91"/>
      <c r="H10" s="91"/>
      <c r="I10" s="91"/>
      <c r="J10" s="91"/>
    </row>
    <row r="11" spans="1:14" s="47" customFormat="1" ht="21" customHeight="1">
      <c r="A11" s="58" t="s">
        <v>55</v>
      </c>
      <c r="B11" s="31" t="s">
        <v>56</v>
      </c>
      <c r="C11" s="10">
        <v>816.83</v>
      </c>
      <c r="D11" s="10">
        <v>816.83</v>
      </c>
      <c r="E11" s="91"/>
      <c r="F11" s="91"/>
      <c r="G11" s="91"/>
      <c r="H11" s="91"/>
      <c r="I11" s="91"/>
      <c r="J11" s="91"/>
    </row>
    <row r="12" spans="1:14" s="47" customFormat="1" ht="21" customHeight="1">
      <c r="A12" s="58" t="s">
        <v>57</v>
      </c>
      <c r="B12" s="31" t="s">
        <v>58</v>
      </c>
      <c r="C12" s="92">
        <v>82.9</v>
      </c>
      <c r="D12" s="92">
        <v>82.9</v>
      </c>
      <c r="E12" s="91"/>
      <c r="F12" s="91"/>
      <c r="G12" s="91"/>
      <c r="H12" s="91"/>
      <c r="I12" s="91"/>
      <c r="J12" s="91"/>
    </row>
    <row r="13" spans="1:14" s="47" customFormat="1" ht="21" customHeight="1">
      <c r="A13" s="58" t="s">
        <v>59</v>
      </c>
      <c r="B13" s="31" t="s">
        <v>60</v>
      </c>
      <c r="C13" s="90">
        <v>90.15</v>
      </c>
      <c r="D13" s="90">
        <v>90.15</v>
      </c>
      <c r="E13" s="91"/>
      <c r="F13" s="91"/>
      <c r="G13" s="91"/>
      <c r="H13" s="91"/>
      <c r="I13" s="91"/>
      <c r="J13" s="91"/>
    </row>
    <row r="14" spans="1:14" s="47" customFormat="1" ht="21" customHeight="1">
      <c r="A14" s="58" t="s">
        <v>61</v>
      </c>
      <c r="B14" s="31" t="s">
        <v>56</v>
      </c>
      <c r="C14" s="90">
        <v>90.15</v>
      </c>
      <c r="D14" s="90">
        <v>90.15</v>
      </c>
      <c r="E14" s="91"/>
      <c r="F14" s="91"/>
      <c r="G14" s="91"/>
      <c r="H14" s="91"/>
      <c r="I14" s="91"/>
      <c r="J14" s="91"/>
    </row>
    <row r="15" spans="1:14" s="47" customFormat="1" ht="21" customHeight="1">
      <c r="A15" s="58" t="s">
        <v>62</v>
      </c>
      <c r="B15" s="31" t="s">
        <v>63</v>
      </c>
      <c r="C15" s="90">
        <v>32.72</v>
      </c>
      <c r="D15" s="90">
        <v>32.72</v>
      </c>
      <c r="E15" s="91"/>
      <c r="F15" s="91"/>
      <c r="G15" s="91"/>
      <c r="H15" s="91"/>
      <c r="I15" s="91"/>
      <c r="J15" s="91"/>
    </row>
    <row r="16" spans="1:14" s="47" customFormat="1" ht="21" customHeight="1">
      <c r="A16" s="58" t="s">
        <v>64</v>
      </c>
      <c r="B16" s="31" t="s">
        <v>65</v>
      </c>
      <c r="C16" s="90">
        <v>32.72</v>
      </c>
      <c r="D16" s="90">
        <v>32.72</v>
      </c>
      <c r="E16" s="91"/>
      <c r="F16" s="91"/>
      <c r="G16" s="91"/>
      <c r="H16" s="91"/>
      <c r="I16" s="91"/>
      <c r="J16" s="91"/>
    </row>
    <row r="17" spans="1:10" s="47" customFormat="1" ht="21" customHeight="1">
      <c r="A17" s="58" t="s">
        <v>66</v>
      </c>
      <c r="B17" s="31" t="s">
        <v>67</v>
      </c>
      <c r="C17" s="93">
        <v>6</v>
      </c>
      <c r="D17" s="93">
        <v>6</v>
      </c>
      <c r="E17" s="91"/>
      <c r="F17" s="91"/>
      <c r="G17" s="91"/>
      <c r="H17" s="91"/>
      <c r="I17" s="91"/>
      <c r="J17" s="91"/>
    </row>
    <row r="18" spans="1:10" s="47" customFormat="1" ht="21" customHeight="1">
      <c r="A18" s="58" t="s">
        <v>68</v>
      </c>
      <c r="B18" s="31" t="s">
        <v>69</v>
      </c>
      <c r="C18" s="93">
        <v>6</v>
      </c>
      <c r="D18" s="93">
        <v>6</v>
      </c>
      <c r="E18" s="91"/>
      <c r="F18" s="91"/>
      <c r="G18" s="91"/>
      <c r="H18" s="91"/>
      <c r="I18" s="91"/>
      <c r="J18" s="91"/>
    </row>
    <row r="19" spans="1:10" s="47" customFormat="1" ht="21" customHeight="1">
      <c r="A19" s="58" t="s">
        <v>70</v>
      </c>
      <c r="B19" s="31" t="s">
        <v>71</v>
      </c>
      <c r="C19" s="93">
        <v>6</v>
      </c>
      <c r="D19" s="93">
        <v>6</v>
      </c>
      <c r="E19" s="91"/>
      <c r="F19" s="91"/>
      <c r="G19" s="91"/>
      <c r="H19" s="91"/>
      <c r="I19" s="91"/>
      <c r="J19" s="91"/>
    </row>
    <row r="20" spans="1:10" s="47" customFormat="1" ht="21" customHeight="1">
      <c r="A20" s="58" t="s">
        <v>72</v>
      </c>
      <c r="B20" s="31" t="s">
        <v>73</v>
      </c>
      <c r="C20" s="90">
        <v>94.08</v>
      </c>
      <c r="D20" s="94">
        <v>94.08</v>
      </c>
      <c r="E20" s="91"/>
      <c r="F20" s="91"/>
      <c r="G20" s="91"/>
      <c r="H20" s="91"/>
      <c r="I20" s="91"/>
      <c r="J20" s="91"/>
    </row>
    <row r="21" spans="1:10" s="47" customFormat="1" ht="21" customHeight="1">
      <c r="A21" s="58" t="s">
        <v>74</v>
      </c>
      <c r="B21" s="31" t="s">
        <v>75</v>
      </c>
      <c r="C21" s="90">
        <v>94.08</v>
      </c>
      <c r="D21" s="94">
        <v>94.08</v>
      </c>
      <c r="E21" s="91"/>
      <c r="F21" s="91"/>
      <c r="G21" s="91"/>
      <c r="H21" s="91"/>
      <c r="I21" s="91"/>
      <c r="J21" s="91"/>
    </row>
    <row r="22" spans="1:10" s="47" customFormat="1" ht="21" customHeight="1">
      <c r="A22" s="58" t="s">
        <v>76</v>
      </c>
      <c r="B22" s="31" t="s">
        <v>77</v>
      </c>
      <c r="C22" s="90">
        <v>94.08</v>
      </c>
      <c r="D22" s="94">
        <v>94.08</v>
      </c>
      <c r="E22" s="91"/>
      <c r="F22" s="91"/>
      <c r="G22" s="91"/>
      <c r="H22" s="91"/>
      <c r="I22" s="91"/>
      <c r="J22" s="91"/>
    </row>
    <row r="23" spans="1:10" s="47" customFormat="1" ht="21" customHeight="1">
      <c r="A23" s="58" t="s">
        <v>78</v>
      </c>
      <c r="B23" s="31" t="s">
        <v>79</v>
      </c>
      <c r="C23" s="90">
        <v>1.04</v>
      </c>
      <c r="D23" s="94">
        <v>1.04</v>
      </c>
      <c r="E23" s="91"/>
      <c r="F23" s="91"/>
      <c r="G23" s="91"/>
      <c r="H23" s="91"/>
      <c r="I23" s="91"/>
      <c r="J23" s="91"/>
    </row>
    <row r="24" spans="1:10" s="47" customFormat="1" ht="21" customHeight="1">
      <c r="A24" s="58" t="s">
        <v>80</v>
      </c>
      <c r="B24" s="31" t="s">
        <v>81</v>
      </c>
      <c r="C24" s="90">
        <v>1.04</v>
      </c>
      <c r="D24" s="94">
        <v>1.04</v>
      </c>
      <c r="E24" s="91"/>
      <c r="F24" s="91"/>
      <c r="G24" s="91"/>
      <c r="H24" s="91"/>
      <c r="I24" s="91"/>
      <c r="J24" s="91"/>
    </row>
    <row r="25" spans="1:10" s="47" customFormat="1" ht="21" customHeight="1">
      <c r="A25" s="58" t="s">
        <v>82</v>
      </c>
      <c r="B25" s="31" t="s">
        <v>83</v>
      </c>
      <c r="C25" s="90">
        <v>1.04</v>
      </c>
      <c r="D25" s="94">
        <v>1.04</v>
      </c>
      <c r="E25" s="91"/>
      <c r="F25" s="91"/>
      <c r="G25" s="91"/>
      <c r="H25" s="91"/>
      <c r="I25" s="91"/>
      <c r="J25" s="91"/>
    </row>
    <row r="26" spans="1:10" s="47" customFormat="1" ht="21" customHeight="1">
      <c r="A26" s="58" t="s">
        <v>84</v>
      </c>
      <c r="B26" s="31" t="s">
        <v>85</v>
      </c>
      <c r="C26" s="93">
        <v>70</v>
      </c>
      <c r="D26" s="93">
        <v>70</v>
      </c>
      <c r="E26" s="91"/>
      <c r="F26" s="91"/>
      <c r="G26" s="91"/>
      <c r="H26" s="91"/>
      <c r="I26" s="91"/>
      <c r="J26" s="91"/>
    </row>
    <row r="27" spans="1:10" s="47" customFormat="1" ht="21" customHeight="1">
      <c r="A27" s="58" t="s">
        <v>86</v>
      </c>
      <c r="B27" s="31" t="s">
        <v>87</v>
      </c>
      <c r="C27" s="93">
        <v>70</v>
      </c>
      <c r="D27" s="93">
        <v>70</v>
      </c>
      <c r="E27" s="91"/>
      <c r="F27" s="91"/>
      <c r="G27" s="91"/>
      <c r="H27" s="91"/>
      <c r="I27" s="91"/>
      <c r="J27" s="91"/>
    </row>
    <row r="28" spans="1:10" s="47" customFormat="1" ht="21" customHeight="1">
      <c r="A28" s="58" t="s">
        <v>88</v>
      </c>
      <c r="B28" s="31" t="s">
        <v>89</v>
      </c>
      <c r="C28" s="93">
        <v>70</v>
      </c>
      <c r="D28" s="93">
        <v>70</v>
      </c>
      <c r="E28" s="91"/>
      <c r="F28" s="91"/>
      <c r="G28" s="91"/>
      <c r="H28" s="91"/>
      <c r="I28" s="91"/>
      <c r="J28" s="91"/>
    </row>
    <row r="29" spans="1:10" s="47" customFormat="1" ht="21" customHeight="1">
      <c r="A29" s="58" t="s">
        <v>90</v>
      </c>
      <c r="B29" s="31" t="s">
        <v>91</v>
      </c>
      <c r="C29" s="10">
        <f>C30</f>
        <v>51.75</v>
      </c>
      <c r="D29" s="10">
        <f>D30</f>
        <v>51.75</v>
      </c>
      <c r="E29" s="91"/>
      <c r="F29" s="91"/>
      <c r="G29" s="91"/>
      <c r="H29" s="91"/>
      <c r="I29" s="91"/>
      <c r="J29" s="91"/>
    </row>
    <row r="30" spans="1:10" s="47" customFormat="1" ht="21" customHeight="1">
      <c r="A30" s="58" t="s">
        <v>92</v>
      </c>
      <c r="B30" s="31" t="s">
        <v>93</v>
      </c>
      <c r="C30" s="10">
        <f>C31</f>
        <v>51.75</v>
      </c>
      <c r="D30" s="10">
        <f>D31</f>
        <v>51.75</v>
      </c>
      <c r="E30" s="91"/>
      <c r="F30" s="91"/>
      <c r="G30" s="91"/>
      <c r="H30" s="91"/>
      <c r="I30" s="91"/>
      <c r="J30" s="91"/>
    </row>
    <row r="31" spans="1:10" s="47" customFormat="1" ht="21" customHeight="1">
      <c r="A31" s="58" t="s">
        <v>94</v>
      </c>
      <c r="B31" s="31" t="s">
        <v>95</v>
      </c>
      <c r="C31" s="10">
        <v>51.75</v>
      </c>
      <c r="D31" s="10">
        <v>51.75</v>
      </c>
      <c r="E31" s="91"/>
      <c r="F31" s="91"/>
      <c r="G31" s="91"/>
      <c r="H31" s="91"/>
      <c r="I31" s="91"/>
      <c r="J31" s="91"/>
    </row>
    <row r="32" spans="1:10" s="47" customFormat="1" ht="21" customHeight="1">
      <c r="A32" s="58" t="s">
        <v>96</v>
      </c>
      <c r="B32" s="31" t="s">
        <v>97</v>
      </c>
      <c r="C32" s="92">
        <f>C33+C36+C38+C42+C49+C51+C53+C55+C57+C60</f>
        <v>960.1</v>
      </c>
      <c r="D32" s="92">
        <v>960.1</v>
      </c>
      <c r="E32" s="91"/>
      <c r="F32" s="91"/>
      <c r="G32" s="91"/>
      <c r="H32" s="91"/>
      <c r="I32" s="91"/>
      <c r="J32" s="91"/>
    </row>
    <row r="33" spans="1:10" s="47" customFormat="1" ht="21" customHeight="1">
      <c r="A33" s="58" t="s">
        <v>98</v>
      </c>
      <c r="B33" s="57" t="s">
        <v>99</v>
      </c>
      <c r="C33" s="90">
        <v>77.48</v>
      </c>
      <c r="D33" s="94">
        <v>77.48</v>
      </c>
      <c r="E33" s="91"/>
      <c r="F33" s="91"/>
      <c r="G33" s="91"/>
      <c r="H33" s="91"/>
      <c r="I33" s="91"/>
      <c r="J33" s="91"/>
    </row>
    <row r="34" spans="1:10" s="47" customFormat="1" ht="21" customHeight="1">
      <c r="A34" s="58" t="s">
        <v>100</v>
      </c>
      <c r="B34" s="31" t="s">
        <v>101</v>
      </c>
      <c r="C34" s="90">
        <v>65.239999999999995</v>
      </c>
      <c r="D34" s="94">
        <v>65.239999999999995</v>
      </c>
      <c r="E34" s="91"/>
      <c r="F34" s="91"/>
      <c r="G34" s="91"/>
      <c r="H34" s="91"/>
      <c r="I34" s="91"/>
      <c r="J34" s="91"/>
    </row>
    <row r="35" spans="1:10" s="47" customFormat="1" ht="21" customHeight="1">
      <c r="A35" s="58" t="s">
        <v>102</v>
      </c>
      <c r="B35" s="31" t="s">
        <v>103</v>
      </c>
      <c r="C35" s="90">
        <v>12.24</v>
      </c>
      <c r="D35" s="94">
        <v>12.24</v>
      </c>
      <c r="E35" s="91"/>
      <c r="F35" s="91"/>
      <c r="G35" s="91"/>
      <c r="H35" s="91"/>
      <c r="I35" s="91"/>
      <c r="J35" s="91"/>
    </row>
    <row r="36" spans="1:10" s="47" customFormat="1" ht="21" customHeight="1">
      <c r="A36" s="58" t="s">
        <v>104</v>
      </c>
      <c r="B36" s="31" t="s">
        <v>105</v>
      </c>
      <c r="C36" s="92">
        <v>457.5</v>
      </c>
      <c r="D36" s="92">
        <v>457.5</v>
      </c>
      <c r="E36" s="91"/>
      <c r="F36" s="91"/>
      <c r="G36" s="91"/>
      <c r="H36" s="91"/>
      <c r="I36" s="91"/>
      <c r="J36" s="91"/>
    </row>
    <row r="37" spans="1:10" s="47" customFormat="1" ht="21" customHeight="1">
      <c r="A37" s="58" t="s">
        <v>106</v>
      </c>
      <c r="B37" s="31" t="s">
        <v>107</v>
      </c>
      <c r="C37" s="92">
        <v>457.5</v>
      </c>
      <c r="D37" s="92">
        <v>457.5</v>
      </c>
      <c r="E37" s="91"/>
      <c r="F37" s="91"/>
      <c r="G37" s="91"/>
      <c r="H37" s="91"/>
      <c r="I37" s="91"/>
      <c r="J37" s="91"/>
    </row>
    <row r="38" spans="1:10" s="47" customFormat="1" ht="21" customHeight="1">
      <c r="A38" s="58" t="s">
        <v>108</v>
      </c>
      <c r="B38" s="31" t="s">
        <v>109</v>
      </c>
      <c r="C38" s="90">
        <v>157.41</v>
      </c>
      <c r="D38" s="94">
        <v>157.41</v>
      </c>
      <c r="E38" s="91"/>
      <c r="F38" s="91"/>
      <c r="G38" s="91"/>
      <c r="H38" s="91"/>
      <c r="I38" s="91"/>
      <c r="J38" s="91"/>
    </row>
    <row r="39" spans="1:10" s="47" customFormat="1" ht="21" customHeight="1">
      <c r="A39" s="58" t="s">
        <v>110</v>
      </c>
      <c r="B39" s="31" t="s">
        <v>111</v>
      </c>
      <c r="C39" s="90">
        <v>97.03</v>
      </c>
      <c r="D39" s="94">
        <v>97.03</v>
      </c>
      <c r="E39" s="91"/>
      <c r="F39" s="91"/>
      <c r="G39" s="91"/>
      <c r="H39" s="91"/>
      <c r="I39" s="91"/>
      <c r="J39" s="91"/>
    </row>
    <row r="40" spans="1:10" s="47" customFormat="1" ht="21" customHeight="1">
      <c r="A40" s="58" t="s">
        <v>112</v>
      </c>
      <c r="B40" s="31" t="s">
        <v>113</v>
      </c>
      <c r="C40" s="90">
        <v>42.85</v>
      </c>
      <c r="D40" s="94">
        <v>42.85</v>
      </c>
      <c r="E40" s="91"/>
      <c r="F40" s="91"/>
      <c r="G40" s="91"/>
      <c r="H40" s="91"/>
      <c r="I40" s="91"/>
      <c r="J40" s="91"/>
    </row>
    <row r="41" spans="1:10" s="47" customFormat="1" ht="21" customHeight="1">
      <c r="A41" s="58" t="s">
        <v>114</v>
      </c>
      <c r="B41" s="31" t="s">
        <v>115</v>
      </c>
      <c r="C41" s="90">
        <v>17.53</v>
      </c>
      <c r="D41" s="94">
        <v>17.53</v>
      </c>
      <c r="E41" s="91"/>
      <c r="F41" s="91"/>
      <c r="G41" s="91"/>
      <c r="H41" s="91"/>
      <c r="I41" s="91"/>
      <c r="J41" s="91"/>
    </row>
    <row r="42" spans="1:10" s="47" customFormat="1" ht="21" customHeight="1">
      <c r="A42" s="58" t="s">
        <v>116</v>
      </c>
      <c r="B42" s="31" t="s">
        <v>117</v>
      </c>
      <c r="C42" s="90">
        <v>153.53</v>
      </c>
      <c r="D42" s="94">
        <v>153.53</v>
      </c>
      <c r="E42" s="91"/>
      <c r="F42" s="91"/>
      <c r="G42" s="91"/>
      <c r="H42" s="91"/>
      <c r="I42" s="91"/>
      <c r="J42" s="91"/>
    </row>
    <row r="43" spans="1:10" s="47" customFormat="1" ht="21" customHeight="1">
      <c r="A43" s="58" t="s">
        <v>118</v>
      </c>
      <c r="B43" s="31" t="s">
        <v>119</v>
      </c>
      <c r="C43" s="90">
        <v>28.22</v>
      </c>
      <c r="D43" s="90">
        <v>28.22</v>
      </c>
      <c r="E43" s="91"/>
      <c r="F43" s="91"/>
      <c r="G43" s="91"/>
      <c r="H43" s="91"/>
      <c r="I43" s="91"/>
      <c r="J43" s="91"/>
    </row>
    <row r="44" spans="1:10" s="47" customFormat="1" ht="21" customHeight="1">
      <c r="A44" s="58" t="s">
        <v>120</v>
      </c>
      <c r="B44" s="31" t="s">
        <v>121</v>
      </c>
      <c r="C44" s="90">
        <v>20.77</v>
      </c>
      <c r="D44" s="90">
        <v>20.77</v>
      </c>
      <c r="E44" s="91"/>
      <c r="F44" s="91"/>
      <c r="G44" s="91"/>
      <c r="H44" s="91"/>
      <c r="I44" s="91"/>
      <c r="J44" s="91"/>
    </row>
    <row r="45" spans="1:10" s="47" customFormat="1" ht="21" customHeight="1">
      <c r="A45" s="58" t="s">
        <v>122</v>
      </c>
      <c r="B45" s="31" t="s">
        <v>123</v>
      </c>
      <c r="C45" s="90">
        <v>43.58</v>
      </c>
      <c r="D45" s="90">
        <v>43.58</v>
      </c>
      <c r="E45" s="91"/>
      <c r="F45" s="91"/>
      <c r="G45" s="91"/>
      <c r="H45" s="91"/>
      <c r="I45" s="91"/>
      <c r="J45" s="91"/>
    </row>
    <row r="46" spans="1:10" s="47" customFormat="1" ht="21" customHeight="1">
      <c r="A46" s="58" t="s">
        <v>124</v>
      </c>
      <c r="B46" s="31" t="s">
        <v>125</v>
      </c>
      <c r="C46" s="92">
        <v>7.2</v>
      </c>
      <c r="D46" s="92">
        <v>7.2</v>
      </c>
      <c r="E46" s="91"/>
      <c r="F46" s="91"/>
      <c r="G46" s="91"/>
      <c r="H46" s="91"/>
      <c r="I46" s="91"/>
      <c r="J46" s="91"/>
    </row>
    <row r="47" spans="1:10" s="47" customFormat="1" ht="21" customHeight="1">
      <c r="A47" s="58" t="s">
        <v>126</v>
      </c>
      <c r="B47" s="31" t="s">
        <v>127</v>
      </c>
      <c r="C47" s="90">
        <v>13.96</v>
      </c>
      <c r="D47" s="90">
        <v>13.96</v>
      </c>
      <c r="E47" s="91"/>
      <c r="F47" s="91"/>
      <c r="G47" s="91"/>
      <c r="H47" s="91"/>
      <c r="I47" s="91"/>
      <c r="J47" s="91"/>
    </row>
    <row r="48" spans="1:10" s="47" customFormat="1" ht="21" customHeight="1">
      <c r="A48" s="58" t="s">
        <v>128</v>
      </c>
      <c r="B48" s="31" t="s">
        <v>129</v>
      </c>
      <c r="C48" s="92">
        <v>39.799999999999997</v>
      </c>
      <c r="D48" s="92">
        <v>39.799999999999997</v>
      </c>
      <c r="E48" s="91"/>
      <c r="F48" s="91"/>
      <c r="G48" s="91"/>
      <c r="H48" s="91"/>
      <c r="I48" s="91"/>
      <c r="J48" s="91"/>
    </row>
    <row r="49" spans="1:10" s="47" customFormat="1" ht="21" customHeight="1">
      <c r="A49" s="58" t="s">
        <v>130</v>
      </c>
      <c r="B49" s="31" t="s">
        <v>131</v>
      </c>
      <c r="C49" s="92">
        <v>37.5</v>
      </c>
      <c r="D49" s="92">
        <v>37.5</v>
      </c>
      <c r="E49" s="91"/>
      <c r="F49" s="91"/>
      <c r="G49" s="91"/>
      <c r="H49" s="91"/>
      <c r="I49" s="91"/>
      <c r="J49" s="91"/>
    </row>
    <row r="50" spans="1:10" s="47" customFormat="1" ht="21" customHeight="1">
      <c r="A50" s="58" t="s">
        <v>132</v>
      </c>
      <c r="B50" s="31" t="s">
        <v>133</v>
      </c>
      <c r="C50" s="92">
        <v>37.5</v>
      </c>
      <c r="D50" s="92">
        <v>37.5</v>
      </c>
      <c r="E50" s="91"/>
      <c r="F50" s="91"/>
      <c r="G50" s="91"/>
      <c r="H50" s="91"/>
      <c r="I50" s="91"/>
      <c r="J50" s="91"/>
    </row>
    <row r="51" spans="1:10" s="47" customFormat="1" ht="21" customHeight="1">
      <c r="A51" s="58" t="s">
        <v>134</v>
      </c>
      <c r="B51" s="31" t="s">
        <v>135</v>
      </c>
      <c r="C51" s="90">
        <v>4.08</v>
      </c>
      <c r="D51" s="90">
        <v>4.08</v>
      </c>
      <c r="E51" s="91"/>
      <c r="F51" s="91"/>
      <c r="G51" s="91"/>
      <c r="H51" s="91"/>
      <c r="I51" s="91"/>
      <c r="J51" s="91"/>
    </row>
    <row r="52" spans="1:10" s="47" customFormat="1" ht="21" customHeight="1">
      <c r="A52" s="58" t="s">
        <v>136</v>
      </c>
      <c r="B52" s="31" t="s">
        <v>137</v>
      </c>
      <c r="C52" s="90">
        <v>4.08</v>
      </c>
      <c r="D52" s="90">
        <v>4.08</v>
      </c>
      <c r="E52" s="91"/>
      <c r="F52" s="91"/>
      <c r="G52" s="91"/>
      <c r="H52" s="91"/>
      <c r="I52" s="91"/>
      <c r="J52" s="91"/>
    </row>
    <row r="53" spans="1:10" s="47" customFormat="1" ht="21" customHeight="1">
      <c r="A53" s="58" t="s">
        <v>138</v>
      </c>
      <c r="B53" s="31" t="s">
        <v>139</v>
      </c>
      <c r="C53" s="90">
        <v>3.11</v>
      </c>
      <c r="D53" s="90">
        <v>3.11</v>
      </c>
      <c r="E53" s="91"/>
      <c r="F53" s="91"/>
      <c r="G53" s="91"/>
      <c r="H53" s="91"/>
      <c r="I53" s="91"/>
      <c r="J53" s="91"/>
    </row>
    <row r="54" spans="1:10" s="47" customFormat="1" ht="21" customHeight="1">
      <c r="A54" s="58" t="s">
        <v>140</v>
      </c>
      <c r="B54" s="31" t="s">
        <v>141</v>
      </c>
      <c r="C54" s="90">
        <v>3.11</v>
      </c>
      <c r="D54" s="90">
        <v>3.11</v>
      </c>
      <c r="E54" s="91"/>
      <c r="F54" s="91"/>
      <c r="G54" s="91"/>
      <c r="H54" s="91"/>
      <c r="I54" s="91"/>
      <c r="J54" s="91"/>
    </row>
    <row r="55" spans="1:10" s="47" customFormat="1" ht="21" customHeight="1">
      <c r="A55" s="58" t="s">
        <v>142</v>
      </c>
      <c r="B55" s="31" t="s">
        <v>143</v>
      </c>
      <c r="C55" s="90">
        <v>11.83</v>
      </c>
      <c r="D55" s="90">
        <v>11.83</v>
      </c>
      <c r="E55" s="91"/>
      <c r="F55" s="91"/>
      <c r="G55" s="91"/>
      <c r="H55" s="91"/>
      <c r="I55" s="91"/>
      <c r="J55" s="91"/>
    </row>
    <row r="56" spans="1:10" s="47" customFormat="1" ht="21" customHeight="1">
      <c r="A56" s="58" t="s">
        <v>144</v>
      </c>
      <c r="B56" s="31" t="s">
        <v>145</v>
      </c>
      <c r="C56" s="90">
        <v>11.83</v>
      </c>
      <c r="D56" s="90">
        <v>11.83</v>
      </c>
      <c r="E56" s="91"/>
      <c r="F56" s="91"/>
      <c r="G56" s="91"/>
      <c r="H56" s="91"/>
      <c r="I56" s="91"/>
      <c r="J56" s="91"/>
    </row>
    <row r="57" spans="1:10" s="47" customFormat="1" ht="21" customHeight="1">
      <c r="A57" s="58" t="s">
        <v>146</v>
      </c>
      <c r="B57" s="31" t="s">
        <v>147</v>
      </c>
      <c r="C57" s="90">
        <v>5.78</v>
      </c>
      <c r="D57" s="90">
        <v>5.78</v>
      </c>
      <c r="E57" s="91"/>
      <c r="F57" s="91"/>
      <c r="G57" s="91"/>
      <c r="H57" s="91"/>
      <c r="I57" s="91"/>
      <c r="J57" s="91"/>
    </row>
    <row r="58" spans="1:10" s="47" customFormat="1" ht="21" customHeight="1">
      <c r="A58" s="58" t="s">
        <v>148</v>
      </c>
      <c r="B58" s="31" t="s">
        <v>149</v>
      </c>
      <c r="C58" s="90">
        <v>3.22</v>
      </c>
      <c r="D58" s="90">
        <v>3.22</v>
      </c>
      <c r="E58" s="91"/>
      <c r="F58" s="91"/>
      <c r="G58" s="91"/>
      <c r="H58" s="91"/>
      <c r="I58" s="91"/>
      <c r="J58" s="91"/>
    </row>
    <row r="59" spans="1:10" s="47" customFormat="1" ht="21" customHeight="1">
      <c r="A59" s="58" t="s">
        <v>150</v>
      </c>
      <c r="B59" s="31" t="s">
        <v>151</v>
      </c>
      <c r="C59" s="90">
        <v>2.56</v>
      </c>
      <c r="D59" s="90">
        <v>2.56</v>
      </c>
      <c r="E59" s="91"/>
      <c r="F59" s="91"/>
      <c r="G59" s="91"/>
      <c r="H59" s="91"/>
      <c r="I59" s="91"/>
      <c r="J59" s="91"/>
    </row>
    <row r="60" spans="1:10" s="47" customFormat="1" ht="21" customHeight="1">
      <c r="A60" s="58" t="s">
        <v>152</v>
      </c>
      <c r="B60" s="31" t="s">
        <v>153</v>
      </c>
      <c r="C60" s="90">
        <v>51.88</v>
      </c>
      <c r="D60" s="90">
        <v>51.88</v>
      </c>
      <c r="E60" s="91"/>
      <c r="F60" s="91"/>
      <c r="G60" s="91"/>
      <c r="H60" s="91"/>
      <c r="I60" s="91"/>
      <c r="J60" s="91"/>
    </row>
    <row r="61" spans="1:10" s="47" customFormat="1" ht="21" customHeight="1">
      <c r="A61" s="58" t="s">
        <v>154</v>
      </c>
      <c r="B61" s="31" t="s">
        <v>155</v>
      </c>
      <c r="C61" s="90">
        <v>51.88</v>
      </c>
      <c r="D61" s="90">
        <v>51.88</v>
      </c>
      <c r="E61" s="91"/>
      <c r="F61" s="91"/>
      <c r="G61" s="91"/>
      <c r="H61" s="91"/>
      <c r="I61" s="91"/>
      <c r="J61" s="91"/>
    </row>
    <row r="62" spans="1:10" s="47" customFormat="1" ht="21" customHeight="1">
      <c r="A62" s="58" t="s">
        <v>156</v>
      </c>
      <c r="B62" s="31" t="s">
        <v>157</v>
      </c>
      <c r="C62" s="90">
        <v>88.06</v>
      </c>
      <c r="D62" s="10">
        <v>88.06</v>
      </c>
      <c r="E62" s="91"/>
      <c r="F62" s="91"/>
      <c r="G62" s="91"/>
      <c r="H62" s="91"/>
      <c r="I62" s="91"/>
      <c r="J62" s="91"/>
    </row>
    <row r="63" spans="1:10" s="47" customFormat="1" ht="21" customHeight="1">
      <c r="A63" s="58" t="s">
        <v>158</v>
      </c>
      <c r="B63" s="31" t="s">
        <v>159</v>
      </c>
      <c r="C63" s="90">
        <v>68.87</v>
      </c>
      <c r="D63" s="10">
        <v>68.87</v>
      </c>
      <c r="E63" s="91"/>
      <c r="F63" s="91"/>
      <c r="G63" s="91"/>
      <c r="H63" s="91"/>
      <c r="I63" s="91"/>
      <c r="J63" s="91"/>
    </row>
    <row r="64" spans="1:10" s="47" customFormat="1" ht="21" customHeight="1">
      <c r="A64" s="58" t="s">
        <v>160</v>
      </c>
      <c r="B64" s="31" t="s">
        <v>161</v>
      </c>
      <c r="C64" s="90">
        <v>55.87</v>
      </c>
      <c r="D64" s="10">
        <v>55.87</v>
      </c>
      <c r="E64" s="91"/>
      <c r="F64" s="91"/>
      <c r="G64" s="91"/>
      <c r="H64" s="91"/>
      <c r="I64" s="91"/>
      <c r="J64" s="91"/>
    </row>
    <row r="65" spans="1:10" s="47" customFormat="1" ht="21" customHeight="1">
      <c r="A65" s="58" t="s">
        <v>162</v>
      </c>
      <c r="B65" s="31" t="s">
        <v>163</v>
      </c>
      <c r="C65" s="93">
        <v>13</v>
      </c>
      <c r="D65" s="93">
        <v>13</v>
      </c>
      <c r="E65" s="91"/>
      <c r="F65" s="91"/>
      <c r="G65" s="91"/>
      <c r="H65" s="91"/>
      <c r="I65" s="91"/>
      <c r="J65" s="91"/>
    </row>
    <row r="66" spans="1:10" s="47" customFormat="1" ht="21" customHeight="1">
      <c r="A66" s="58" t="s">
        <v>164</v>
      </c>
      <c r="B66" s="31" t="s">
        <v>165</v>
      </c>
      <c r="C66" s="90">
        <v>19.190000000000001</v>
      </c>
      <c r="D66" s="10">
        <v>19.190000000000001</v>
      </c>
      <c r="E66" s="91"/>
      <c r="F66" s="91"/>
      <c r="G66" s="91"/>
      <c r="H66" s="91"/>
      <c r="I66" s="91"/>
      <c r="J66" s="91"/>
    </row>
    <row r="67" spans="1:10" s="47" customFormat="1" ht="21" customHeight="1">
      <c r="A67" s="58" t="s">
        <v>166</v>
      </c>
      <c r="B67" s="31" t="s">
        <v>167</v>
      </c>
      <c r="C67" s="90">
        <v>19.190000000000001</v>
      </c>
      <c r="D67" s="10">
        <v>19.190000000000001</v>
      </c>
      <c r="E67" s="91"/>
      <c r="F67" s="91"/>
      <c r="G67" s="91"/>
      <c r="H67" s="91"/>
      <c r="I67" s="91"/>
      <c r="J67" s="91"/>
    </row>
    <row r="68" spans="1:10" s="47" customFormat="1" ht="21" customHeight="1">
      <c r="A68" s="58" t="s">
        <v>168</v>
      </c>
      <c r="B68" s="31" t="s">
        <v>169</v>
      </c>
      <c r="C68" s="90">
        <v>99.37</v>
      </c>
      <c r="D68" s="10">
        <v>99.37</v>
      </c>
      <c r="E68" s="91"/>
      <c r="F68" s="91"/>
      <c r="G68" s="91"/>
      <c r="H68" s="91"/>
      <c r="I68" s="91"/>
      <c r="J68" s="91"/>
    </row>
    <row r="69" spans="1:10" s="47" customFormat="1" ht="21" customHeight="1">
      <c r="A69" s="58" t="s">
        <v>170</v>
      </c>
      <c r="B69" s="31" t="s">
        <v>171</v>
      </c>
      <c r="C69" s="90">
        <v>79.37</v>
      </c>
      <c r="D69" s="10">
        <v>79.37</v>
      </c>
      <c r="E69" s="91"/>
      <c r="F69" s="91"/>
      <c r="G69" s="91"/>
      <c r="H69" s="91"/>
      <c r="I69" s="91"/>
      <c r="J69" s="91"/>
    </row>
    <row r="70" spans="1:10" s="47" customFormat="1" ht="21" customHeight="1">
      <c r="A70" s="58" t="s">
        <v>172</v>
      </c>
      <c r="B70" s="31" t="s">
        <v>173</v>
      </c>
      <c r="C70" s="90">
        <v>79.37</v>
      </c>
      <c r="D70" s="10">
        <v>79.37</v>
      </c>
      <c r="E70" s="91"/>
      <c r="F70" s="91"/>
      <c r="G70" s="91"/>
      <c r="H70" s="91"/>
      <c r="I70" s="91"/>
      <c r="J70" s="91"/>
    </row>
    <row r="71" spans="1:10" s="47" customFormat="1" ht="21" customHeight="1">
      <c r="A71" s="58" t="s">
        <v>174</v>
      </c>
      <c r="B71" s="31" t="s">
        <v>175</v>
      </c>
      <c r="C71" s="93">
        <v>20</v>
      </c>
      <c r="D71" s="93">
        <v>20</v>
      </c>
      <c r="E71" s="91"/>
      <c r="F71" s="91"/>
      <c r="G71" s="91"/>
      <c r="H71" s="91"/>
      <c r="I71" s="91"/>
      <c r="J71" s="91"/>
    </row>
    <row r="72" spans="1:10" s="47" customFormat="1" ht="21" customHeight="1">
      <c r="A72" s="58" t="s">
        <v>176</v>
      </c>
      <c r="B72" s="31" t="s">
        <v>177</v>
      </c>
      <c r="C72" s="93">
        <v>20</v>
      </c>
      <c r="D72" s="93">
        <v>20</v>
      </c>
      <c r="E72" s="91"/>
      <c r="F72" s="91"/>
      <c r="G72" s="91"/>
      <c r="H72" s="91"/>
      <c r="I72" s="91"/>
      <c r="J72" s="91"/>
    </row>
    <row r="73" spans="1:10" s="47" customFormat="1" ht="21" customHeight="1">
      <c r="A73" s="58" t="s">
        <v>178</v>
      </c>
      <c r="B73" s="31" t="s">
        <v>179</v>
      </c>
      <c r="C73" s="90">
        <f>C74+C76+C78+C80</f>
        <v>237.83</v>
      </c>
      <c r="D73" s="10">
        <f>D74+D76+D78+D80</f>
        <v>237.83</v>
      </c>
      <c r="E73" s="91"/>
      <c r="F73" s="91"/>
      <c r="G73" s="91"/>
      <c r="H73" s="91"/>
      <c r="I73" s="91"/>
      <c r="J73" s="91"/>
    </row>
    <row r="74" spans="1:10" s="47" customFormat="1" ht="21" customHeight="1">
      <c r="A74" s="58" t="s">
        <v>180</v>
      </c>
      <c r="B74" s="31" t="s">
        <v>181</v>
      </c>
      <c r="C74" s="90">
        <v>6.78</v>
      </c>
      <c r="D74" s="10">
        <v>6.78</v>
      </c>
      <c r="E74" s="91"/>
      <c r="F74" s="91"/>
      <c r="G74" s="91"/>
      <c r="H74" s="91"/>
      <c r="I74" s="91"/>
      <c r="J74" s="91"/>
    </row>
    <row r="75" spans="1:10" s="47" customFormat="1" ht="21" customHeight="1">
      <c r="A75" s="58" t="s">
        <v>182</v>
      </c>
      <c r="B75" s="31" t="s">
        <v>183</v>
      </c>
      <c r="C75" s="90">
        <v>6.78</v>
      </c>
      <c r="D75" s="10">
        <v>6.78</v>
      </c>
      <c r="E75" s="91"/>
      <c r="F75" s="91"/>
      <c r="G75" s="91"/>
      <c r="H75" s="91"/>
      <c r="I75" s="91"/>
      <c r="J75" s="91"/>
    </row>
    <row r="76" spans="1:10" s="47" customFormat="1" ht="21" customHeight="1">
      <c r="A76" s="58" t="s">
        <v>184</v>
      </c>
      <c r="B76" s="31" t="s">
        <v>185</v>
      </c>
      <c r="C76" s="90">
        <v>40.15</v>
      </c>
      <c r="D76" s="10">
        <v>40.15</v>
      </c>
      <c r="E76" s="91"/>
      <c r="F76" s="91"/>
      <c r="G76" s="91"/>
      <c r="H76" s="91"/>
      <c r="I76" s="91"/>
      <c r="J76" s="91"/>
    </row>
    <row r="77" spans="1:10" s="47" customFormat="1" ht="21" customHeight="1">
      <c r="A77" s="58" t="s">
        <v>186</v>
      </c>
      <c r="B77" s="31" t="s">
        <v>187</v>
      </c>
      <c r="C77" s="90">
        <v>40.15</v>
      </c>
      <c r="D77" s="10">
        <v>40.15</v>
      </c>
      <c r="E77" s="91"/>
      <c r="F77" s="91"/>
      <c r="G77" s="91"/>
      <c r="H77" s="91"/>
      <c r="I77" s="91"/>
      <c r="J77" s="91"/>
    </row>
    <row r="78" spans="1:10" s="47" customFormat="1" ht="21" customHeight="1">
      <c r="A78" s="58" t="s">
        <v>188</v>
      </c>
      <c r="B78" s="31" t="s">
        <v>189</v>
      </c>
      <c r="C78" s="93">
        <v>159</v>
      </c>
      <c r="D78" s="93">
        <v>159</v>
      </c>
      <c r="E78" s="91"/>
      <c r="F78" s="91"/>
      <c r="G78" s="91"/>
      <c r="H78" s="91"/>
      <c r="I78" s="91"/>
      <c r="J78" s="91"/>
    </row>
    <row r="79" spans="1:10" s="47" customFormat="1" ht="21" customHeight="1">
      <c r="A79" s="58" t="s">
        <v>190</v>
      </c>
      <c r="B79" s="31" t="s">
        <v>191</v>
      </c>
      <c r="C79" s="93">
        <v>159</v>
      </c>
      <c r="D79" s="93">
        <v>159</v>
      </c>
      <c r="E79" s="91"/>
      <c r="F79" s="91"/>
      <c r="G79" s="91"/>
      <c r="H79" s="91"/>
      <c r="I79" s="91"/>
      <c r="J79" s="91"/>
    </row>
    <row r="80" spans="1:10" s="47" customFormat="1" ht="21" customHeight="1">
      <c r="A80" s="58" t="s">
        <v>192</v>
      </c>
      <c r="B80" s="31" t="s">
        <v>193</v>
      </c>
      <c r="C80" s="92">
        <f>C81</f>
        <v>31.9</v>
      </c>
      <c r="D80" s="92">
        <f>D81</f>
        <v>31.9</v>
      </c>
      <c r="E80" s="91"/>
      <c r="F80" s="91"/>
      <c r="G80" s="91"/>
      <c r="H80" s="91"/>
      <c r="I80" s="91"/>
      <c r="J80" s="91"/>
    </row>
    <row r="81" spans="1:10" s="47" customFormat="1" ht="21" customHeight="1">
      <c r="A81" s="58" t="s">
        <v>194</v>
      </c>
      <c r="B81" s="31" t="s">
        <v>195</v>
      </c>
      <c r="C81" s="92">
        <v>31.9</v>
      </c>
      <c r="D81" s="92">
        <v>31.9</v>
      </c>
      <c r="E81" s="91"/>
      <c r="F81" s="91"/>
      <c r="G81" s="91"/>
      <c r="H81" s="91"/>
      <c r="I81" s="91"/>
      <c r="J81" s="91"/>
    </row>
    <row r="82" spans="1:10" s="47" customFormat="1" ht="21" customHeight="1">
      <c r="A82" s="58" t="s">
        <v>196</v>
      </c>
      <c r="B82" s="31" t="s">
        <v>197</v>
      </c>
      <c r="C82" s="92">
        <v>1124.9000000000001</v>
      </c>
      <c r="D82" s="92">
        <v>1124.9000000000001</v>
      </c>
      <c r="E82" s="91"/>
      <c r="F82" s="91"/>
      <c r="G82" s="91"/>
      <c r="H82" s="91"/>
      <c r="I82" s="91"/>
      <c r="J82" s="91"/>
    </row>
    <row r="83" spans="1:10" s="47" customFormat="1" ht="21" customHeight="1">
      <c r="A83" s="58" t="s">
        <v>198</v>
      </c>
      <c r="B83" s="31" t="s">
        <v>199</v>
      </c>
      <c r="C83" s="90">
        <v>116.28</v>
      </c>
      <c r="D83" s="90">
        <v>116.28</v>
      </c>
      <c r="E83" s="91"/>
      <c r="F83" s="91"/>
      <c r="G83" s="91"/>
      <c r="H83" s="91"/>
      <c r="I83" s="91"/>
      <c r="J83" s="91"/>
    </row>
    <row r="84" spans="1:10" s="47" customFormat="1" ht="21" customHeight="1">
      <c r="A84" s="58" t="s">
        <v>200</v>
      </c>
      <c r="B84" s="31" t="s">
        <v>151</v>
      </c>
      <c r="C84" s="92">
        <v>109.3</v>
      </c>
      <c r="D84" s="92">
        <v>109.3</v>
      </c>
      <c r="E84" s="91"/>
      <c r="F84" s="91"/>
      <c r="G84" s="91"/>
      <c r="H84" s="91"/>
      <c r="I84" s="91"/>
      <c r="J84" s="91"/>
    </row>
    <row r="85" spans="1:10" s="47" customFormat="1" ht="21" customHeight="1">
      <c r="A85" s="58" t="s">
        <v>201</v>
      </c>
      <c r="B85" s="31" t="s">
        <v>202</v>
      </c>
      <c r="C85" s="90">
        <v>1.0900000000000001</v>
      </c>
      <c r="D85" s="90">
        <v>1.0900000000000001</v>
      </c>
      <c r="E85" s="91"/>
      <c r="F85" s="91"/>
      <c r="G85" s="91"/>
      <c r="H85" s="91"/>
      <c r="I85" s="91"/>
      <c r="J85" s="91"/>
    </row>
    <row r="86" spans="1:10" s="47" customFormat="1" ht="21" customHeight="1">
      <c r="A86" s="58" t="s">
        <v>203</v>
      </c>
      <c r="B86" s="31" t="s">
        <v>204</v>
      </c>
      <c r="C86" s="90">
        <v>5.89</v>
      </c>
      <c r="D86" s="90">
        <v>5.89</v>
      </c>
      <c r="E86" s="91"/>
      <c r="F86" s="91"/>
      <c r="G86" s="91"/>
      <c r="H86" s="91"/>
      <c r="I86" s="91"/>
      <c r="J86" s="91"/>
    </row>
    <row r="87" spans="1:10" s="47" customFormat="1" ht="21" customHeight="1">
      <c r="A87" s="58" t="s">
        <v>205</v>
      </c>
      <c r="B87" s="31" t="s">
        <v>206</v>
      </c>
      <c r="C87" s="93">
        <v>6</v>
      </c>
      <c r="D87" s="93">
        <v>6</v>
      </c>
      <c r="E87" s="91"/>
      <c r="F87" s="91"/>
      <c r="G87" s="91"/>
      <c r="H87" s="91"/>
      <c r="I87" s="91"/>
      <c r="J87" s="91"/>
    </row>
    <row r="88" spans="1:10" s="47" customFormat="1" ht="21" customHeight="1">
      <c r="A88" s="58" t="s">
        <v>207</v>
      </c>
      <c r="B88" s="31" t="s">
        <v>208</v>
      </c>
      <c r="C88" s="93">
        <v>1</v>
      </c>
      <c r="D88" s="93">
        <v>1</v>
      </c>
      <c r="E88" s="91"/>
      <c r="F88" s="91"/>
      <c r="G88" s="91"/>
      <c r="H88" s="91"/>
      <c r="I88" s="91"/>
      <c r="J88" s="91"/>
    </row>
    <row r="89" spans="1:10" s="47" customFormat="1" ht="21" customHeight="1">
      <c r="A89" s="58" t="s">
        <v>209</v>
      </c>
      <c r="B89" s="31" t="s">
        <v>210</v>
      </c>
      <c r="C89" s="93">
        <v>5</v>
      </c>
      <c r="D89" s="93">
        <v>5</v>
      </c>
      <c r="E89" s="91"/>
      <c r="F89" s="91"/>
      <c r="G89" s="91"/>
      <c r="H89" s="91"/>
      <c r="I89" s="91"/>
      <c r="J89" s="91"/>
    </row>
    <row r="90" spans="1:10" s="47" customFormat="1" ht="21" customHeight="1">
      <c r="A90" s="58" t="s">
        <v>211</v>
      </c>
      <c r="B90" s="31" t="s">
        <v>212</v>
      </c>
      <c r="C90" s="93">
        <v>50</v>
      </c>
      <c r="D90" s="93">
        <v>50</v>
      </c>
      <c r="E90" s="91"/>
      <c r="F90" s="91"/>
      <c r="G90" s="91"/>
      <c r="H90" s="91"/>
      <c r="I90" s="91"/>
      <c r="J90" s="91"/>
    </row>
    <row r="91" spans="1:10" s="47" customFormat="1" ht="21" customHeight="1">
      <c r="A91" s="58" t="s">
        <v>213</v>
      </c>
      <c r="B91" s="31" t="s">
        <v>214</v>
      </c>
      <c r="C91" s="93">
        <v>50</v>
      </c>
      <c r="D91" s="93">
        <v>50</v>
      </c>
      <c r="E91" s="91"/>
      <c r="F91" s="91"/>
      <c r="G91" s="91"/>
      <c r="H91" s="91"/>
      <c r="I91" s="91"/>
      <c r="J91" s="91"/>
    </row>
    <row r="92" spans="1:10" s="47" customFormat="1" ht="21" customHeight="1">
      <c r="A92" s="58" t="s">
        <v>215</v>
      </c>
      <c r="B92" s="31" t="s">
        <v>216</v>
      </c>
      <c r="C92" s="90">
        <v>952.62</v>
      </c>
      <c r="D92" s="90">
        <v>952.62</v>
      </c>
      <c r="E92" s="91"/>
      <c r="F92" s="91"/>
      <c r="G92" s="91"/>
      <c r="H92" s="91"/>
      <c r="I92" s="91"/>
      <c r="J92" s="91"/>
    </row>
    <row r="93" spans="1:10" s="47" customFormat="1" ht="21" customHeight="1">
      <c r="A93" s="58" t="s">
        <v>217</v>
      </c>
      <c r="B93" s="31" t="s">
        <v>218</v>
      </c>
      <c r="C93" s="93">
        <v>700</v>
      </c>
      <c r="D93" s="93">
        <v>700</v>
      </c>
      <c r="E93" s="91"/>
      <c r="F93" s="91"/>
      <c r="G93" s="91"/>
      <c r="H93" s="91"/>
      <c r="I93" s="91"/>
      <c r="J93" s="91"/>
    </row>
    <row r="94" spans="1:10" s="47" customFormat="1" ht="21" customHeight="1">
      <c r="A94" s="58" t="s">
        <v>219</v>
      </c>
      <c r="B94" s="31" t="s">
        <v>220</v>
      </c>
      <c r="C94" s="90">
        <v>252.62</v>
      </c>
      <c r="D94" s="90">
        <v>252.62</v>
      </c>
      <c r="E94" s="91"/>
      <c r="F94" s="91"/>
      <c r="G94" s="91"/>
      <c r="H94" s="91"/>
      <c r="I94" s="91"/>
      <c r="J94" s="91"/>
    </row>
    <row r="95" spans="1:10" s="47" customFormat="1" ht="21" customHeight="1">
      <c r="A95" s="58" t="s">
        <v>221</v>
      </c>
      <c r="B95" s="31" t="s">
        <v>222</v>
      </c>
      <c r="C95" s="90">
        <v>121.42</v>
      </c>
      <c r="D95" s="10">
        <v>121.42</v>
      </c>
      <c r="E95" s="91"/>
      <c r="F95" s="91"/>
      <c r="G95" s="91"/>
      <c r="H95" s="91"/>
      <c r="I95" s="91"/>
      <c r="J95" s="91"/>
    </row>
    <row r="96" spans="1:10" s="47" customFormat="1" ht="21" customHeight="1">
      <c r="A96" s="58" t="s">
        <v>223</v>
      </c>
      <c r="B96" s="31" t="s">
        <v>224</v>
      </c>
      <c r="C96" s="90">
        <v>121.42</v>
      </c>
      <c r="D96" s="10">
        <v>121.42</v>
      </c>
      <c r="E96" s="91"/>
      <c r="F96" s="91"/>
      <c r="G96" s="91"/>
      <c r="H96" s="91"/>
      <c r="I96" s="91"/>
      <c r="J96" s="91"/>
    </row>
    <row r="97" spans="1:10" s="47" customFormat="1" ht="21" customHeight="1">
      <c r="A97" s="58" t="s">
        <v>225</v>
      </c>
      <c r="B97" s="31" t="s">
        <v>226</v>
      </c>
      <c r="C97" s="90">
        <v>121.42</v>
      </c>
      <c r="D97" s="10">
        <v>121.42</v>
      </c>
      <c r="E97" s="91"/>
      <c r="F97" s="91"/>
      <c r="G97" s="91"/>
      <c r="H97" s="91"/>
      <c r="I97" s="91"/>
      <c r="J97" s="91"/>
    </row>
    <row r="98" spans="1:10" s="47" customFormat="1" ht="21" customHeight="1">
      <c r="A98" s="58" t="s">
        <v>227</v>
      </c>
      <c r="B98" s="31" t="s">
        <v>228</v>
      </c>
      <c r="C98" s="92">
        <v>7.9</v>
      </c>
      <c r="D98" s="92">
        <v>7.9</v>
      </c>
      <c r="E98" s="91"/>
      <c r="F98" s="91"/>
      <c r="G98" s="91"/>
      <c r="H98" s="91"/>
      <c r="I98" s="91"/>
      <c r="J98" s="91"/>
    </row>
    <row r="99" spans="1:10" s="47" customFormat="1" ht="21" customHeight="1">
      <c r="A99" s="58" t="s">
        <v>229</v>
      </c>
      <c r="B99" s="31" t="s">
        <v>230</v>
      </c>
      <c r="C99" s="92">
        <v>7.9</v>
      </c>
      <c r="D99" s="92">
        <v>7.9</v>
      </c>
      <c r="E99" s="91"/>
      <c r="F99" s="91"/>
      <c r="G99" s="91"/>
      <c r="H99" s="91"/>
      <c r="I99" s="91"/>
      <c r="J99" s="91"/>
    </row>
    <row r="100" spans="1:10" s="47" customFormat="1" ht="21" customHeight="1">
      <c r="A100" s="58" t="s">
        <v>231</v>
      </c>
      <c r="B100" s="31" t="s">
        <v>232</v>
      </c>
      <c r="C100" s="92">
        <v>7.9</v>
      </c>
      <c r="D100" s="92">
        <v>7.9</v>
      </c>
      <c r="E100" s="91"/>
      <c r="F100" s="91"/>
      <c r="G100" s="91"/>
      <c r="H100" s="91"/>
      <c r="I100" s="91"/>
      <c r="J100" s="91"/>
    </row>
    <row r="101" spans="1:10" s="47" customFormat="1" ht="21" customHeight="1">
      <c r="A101" s="58" t="s">
        <v>233</v>
      </c>
      <c r="B101" s="31" t="s">
        <v>234</v>
      </c>
      <c r="C101" s="93">
        <v>173</v>
      </c>
      <c r="D101" s="93">
        <v>173</v>
      </c>
      <c r="E101" s="91"/>
      <c r="F101" s="91"/>
      <c r="G101" s="91"/>
      <c r="H101" s="91"/>
      <c r="I101" s="91"/>
      <c r="J101" s="91"/>
    </row>
    <row r="102" spans="1:10" s="47" customFormat="1" ht="21" customHeight="1">
      <c r="A102" s="58" t="s">
        <v>235</v>
      </c>
      <c r="B102" s="31" t="s">
        <v>236</v>
      </c>
      <c r="C102" s="93">
        <v>173</v>
      </c>
      <c r="D102" s="93">
        <v>173</v>
      </c>
      <c r="E102" s="91"/>
      <c r="F102" s="91"/>
      <c r="G102" s="91"/>
      <c r="H102" s="91"/>
      <c r="I102" s="91"/>
      <c r="J102" s="91"/>
    </row>
    <row r="103" spans="1:10" s="47" customFormat="1" ht="21" customHeight="1">
      <c r="A103" s="58" t="s">
        <v>237</v>
      </c>
      <c r="B103" s="31" t="s">
        <v>238</v>
      </c>
      <c r="C103" s="93">
        <v>170</v>
      </c>
      <c r="D103" s="93">
        <v>170</v>
      </c>
      <c r="E103" s="91"/>
      <c r="F103" s="91"/>
      <c r="G103" s="91"/>
      <c r="H103" s="91"/>
      <c r="I103" s="91"/>
      <c r="J103" s="91"/>
    </row>
    <row r="104" spans="1:10" s="47" customFormat="1" ht="21" customHeight="1">
      <c r="A104" s="58" t="s">
        <v>239</v>
      </c>
      <c r="B104" s="31" t="s">
        <v>240</v>
      </c>
      <c r="C104" s="93">
        <v>3</v>
      </c>
      <c r="D104" s="93">
        <v>3</v>
      </c>
      <c r="E104" s="91"/>
      <c r="F104" s="91"/>
      <c r="G104" s="91"/>
      <c r="H104" s="91"/>
      <c r="I104" s="91"/>
      <c r="J104" s="91"/>
    </row>
    <row r="105" spans="1:10" ht="21" customHeight="1">
      <c r="A105" s="32" t="s">
        <v>241</v>
      </c>
      <c r="C105" s="46"/>
      <c r="D105" s="46"/>
      <c r="E105" s="46"/>
      <c r="F105" s="46"/>
      <c r="G105" s="46"/>
      <c r="H105" s="46"/>
      <c r="I105" s="46"/>
      <c r="J105" s="46"/>
    </row>
    <row r="106" spans="1:10" ht="21" customHeight="1">
      <c r="A106" s="32" t="s">
        <v>37</v>
      </c>
      <c r="C106" s="46"/>
      <c r="D106" s="46"/>
      <c r="E106" s="46"/>
      <c r="F106" s="46"/>
      <c r="G106" s="46"/>
      <c r="H106" s="46"/>
      <c r="I106" s="46"/>
      <c r="J106" s="46"/>
    </row>
    <row r="107" spans="1:10" ht="21" customHeight="1">
      <c r="C107" s="46"/>
      <c r="D107" s="46"/>
      <c r="E107" s="46"/>
      <c r="F107" s="46"/>
      <c r="G107" s="46"/>
      <c r="H107" s="46"/>
      <c r="I107" s="46"/>
      <c r="J107" s="46"/>
    </row>
    <row r="108" spans="1:10" ht="21" customHeight="1">
      <c r="C108" s="46"/>
      <c r="D108" s="46"/>
      <c r="E108" s="46"/>
      <c r="F108" s="46"/>
      <c r="G108" s="46"/>
      <c r="H108" s="46"/>
      <c r="I108" s="46"/>
      <c r="J108" s="46"/>
    </row>
    <row r="109" spans="1:10" ht="21" customHeight="1">
      <c r="C109" s="46"/>
      <c r="D109" s="46"/>
      <c r="E109" s="46"/>
      <c r="F109" s="46"/>
      <c r="G109" s="46"/>
      <c r="H109" s="46"/>
      <c r="I109" s="46"/>
      <c r="J109" s="46"/>
    </row>
    <row r="110" spans="1:10" ht="21" customHeight="1">
      <c r="C110" s="46"/>
      <c r="D110" s="46"/>
      <c r="E110" s="46"/>
      <c r="F110" s="46"/>
      <c r="G110" s="46"/>
      <c r="H110" s="46"/>
      <c r="I110" s="46"/>
      <c r="J110" s="46"/>
    </row>
    <row r="111" spans="1:10" ht="21" customHeight="1">
      <c r="C111" s="46"/>
      <c r="D111" s="46"/>
      <c r="E111" s="46"/>
      <c r="F111" s="46"/>
      <c r="G111" s="46"/>
      <c r="H111" s="46"/>
      <c r="I111" s="46"/>
      <c r="J111" s="46"/>
    </row>
    <row r="112" spans="1:10" ht="21" customHeight="1">
      <c r="C112" s="46"/>
      <c r="D112" s="46"/>
      <c r="E112" s="46"/>
      <c r="F112" s="46"/>
      <c r="G112" s="46"/>
      <c r="H112" s="46"/>
      <c r="I112" s="46"/>
      <c r="J112" s="46"/>
    </row>
    <row r="113" spans="3:10" ht="21" customHeight="1">
      <c r="C113" s="46"/>
      <c r="D113" s="46"/>
      <c r="E113" s="46"/>
      <c r="F113" s="46"/>
      <c r="G113" s="46"/>
      <c r="H113" s="46"/>
      <c r="I113" s="46"/>
      <c r="J113" s="46"/>
    </row>
    <row r="114" spans="3:10" ht="21" customHeight="1">
      <c r="C114" s="46"/>
      <c r="D114" s="46"/>
      <c r="E114" s="46"/>
      <c r="F114" s="46"/>
      <c r="G114" s="46"/>
      <c r="H114" s="46"/>
      <c r="I114" s="46"/>
      <c r="J114" s="46"/>
    </row>
    <row r="115" spans="3:10" ht="21" customHeight="1">
      <c r="C115" s="46"/>
      <c r="D115" s="46"/>
      <c r="E115" s="46"/>
      <c r="F115" s="46"/>
      <c r="G115" s="46"/>
      <c r="H115" s="46"/>
      <c r="I115" s="46"/>
      <c r="J115" s="46"/>
    </row>
    <row r="116" spans="3:10" ht="21" customHeight="1">
      <c r="C116" s="46"/>
      <c r="D116" s="46"/>
      <c r="E116" s="46"/>
      <c r="F116" s="46"/>
      <c r="G116" s="46"/>
      <c r="H116" s="46"/>
      <c r="I116" s="46"/>
      <c r="J116" s="46"/>
    </row>
    <row r="117" spans="3:10" ht="21" customHeight="1">
      <c r="C117" s="46"/>
      <c r="D117" s="46"/>
      <c r="E117" s="46"/>
      <c r="F117" s="46"/>
      <c r="G117" s="46"/>
      <c r="H117" s="46"/>
      <c r="I117" s="46"/>
      <c r="J117" s="46"/>
    </row>
    <row r="118" spans="3:10" ht="21" customHeight="1">
      <c r="C118" s="46"/>
      <c r="D118" s="46"/>
      <c r="E118" s="46"/>
      <c r="F118" s="46"/>
      <c r="G118" s="46"/>
      <c r="H118" s="46"/>
      <c r="I118" s="46"/>
      <c r="J118" s="46"/>
    </row>
    <row r="119" spans="3:10" ht="21" customHeight="1">
      <c r="C119" s="46"/>
      <c r="D119" s="46"/>
      <c r="E119" s="46"/>
      <c r="F119" s="46"/>
      <c r="G119" s="46"/>
      <c r="H119" s="46"/>
      <c r="I119" s="46"/>
      <c r="J119" s="46"/>
    </row>
    <row r="120" spans="3:10">
      <c r="C120" s="46"/>
      <c r="D120" s="46"/>
      <c r="E120" s="46"/>
      <c r="F120" s="46"/>
      <c r="G120" s="46"/>
      <c r="H120" s="46"/>
      <c r="I120" s="46"/>
      <c r="J120" s="46"/>
    </row>
    <row r="121" spans="3:10">
      <c r="C121" s="46"/>
      <c r="D121" s="46"/>
      <c r="E121" s="46"/>
      <c r="F121" s="46"/>
      <c r="G121" s="46"/>
      <c r="H121" s="46"/>
      <c r="I121" s="46"/>
      <c r="J121" s="46"/>
    </row>
    <row r="122" spans="3:10">
      <c r="C122" s="46"/>
      <c r="D122" s="46"/>
      <c r="E122" s="46"/>
      <c r="F122" s="46"/>
      <c r="G122" s="46"/>
      <c r="H122" s="46"/>
      <c r="I122" s="46"/>
      <c r="J122" s="46"/>
    </row>
    <row r="123" spans="3:10">
      <c r="C123" s="46"/>
      <c r="D123" s="46"/>
      <c r="E123" s="46"/>
      <c r="F123" s="46"/>
      <c r="G123" s="46"/>
      <c r="H123" s="46"/>
      <c r="I123" s="46"/>
      <c r="J123" s="46"/>
    </row>
    <row r="124" spans="3:10">
      <c r="C124" s="46"/>
      <c r="D124" s="46"/>
      <c r="E124" s="46"/>
      <c r="F124" s="46"/>
      <c r="G124" s="46"/>
      <c r="H124" s="46"/>
      <c r="I124" s="46"/>
      <c r="J124" s="46"/>
    </row>
    <row r="125" spans="3:10">
      <c r="C125" s="46"/>
      <c r="D125" s="46"/>
      <c r="E125" s="46"/>
      <c r="F125" s="46"/>
      <c r="G125" s="46"/>
      <c r="H125" s="46"/>
      <c r="I125" s="46"/>
      <c r="J125" s="46"/>
    </row>
    <row r="126" spans="3:10">
      <c r="C126" s="46"/>
      <c r="D126" s="46"/>
      <c r="E126" s="46"/>
      <c r="F126" s="46"/>
      <c r="G126" s="46"/>
      <c r="H126" s="46"/>
      <c r="I126" s="46"/>
      <c r="J126" s="46"/>
    </row>
    <row r="127" spans="3:10">
      <c r="C127" s="46"/>
      <c r="D127" s="46"/>
      <c r="E127" s="46"/>
      <c r="F127" s="46"/>
      <c r="G127" s="46"/>
      <c r="H127" s="46"/>
      <c r="I127" s="46"/>
      <c r="J127" s="46"/>
    </row>
    <row r="128" spans="3:10">
      <c r="C128" s="46"/>
      <c r="D128" s="46"/>
      <c r="E128" s="46"/>
      <c r="F128" s="46"/>
      <c r="G128" s="46"/>
      <c r="H128" s="46"/>
      <c r="I128" s="46"/>
      <c r="J128" s="46"/>
    </row>
    <row r="129" spans="3:10">
      <c r="C129" s="46"/>
      <c r="D129" s="46"/>
      <c r="E129" s="46"/>
      <c r="F129" s="46"/>
      <c r="G129" s="46"/>
      <c r="H129" s="46"/>
      <c r="I129" s="46"/>
      <c r="J129" s="46"/>
    </row>
    <row r="130" spans="3:10">
      <c r="C130" s="46"/>
      <c r="D130" s="46"/>
      <c r="E130" s="46"/>
      <c r="F130" s="46"/>
      <c r="G130" s="46"/>
      <c r="H130" s="46"/>
      <c r="I130" s="46"/>
      <c r="J130" s="46"/>
    </row>
    <row r="131" spans="3:10">
      <c r="C131" s="46"/>
      <c r="D131" s="46"/>
      <c r="E131" s="46"/>
      <c r="F131" s="46"/>
      <c r="G131" s="46"/>
      <c r="H131" s="46"/>
      <c r="I131" s="46"/>
      <c r="J131" s="46"/>
    </row>
    <row r="132" spans="3:10">
      <c r="C132" s="46"/>
      <c r="D132" s="46"/>
      <c r="E132" s="46"/>
      <c r="F132" s="46"/>
      <c r="G132" s="46"/>
      <c r="H132" s="46"/>
      <c r="I132" s="46"/>
      <c r="J132" s="46"/>
    </row>
    <row r="133" spans="3:10">
      <c r="C133" s="46"/>
      <c r="D133" s="46"/>
      <c r="E133" s="46"/>
      <c r="F133" s="46"/>
      <c r="G133" s="46"/>
      <c r="H133" s="46"/>
      <c r="I133" s="46"/>
      <c r="J133" s="46"/>
    </row>
    <row r="134" spans="3:10">
      <c r="C134" s="46"/>
      <c r="D134" s="46"/>
      <c r="E134" s="46"/>
      <c r="F134" s="46"/>
      <c r="G134" s="46"/>
      <c r="H134" s="46"/>
      <c r="I134" s="46"/>
      <c r="J134" s="46"/>
    </row>
    <row r="135" spans="3:10">
      <c r="C135" s="46"/>
      <c r="D135" s="46"/>
      <c r="E135" s="46"/>
      <c r="F135" s="46"/>
      <c r="G135" s="46"/>
      <c r="H135" s="46"/>
      <c r="I135" s="46"/>
      <c r="J135" s="46"/>
    </row>
    <row r="136" spans="3:10">
      <c r="C136" s="46"/>
      <c r="D136" s="46"/>
      <c r="E136" s="46"/>
      <c r="F136" s="46"/>
      <c r="G136" s="46"/>
      <c r="H136" s="46"/>
      <c r="I136" s="46"/>
      <c r="J136" s="46"/>
    </row>
    <row r="137" spans="3:10">
      <c r="C137" s="46"/>
      <c r="D137" s="46"/>
      <c r="E137" s="46"/>
      <c r="F137" s="46"/>
      <c r="G137" s="46"/>
      <c r="H137" s="46"/>
      <c r="I137" s="46"/>
      <c r="J137" s="46"/>
    </row>
    <row r="138" spans="3:10">
      <c r="C138" s="46"/>
      <c r="D138" s="46"/>
      <c r="E138" s="46"/>
      <c r="F138" s="46"/>
      <c r="G138" s="46"/>
      <c r="H138" s="46"/>
      <c r="I138" s="46"/>
      <c r="J138" s="46"/>
    </row>
    <row r="139" spans="3:10">
      <c r="C139" s="46"/>
      <c r="D139" s="46"/>
      <c r="E139" s="46"/>
      <c r="F139" s="46"/>
      <c r="G139" s="46"/>
      <c r="H139" s="46"/>
      <c r="I139" s="46"/>
      <c r="J139" s="46"/>
    </row>
    <row r="140" spans="3:10">
      <c r="C140" s="46"/>
      <c r="D140" s="46"/>
      <c r="E140" s="46"/>
      <c r="F140" s="46"/>
      <c r="G140" s="46"/>
      <c r="H140" s="46"/>
      <c r="I140" s="46"/>
      <c r="J140" s="46"/>
    </row>
    <row r="141" spans="3:10">
      <c r="C141" s="46"/>
      <c r="D141" s="46"/>
      <c r="E141" s="46"/>
      <c r="F141" s="46"/>
      <c r="G141" s="46"/>
      <c r="H141" s="46"/>
      <c r="I141" s="46"/>
      <c r="J141" s="46"/>
    </row>
    <row r="142" spans="3:10">
      <c r="C142" s="46"/>
      <c r="D142" s="46"/>
      <c r="E142" s="46"/>
      <c r="F142" s="46"/>
      <c r="G142" s="46"/>
      <c r="H142" s="46"/>
      <c r="I142" s="46"/>
      <c r="J142" s="46"/>
    </row>
    <row r="143" spans="3:10">
      <c r="C143" s="46"/>
      <c r="D143" s="46"/>
      <c r="E143" s="46"/>
      <c r="F143" s="46"/>
      <c r="G143" s="46"/>
      <c r="H143" s="46"/>
      <c r="I143" s="46"/>
      <c r="J143" s="46"/>
    </row>
    <row r="144" spans="3:10">
      <c r="C144" s="46"/>
      <c r="D144" s="46"/>
      <c r="E144" s="46"/>
      <c r="F144" s="46"/>
      <c r="G144" s="46"/>
      <c r="H144" s="46"/>
      <c r="I144" s="46"/>
      <c r="J144" s="46"/>
    </row>
    <row r="145" spans="3:10">
      <c r="C145" s="46"/>
      <c r="D145" s="46"/>
      <c r="E145" s="46"/>
      <c r="F145" s="46"/>
      <c r="G145" s="46"/>
      <c r="H145" s="46"/>
      <c r="I145" s="46"/>
      <c r="J145" s="46"/>
    </row>
    <row r="146" spans="3:10">
      <c r="C146" s="46"/>
      <c r="D146" s="46"/>
      <c r="E146" s="46"/>
      <c r="F146" s="46"/>
      <c r="G146" s="46"/>
      <c r="H146" s="46"/>
      <c r="I146" s="46"/>
      <c r="J146" s="46"/>
    </row>
    <row r="147" spans="3:10">
      <c r="C147" s="46"/>
      <c r="D147" s="46"/>
      <c r="E147" s="46"/>
      <c r="F147" s="46"/>
      <c r="G147" s="46"/>
      <c r="H147" s="46"/>
      <c r="I147" s="46"/>
      <c r="J147" s="46"/>
    </row>
    <row r="148" spans="3:10">
      <c r="C148" s="46"/>
      <c r="D148" s="46"/>
      <c r="E148" s="46"/>
      <c r="F148" s="46"/>
      <c r="G148" s="46"/>
      <c r="H148" s="46"/>
      <c r="I148" s="46"/>
      <c r="J148" s="46"/>
    </row>
    <row r="149" spans="3:10">
      <c r="C149" s="46"/>
      <c r="D149" s="46"/>
      <c r="E149" s="46"/>
      <c r="F149" s="46"/>
      <c r="G149" s="46"/>
      <c r="H149" s="46"/>
      <c r="I149" s="46"/>
      <c r="J149" s="46"/>
    </row>
    <row r="150" spans="3:10">
      <c r="C150" s="46"/>
      <c r="D150" s="46"/>
      <c r="E150" s="46"/>
      <c r="F150" s="46"/>
      <c r="G150" s="46"/>
      <c r="H150" s="46"/>
      <c r="I150" s="46"/>
      <c r="J150" s="46"/>
    </row>
    <row r="151" spans="3:10">
      <c r="C151" s="46"/>
      <c r="D151" s="46"/>
      <c r="E151" s="46"/>
      <c r="F151" s="46"/>
      <c r="G151" s="46"/>
      <c r="H151" s="46"/>
      <c r="I151" s="46"/>
      <c r="J151" s="46"/>
    </row>
    <row r="152" spans="3:10">
      <c r="C152" s="46"/>
      <c r="D152" s="46"/>
      <c r="E152" s="46"/>
      <c r="F152" s="46"/>
      <c r="G152" s="46"/>
      <c r="H152" s="46"/>
      <c r="I152" s="46"/>
      <c r="J152" s="46"/>
    </row>
    <row r="153" spans="3:10">
      <c r="C153" s="46"/>
      <c r="D153" s="46"/>
      <c r="E153" s="46"/>
      <c r="F153" s="46"/>
      <c r="G153" s="46"/>
      <c r="H153" s="46"/>
      <c r="I153" s="46"/>
      <c r="J153" s="46"/>
    </row>
    <row r="154" spans="3:10">
      <c r="C154" s="46"/>
      <c r="D154" s="46"/>
      <c r="E154" s="46"/>
      <c r="F154" s="46"/>
      <c r="G154" s="46"/>
      <c r="H154" s="46"/>
      <c r="I154" s="46"/>
      <c r="J154" s="46"/>
    </row>
    <row r="155" spans="3:10">
      <c r="C155" s="46"/>
      <c r="D155" s="46"/>
      <c r="E155" s="46"/>
      <c r="F155" s="46"/>
      <c r="G155" s="46"/>
      <c r="H155" s="46"/>
      <c r="I155" s="46"/>
      <c r="J155" s="46"/>
    </row>
    <row r="156" spans="3:10">
      <c r="C156" s="46"/>
      <c r="D156" s="46"/>
      <c r="E156" s="46"/>
      <c r="F156" s="46"/>
      <c r="G156" s="46"/>
      <c r="H156" s="46"/>
      <c r="I156" s="46"/>
      <c r="J156" s="46"/>
    </row>
    <row r="157" spans="3:10">
      <c r="C157" s="46"/>
      <c r="D157" s="46"/>
      <c r="E157" s="46"/>
      <c r="F157" s="46"/>
      <c r="G157" s="46"/>
      <c r="H157" s="46"/>
      <c r="I157" s="46"/>
      <c r="J157" s="46"/>
    </row>
    <row r="158" spans="3:10">
      <c r="C158" s="46"/>
      <c r="D158" s="46"/>
      <c r="E158" s="46"/>
      <c r="F158" s="46"/>
      <c r="G158" s="46"/>
      <c r="H158" s="46"/>
      <c r="I158" s="46"/>
      <c r="J158" s="46"/>
    </row>
    <row r="159" spans="3:10">
      <c r="C159" s="46"/>
      <c r="D159" s="46"/>
      <c r="E159" s="46"/>
      <c r="F159" s="46"/>
      <c r="G159" s="46"/>
      <c r="H159" s="46"/>
      <c r="I159" s="46"/>
      <c r="J159" s="46"/>
    </row>
    <row r="160" spans="3:10">
      <c r="C160" s="46"/>
      <c r="D160" s="46"/>
      <c r="E160" s="46"/>
      <c r="F160" s="46"/>
      <c r="G160" s="46"/>
      <c r="H160" s="46"/>
      <c r="I160" s="46"/>
      <c r="J160" s="46"/>
    </row>
    <row r="161" spans="3:10">
      <c r="C161" s="46"/>
      <c r="D161" s="46"/>
      <c r="E161" s="46"/>
      <c r="F161" s="46"/>
      <c r="G161" s="46"/>
      <c r="H161" s="46"/>
      <c r="I161" s="46"/>
      <c r="J161" s="46"/>
    </row>
    <row r="162" spans="3:10">
      <c r="C162" s="46"/>
      <c r="D162" s="46"/>
      <c r="E162" s="46"/>
      <c r="F162" s="46"/>
      <c r="G162" s="46"/>
      <c r="H162" s="46"/>
      <c r="I162" s="46"/>
      <c r="J162" s="46"/>
    </row>
    <row r="163" spans="3:10">
      <c r="C163" s="46"/>
      <c r="D163" s="46"/>
      <c r="E163" s="46"/>
      <c r="F163" s="46"/>
      <c r="G163" s="46"/>
      <c r="H163" s="46"/>
      <c r="I163" s="46"/>
      <c r="J163" s="46"/>
    </row>
    <row r="164" spans="3:10">
      <c r="C164" s="46"/>
      <c r="D164" s="46"/>
      <c r="E164" s="46"/>
      <c r="F164" s="46"/>
      <c r="G164" s="46"/>
      <c r="H164" s="46"/>
      <c r="I164" s="46"/>
      <c r="J164" s="46"/>
    </row>
    <row r="165" spans="3:10">
      <c r="C165" s="46"/>
      <c r="D165" s="46"/>
      <c r="E165" s="46"/>
      <c r="F165" s="46"/>
      <c r="G165" s="46"/>
      <c r="H165" s="46"/>
      <c r="I165" s="46"/>
      <c r="J165" s="46"/>
    </row>
    <row r="166" spans="3:10">
      <c r="C166" s="46"/>
      <c r="D166" s="46"/>
      <c r="E166" s="46"/>
      <c r="F166" s="46"/>
      <c r="G166" s="46"/>
      <c r="H166" s="46"/>
      <c r="I166" s="46"/>
      <c r="J166" s="46"/>
    </row>
    <row r="167" spans="3:10">
      <c r="C167" s="46"/>
      <c r="D167" s="46"/>
      <c r="E167" s="46"/>
      <c r="F167" s="46"/>
      <c r="G167" s="46"/>
      <c r="H167" s="46"/>
      <c r="I167" s="46"/>
      <c r="J167" s="46"/>
    </row>
    <row r="168" spans="3:10">
      <c r="C168" s="46"/>
      <c r="D168" s="46"/>
      <c r="E168" s="46"/>
      <c r="F168" s="46"/>
      <c r="G168" s="46"/>
      <c r="H168" s="46"/>
      <c r="I168" s="46"/>
      <c r="J168" s="4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5"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J104"/>
  <sheetViews>
    <sheetView workbookViewId="0">
      <selection activeCell="O84" sqref="O84"/>
    </sheetView>
  </sheetViews>
  <sheetFormatPr defaultColWidth="9" defaultRowHeight="11.25"/>
  <cols>
    <col min="1" max="1" width="14" style="76" customWidth="1"/>
    <col min="2" max="2" width="43.6640625" style="1" customWidth="1"/>
    <col min="3" max="3" width="17.5" style="1" customWidth="1"/>
    <col min="4" max="5" width="16.5" style="1" customWidth="1"/>
    <col min="6" max="6" width="13.83203125" style="1" customWidth="1"/>
    <col min="7" max="8" width="16.5" style="1" customWidth="1"/>
    <col min="9" max="9" width="9.33203125" style="1"/>
    <col min="10" max="10" width="11" style="1" customWidth="1"/>
    <col min="11"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35.25" customHeight="1">
      <c r="A1" s="126" t="s">
        <v>242</v>
      </c>
      <c r="B1" s="127"/>
      <c r="C1" s="127"/>
      <c r="D1" s="127"/>
      <c r="E1" s="127"/>
      <c r="F1" s="127"/>
      <c r="G1" s="127"/>
      <c r="H1" s="127"/>
    </row>
    <row r="2" spans="1:10" ht="13.5">
      <c r="A2" s="2"/>
      <c r="B2" s="77"/>
      <c r="C2" s="77"/>
      <c r="D2" s="77"/>
      <c r="E2" s="77"/>
      <c r="F2" s="77"/>
      <c r="G2" s="77"/>
      <c r="H2" s="37" t="s">
        <v>243</v>
      </c>
    </row>
    <row r="3" spans="1:10" ht="14.25">
      <c r="A3" s="129" t="s">
        <v>3</v>
      </c>
      <c r="B3" s="129"/>
      <c r="C3" s="77"/>
      <c r="D3" s="77"/>
      <c r="E3" s="78"/>
      <c r="F3" s="77"/>
      <c r="G3" s="77"/>
      <c r="H3" s="37" t="s">
        <v>4</v>
      </c>
    </row>
    <row r="4" spans="1:10" s="47" customFormat="1" ht="21.75" customHeight="1">
      <c r="A4" s="139" t="s">
        <v>7</v>
      </c>
      <c r="B4" s="140" t="s">
        <v>40</v>
      </c>
      <c r="C4" s="134" t="s">
        <v>30</v>
      </c>
      <c r="D4" s="134" t="s">
        <v>244</v>
      </c>
      <c r="E4" s="134" t="s">
        <v>245</v>
      </c>
      <c r="F4" s="134" t="s">
        <v>246</v>
      </c>
      <c r="G4" s="134" t="s">
        <v>247</v>
      </c>
      <c r="H4" s="134" t="s">
        <v>248</v>
      </c>
    </row>
    <row r="5" spans="1:10" s="47" customFormat="1" ht="17.25" customHeight="1">
      <c r="A5" s="134" t="s">
        <v>47</v>
      </c>
      <c r="B5" s="134" t="s">
        <v>48</v>
      </c>
      <c r="C5" s="135"/>
      <c r="D5" s="135"/>
      <c r="E5" s="135"/>
      <c r="F5" s="135"/>
      <c r="G5" s="135"/>
      <c r="H5" s="135"/>
    </row>
    <row r="6" spans="1:10" s="47" customFormat="1" ht="21" customHeight="1">
      <c r="A6" s="135"/>
      <c r="B6" s="135" t="s">
        <v>40</v>
      </c>
      <c r="C6" s="135"/>
      <c r="D6" s="135"/>
      <c r="E6" s="135"/>
      <c r="F6" s="135"/>
      <c r="G6" s="135"/>
      <c r="H6" s="135"/>
    </row>
    <row r="7" spans="1:10" s="47" customFormat="1" ht="21" customHeight="1">
      <c r="A7" s="136"/>
      <c r="B7" s="136" t="s">
        <v>40</v>
      </c>
      <c r="C7" s="136"/>
      <c r="D7" s="136"/>
      <c r="E7" s="136"/>
      <c r="F7" s="136"/>
      <c r="G7" s="136"/>
      <c r="H7" s="136"/>
    </row>
    <row r="8" spans="1:10" s="47" customFormat="1" ht="21" customHeight="1">
      <c r="A8" s="141" t="s">
        <v>35</v>
      </c>
      <c r="B8" s="142"/>
      <c r="C8" s="79">
        <f>C9+C17+C20+C23+C26+C29+C32+C62+C68+C73+C82+C95+C98+C101</f>
        <v>3431.3</v>
      </c>
      <c r="D8" s="79">
        <f t="shared" ref="D8:E8" si="0">D9+D17+D20+D23+D26+D29+D32+D62+D68+D73+D82+D95+D98+D101</f>
        <v>1596.28</v>
      </c>
      <c r="E8" s="79">
        <f t="shared" si="0"/>
        <v>1835.02</v>
      </c>
      <c r="F8" s="72"/>
      <c r="G8" s="72"/>
      <c r="H8" s="72"/>
    </row>
    <row r="9" spans="1:10" s="47" customFormat="1" ht="21" customHeight="1">
      <c r="A9" s="80">
        <v>201</v>
      </c>
      <c r="B9" s="31" t="s">
        <v>52</v>
      </c>
      <c r="C9" s="55">
        <f>C10+C13+C15</f>
        <v>1019.85</v>
      </c>
      <c r="D9" s="55">
        <f t="shared" ref="D9:E9" si="1">D10+D13+D15</f>
        <v>969.88</v>
      </c>
      <c r="E9" s="55">
        <f t="shared" si="1"/>
        <v>49.97</v>
      </c>
      <c r="F9" s="72"/>
      <c r="G9" s="72"/>
      <c r="H9" s="72"/>
      <c r="J9" s="82"/>
    </row>
    <row r="10" spans="1:10" s="47" customFormat="1" ht="21" customHeight="1">
      <c r="A10" s="80">
        <v>20103</v>
      </c>
      <c r="B10" s="31" t="s">
        <v>54</v>
      </c>
      <c r="C10" s="55">
        <f>C11+C12</f>
        <v>899.73</v>
      </c>
      <c r="D10" s="55">
        <f>D11+D12</f>
        <v>879.73</v>
      </c>
      <c r="E10" s="14">
        <v>20</v>
      </c>
      <c r="F10" s="72"/>
      <c r="G10" s="72"/>
      <c r="H10" s="72"/>
    </row>
    <row r="11" spans="1:10" s="47" customFormat="1" ht="21" customHeight="1">
      <c r="A11" s="80">
        <v>2010301</v>
      </c>
      <c r="B11" s="31" t="s">
        <v>56</v>
      </c>
      <c r="C11" s="55">
        <v>816.83</v>
      </c>
      <c r="D11" s="55">
        <v>816.83</v>
      </c>
      <c r="E11" s="14"/>
      <c r="F11" s="72"/>
      <c r="G11" s="72"/>
      <c r="H11" s="72"/>
    </row>
    <row r="12" spans="1:10" s="47" customFormat="1" ht="21" customHeight="1">
      <c r="A12" s="80">
        <v>2010399</v>
      </c>
      <c r="B12" s="31" t="s">
        <v>58</v>
      </c>
      <c r="C12" s="11">
        <v>82.9</v>
      </c>
      <c r="D12" s="11">
        <v>62.9</v>
      </c>
      <c r="E12" s="14">
        <v>20</v>
      </c>
      <c r="F12" s="72"/>
      <c r="G12" s="72"/>
      <c r="H12" s="72"/>
    </row>
    <row r="13" spans="1:10" s="47" customFormat="1" ht="21" customHeight="1">
      <c r="A13" s="80">
        <v>20106</v>
      </c>
      <c r="B13" s="31" t="s">
        <v>60</v>
      </c>
      <c r="C13" s="55">
        <v>90.15</v>
      </c>
      <c r="D13" s="55">
        <v>90.15</v>
      </c>
      <c r="E13" s="55"/>
      <c r="F13" s="72"/>
      <c r="G13" s="72"/>
      <c r="H13" s="72"/>
    </row>
    <row r="14" spans="1:10" s="47" customFormat="1" ht="21" customHeight="1">
      <c r="A14" s="80">
        <v>2010601</v>
      </c>
      <c r="B14" s="31" t="s">
        <v>56</v>
      </c>
      <c r="C14" s="55">
        <v>90.15</v>
      </c>
      <c r="D14" s="55">
        <v>90.15</v>
      </c>
      <c r="E14" s="55"/>
      <c r="F14" s="72"/>
      <c r="G14" s="72"/>
      <c r="H14" s="72"/>
    </row>
    <row r="15" spans="1:10" s="47" customFormat="1" ht="21" customHeight="1">
      <c r="A15" s="80">
        <v>20132</v>
      </c>
      <c r="B15" s="31" t="s">
        <v>63</v>
      </c>
      <c r="C15" s="81">
        <f>C16</f>
        <v>29.97</v>
      </c>
      <c r="D15" s="81"/>
      <c r="E15" s="81">
        <f>E16</f>
        <v>29.97</v>
      </c>
      <c r="F15" s="72"/>
      <c r="G15" s="72"/>
      <c r="H15" s="72"/>
    </row>
    <row r="16" spans="1:10" s="47" customFormat="1" ht="21" customHeight="1">
      <c r="A16" s="80">
        <v>2013299</v>
      </c>
      <c r="B16" s="31" t="s">
        <v>65</v>
      </c>
      <c r="C16" s="81">
        <v>29.97</v>
      </c>
      <c r="D16" s="81"/>
      <c r="E16" s="81">
        <v>29.97</v>
      </c>
      <c r="F16" s="72"/>
      <c r="G16" s="72"/>
      <c r="H16" s="72"/>
    </row>
    <row r="17" spans="1:8" s="47" customFormat="1" ht="21" customHeight="1">
      <c r="A17" s="80">
        <v>203</v>
      </c>
      <c r="B17" s="31" t="s">
        <v>67</v>
      </c>
      <c r="C17" s="14">
        <v>6</v>
      </c>
      <c r="D17" s="14"/>
      <c r="E17" s="14">
        <v>6</v>
      </c>
      <c r="F17" s="72"/>
      <c r="G17" s="72"/>
      <c r="H17" s="72"/>
    </row>
    <row r="18" spans="1:8" s="47" customFormat="1" ht="21" customHeight="1">
      <c r="A18" s="80">
        <v>20306</v>
      </c>
      <c r="B18" s="31" t="s">
        <v>69</v>
      </c>
      <c r="C18" s="14">
        <v>6</v>
      </c>
      <c r="D18" s="14"/>
      <c r="E18" s="14">
        <v>6</v>
      </c>
      <c r="F18" s="72"/>
      <c r="G18" s="72"/>
      <c r="H18" s="72"/>
    </row>
    <row r="19" spans="1:8" s="47" customFormat="1" ht="21" customHeight="1">
      <c r="A19" s="80">
        <v>2030607</v>
      </c>
      <c r="B19" s="31" t="s">
        <v>71</v>
      </c>
      <c r="C19" s="14">
        <v>6</v>
      </c>
      <c r="D19" s="14"/>
      <c r="E19" s="14">
        <v>6</v>
      </c>
      <c r="F19" s="72"/>
      <c r="G19" s="72"/>
      <c r="H19" s="72"/>
    </row>
    <row r="20" spans="1:8" s="47" customFormat="1" ht="21" customHeight="1">
      <c r="A20" s="80">
        <v>204</v>
      </c>
      <c r="B20" s="31" t="s">
        <v>73</v>
      </c>
      <c r="C20" s="55">
        <v>75.709999999999994</v>
      </c>
      <c r="D20" s="55"/>
      <c r="E20" s="55">
        <v>75.709999999999994</v>
      </c>
      <c r="F20" s="72"/>
      <c r="G20" s="72"/>
      <c r="H20" s="72"/>
    </row>
    <row r="21" spans="1:8" s="47" customFormat="1" ht="21" customHeight="1">
      <c r="A21" s="80">
        <v>20499</v>
      </c>
      <c r="B21" s="31" t="s">
        <v>75</v>
      </c>
      <c r="C21" s="55">
        <v>75.709999999999994</v>
      </c>
      <c r="D21" s="55"/>
      <c r="E21" s="55">
        <v>75.709999999999994</v>
      </c>
      <c r="F21" s="72"/>
      <c r="G21" s="72"/>
      <c r="H21" s="72"/>
    </row>
    <row r="22" spans="1:8" s="47" customFormat="1" ht="21" customHeight="1">
      <c r="A22" s="80">
        <v>2049901</v>
      </c>
      <c r="B22" s="31" t="s">
        <v>77</v>
      </c>
      <c r="C22" s="55">
        <v>75.709999999999994</v>
      </c>
      <c r="D22" s="55"/>
      <c r="E22" s="55">
        <v>75.709999999999994</v>
      </c>
      <c r="F22" s="72"/>
      <c r="G22" s="72"/>
      <c r="H22" s="72"/>
    </row>
    <row r="23" spans="1:8" s="47" customFormat="1" ht="21" customHeight="1">
      <c r="A23" s="80">
        <v>205</v>
      </c>
      <c r="B23" s="31" t="s">
        <v>79</v>
      </c>
      <c r="C23" s="55">
        <v>1.04</v>
      </c>
      <c r="D23" s="55">
        <v>1.04</v>
      </c>
      <c r="E23" s="59"/>
      <c r="F23" s="72"/>
      <c r="G23" s="72"/>
      <c r="H23" s="72"/>
    </row>
    <row r="24" spans="1:8" s="47" customFormat="1" ht="21" customHeight="1">
      <c r="A24" s="80">
        <v>20508</v>
      </c>
      <c r="B24" s="31" t="s">
        <v>81</v>
      </c>
      <c r="C24" s="55">
        <v>1.04</v>
      </c>
      <c r="D24" s="55">
        <v>1.04</v>
      </c>
      <c r="E24" s="59"/>
      <c r="F24" s="72"/>
      <c r="G24" s="72"/>
      <c r="H24" s="72"/>
    </row>
    <row r="25" spans="1:8" s="47" customFormat="1" ht="21" customHeight="1">
      <c r="A25" s="80">
        <v>2050803</v>
      </c>
      <c r="B25" s="31" t="s">
        <v>83</v>
      </c>
      <c r="C25" s="55">
        <v>1.04</v>
      </c>
      <c r="D25" s="55">
        <v>1.04</v>
      </c>
      <c r="E25" s="55"/>
      <c r="F25" s="72"/>
      <c r="G25" s="72"/>
      <c r="H25" s="72"/>
    </row>
    <row r="26" spans="1:8" s="47" customFormat="1" ht="21" customHeight="1">
      <c r="A26" s="80">
        <v>206</v>
      </c>
      <c r="B26" s="31" t="s">
        <v>85</v>
      </c>
      <c r="C26" s="55">
        <v>2.11</v>
      </c>
      <c r="D26" s="55"/>
      <c r="E26" s="55">
        <v>2.11</v>
      </c>
      <c r="F26" s="72"/>
      <c r="G26" s="72"/>
      <c r="H26" s="72"/>
    </row>
    <row r="27" spans="1:8" s="47" customFormat="1" ht="21" customHeight="1">
      <c r="A27" s="80">
        <v>20604</v>
      </c>
      <c r="B27" s="31" t="s">
        <v>87</v>
      </c>
      <c r="C27" s="55">
        <v>2.11</v>
      </c>
      <c r="D27" s="55"/>
      <c r="E27" s="55">
        <v>2.11</v>
      </c>
      <c r="F27" s="72"/>
      <c r="G27" s="72"/>
      <c r="H27" s="72"/>
    </row>
    <row r="28" spans="1:8" s="47" customFormat="1" ht="21" customHeight="1">
      <c r="A28" s="80">
        <v>2060402</v>
      </c>
      <c r="B28" s="31" t="s">
        <v>89</v>
      </c>
      <c r="C28" s="55">
        <v>2.11</v>
      </c>
      <c r="D28" s="55"/>
      <c r="E28" s="55">
        <v>2.11</v>
      </c>
      <c r="F28" s="72"/>
      <c r="G28" s="72"/>
      <c r="H28" s="72"/>
    </row>
    <row r="29" spans="1:8" s="47" customFormat="1" ht="21" customHeight="1">
      <c r="A29" s="80">
        <v>207</v>
      </c>
      <c r="B29" s="31" t="s">
        <v>91</v>
      </c>
      <c r="C29" s="55">
        <v>51.75</v>
      </c>
      <c r="D29" s="55">
        <v>51.75</v>
      </c>
      <c r="E29" s="59"/>
      <c r="F29" s="72"/>
      <c r="G29" s="72"/>
      <c r="H29" s="72"/>
    </row>
    <row r="30" spans="1:8" s="47" customFormat="1" ht="21" customHeight="1">
      <c r="A30" s="80">
        <v>20701</v>
      </c>
      <c r="B30" s="31" t="s">
        <v>93</v>
      </c>
      <c r="C30" s="55">
        <v>51.75</v>
      </c>
      <c r="D30" s="55">
        <v>51.75</v>
      </c>
      <c r="E30" s="59"/>
      <c r="F30" s="72"/>
      <c r="G30" s="72"/>
      <c r="H30" s="72"/>
    </row>
    <row r="31" spans="1:8" s="47" customFormat="1" ht="21" customHeight="1">
      <c r="A31" s="80">
        <v>2070109</v>
      </c>
      <c r="B31" s="31" t="s">
        <v>95</v>
      </c>
      <c r="C31" s="55">
        <v>51.75</v>
      </c>
      <c r="D31" s="55">
        <v>51.75</v>
      </c>
      <c r="E31" s="55"/>
      <c r="F31" s="72"/>
      <c r="G31" s="72"/>
      <c r="H31" s="72"/>
    </row>
    <row r="32" spans="1:8" s="47" customFormat="1" ht="21" customHeight="1">
      <c r="A32" s="80">
        <v>208</v>
      </c>
      <c r="B32" s="31" t="s">
        <v>97</v>
      </c>
      <c r="C32" s="55">
        <v>960.1</v>
      </c>
      <c r="D32" s="55">
        <v>227.09</v>
      </c>
      <c r="E32" s="55">
        <v>733.01</v>
      </c>
      <c r="F32" s="72"/>
      <c r="G32" s="72"/>
      <c r="H32" s="72"/>
    </row>
    <row r="33" spans="1:8" s="47" customFormat="1" ht="21" customHeight="1">
      <c r="A33" s="80">
        <v>20801</v>
      </c>
      <c r="B33" s="31" t="s">
        <v>99</v>
      </c>
      <c r="C33" s="55">
        <v>77.48</v>
      </c>
      <c r="D33" s="55">
        <v>65.239999999999995</v>
      </c>
      <c r="E33" s="55">
        <v>12.24</v>
      </c>
      <c r="F33" s="72"/>
      <c r="G33" s="72"/>
      <c r="H33" s="72"/>
    </row>
    <row r="34" spans="1:8" s="47" customFormat="1" ht="21" customHeight="1">
      <c r="A34" s="80">
        <v>2080109</v>
      </c>
      <c r="B34" s="31" t="s">
        <v>101</v>
      </c>
      <c r="C34" s="55">
        <v>65.239999999999995</v>
      </c>
      <c r="D34" s="55">
        <v>65.239999999999995</v>
      </c>
      <c r="E34" s="55"/>
      <c r="F34" s="72"/>
      <c r="G34" s="72"/>
      <c r="H34" s="72"/>
    </row>
    <row r="35" spans="1:8" s="47" customFormat="1" ht="21" customHeight="1">
      <c r="A35" s="80">
        <v>2080199</v>
      </c>
      <c r="B35" s="31" t="s">
        <v>103</v>
      </c>
      <c r="C35" s="55">
        <v>12.24</v>
      </c>
      <c r="D35" s="55"/>
      <c r="E35" s="55">
        <v>12.24</v>
      </c>
      <c r="F35" s="72"/>
      <c r="G35" s="72"/>
      <c r="H35" s="72"/>
    </row>
    <row r="36" spans="1:8" s="47" customFormat="1" ht="21" customHeight="1">
      <c r="A36" s="80">
        <v>20802</v>
      </c>
      <c r="B36" s="31" t="s">
        <v>105</v>
      </c>
      <c r="C36" s="11">
        <v>457.5</v>
      </c>
      <c r="D36" s="11"/>
      <c r="E36" s="11">
        <v>457.5</v>
      </c>
      <c r="F36" s="72"/>
      <c r="G36" s="72"/>
      <c r="H36" s="72"/>
    </row>
    <row r="37" spans="1:8" s="47" customFormat="1" ht="21" customHeight="1">
      <c r="A37" s="80">
        <v>2080208</v>
      </c>
      <c r="B37" s="31" t="s">
        <v>107</v>
      </c>
      <c r="C37" s="11">
        <v>457.5</v>
      </c>
      <c r="D37" s="11"/>
      <c r="E37" s="11">
        <v>457.5</v>
      </c>
      <c r="F37" s="72"/>
      <c r="G37" s="72"/>
      <c r="H37" s="72"/>
    </row>
    <row r="38" spans="1:8" s="47" customFormat="1" ht="21" customHeight="1">
      <c r="A38" s="80">
        <v>20805</v>
      </c>
      <c r="B38" s="31" t="s">
        <v>109</v>
      </c>
      <c r="C38" s="55">
        <v>157.41</v>
      </c>
      <c r="D38" s="55">
        <v>157.41</v>
      </c>
      <c r="E38" s="59"/>
      <c r="F38" s="72"/>
      <c r="G38" s="72"/>
      <c r="H38" s="72"/>
    </row>
    <row r="39" spans="1:8" s="47" customFormat="1" ht="21" customHeight="1">
      <c r="A39" s="80">
        <v>2080505</v>
      </c>
      <c r="B39" s="31" t="s">
        <v>111</v>
      </c>
      <c r="C39" s="55">
        <v>97.03</v>
      </c>
      <c r="D39" s="55">
        <v>97.03</v>
      </c>
      <c r="E39" s="55"/>
      <c r="F39" s="72"/>
      <c r="G39" s="72"/>
      <c r="H39" s="72"/>
    </row>
    <row r="40" spans="1:8" s="47" customFormat="1" ht="21" customHeight="1">
      <c r="A40" s="80">
        <v>2080506</v>
      </c>
      <c r="B40" s="31" t="s">
        <v>113</v>
      </c>
      <c r="C40" s="55">
        <v>42.85</v>
      </c>
      <c r="D40" s="55">
        <v>42.85</v>
      </c>
      <c r="E40" s="55"/>
      <c r="F40" s="72"/>
      <c r="G40" s="72"/>
      <c r="H40" s="72"/>
    </row>
    <row r="41" spans="1:8" s="47" customFormat="1" ht="21" customHeight="1">
      <c r="A41" s="80">
        <v>2080599</v>
      </c>
      <c r="B41" s="31" t="s">
        <v>115</v>
      </c>
      <c r="C41" s="55">
        <v>17.53</v>
      </c>
      <c r="D41" s="55">
        <v>17.53</v>
      </c>
      <c r="E41" s="55"/>
      <c r="F41" s="72"/>
      <c r="G41" s="72"/>
      <c r="H41" s="72"/>
    </row>
    <row r="42" spans="1:8" s="47" customFormat="1" ht="21" customHeight="1">
      <c r="A42" s="80">
        <v>20808</v>
      </c>
      <c r="B42" s="31" t="s">
        <v>117</v>
      </c>
      <c r="C42" s="55">
        <v>153.53</v>
      </c>
      <c r="D42" s="55"/>
      <c r="E42" s="55">
        <v>153.53</v>
      </c>
      <c r="F42" s="72"/>
      <c r="G42" s="72"/>
      <c r="H42" s="72"/>
    </row>
    <row r="43" spans="1:8" s="47" customFormat="1" ht="21" customHeight="1">
      <c r="A43" s="80">
        <v>2080801</v>
      </c>
      <c r="B43" s="31" t="s">
        <v>119</v>
      </c>
      <c r="C43" s="55">
        <v>28.22</v>
      </c>
      <c r="D43" s="55"/>
      <c r="E43" s="55">
        <v>28.22</v>
      </c>
      <c r="F43" s="72"/>
      <c r="G43" s="72"/>
      <c r="H43" s="72"/>
    </row>
    <row r="44" spans="1:8" s="47" customFormat="1" ht="21" customHeight="1">
      <c r="A44" s="80">
        <v>2080802</v>
      </c>
      <c r="B44" s="31" t="s">
        <v>121</v>
      </c>
      <c r="C44" s="55">
        <v>20.77</v>
      </c>
      <c r="D44" s="55"/>
      <c r="E44" s="55">
        <v>20.77</v>
      </c>
      <c r="F44" s="72"/>
      <c r="G44" s="72"/>
      <c r="H44" s="72"/>
    </row>
    <row r="45" spans="1:8" s="47" customFormat="1" ht="21" customHeight="1">
      <c r="A45" s="80">
        <v>2080803</v>
      </c>
      <c r="B45" s="31" t="s">
        <v>123</v>
      </c>
      <c r="C45" s="55">
        <v>43.58</v>
      </c>
      <c r="D45" s="55"/>
      <c r="E45" s="55">
        <v>43.58</v>
      </c>
      <c r="F45" s="72"/>
      <c r="G45" s="72"/>
      <c r="H45" s="72"/>
    </row>
    <row r="46" spans="1:8" s="47" customFormat="1" ht="21" customHeight="1">
      <c r="A46" s="80">
        <v>2080805</v>
      </c>
      <c r="B46" s="31" t="s">
        <v>125</v>
      </c>
      <c r="C46" s="11">
        <v>7.2</v>
      </c>
      <c r="D46" s="11"/>
      <c r="E46" s="11">
        <v>7.2</v>
      </c>
      <c r="F46" s="72"/>
      <c r="G46" s="72"/>
      <c r="H46" s="72"/>
    </row>
    <row r="47" spans="1:8" s="47" customFormat="1" ht="21" customHeight="1">
      <c r="A47" s="80">
        <v>2080806</v>
      </c>
      <c r="B47" s="31" t="s">
        <v>127</v>
      </c>
      <c r="C47" s="55">
        <v>13.96</v>
      </c>
      <c r="D47" s="55"/>
      <c r="E47" s="55">
        <v>13.96</v>
      </c>
      <c r="F47" s="72"/>
      <c r="G47" s="72"/>
      <c r="H47" s="72"/>
    </row>
    <row r="48" spans="1:8" s="47" customFormat="1" ht="21" customHeight="1">
      <c r="A48" s="80">
        <v>2080899</v>
      </c>
      <c r="B48" s="31" t="s">
        <v>129</v>
      </c>
      <c r="C48" s="11">
        <v>39.799999999999997</v>
      </c>
      <c r="D48" s="11"/>
      <c r="E48" s="11">
        <v>39.799999999999997</v>
      </c>
      <c r="F48" s="72"/>
      <c r="G48" s="72"/>
      <c r="H48" s="72"/>
    </row>
    <row r="49" spans="1:8" s="47" customFormat="1" ht="21" customHeight="1">
      <c r="A49" s="80">
        <v>20810</v>
      </c>
      <c r="B49" s="31" t="s">
        <v>131</v>
      </c>
      <c r="C49" s="11">
        <v>37.5</v>
      </c>
      <c r="D49" s="11"/>
      <c r="E49" s="11">
        <v>37.5</v>
      </c>
      <c r="F49" s="72"/>
      <c r="G49" s="72"/>
      <c r="H49" s="72"/>
    </row>
    <row r="50" spans="1:8" s="47" customFormat="1" ht="21" customHeight="1">
      <c r="A50" s="80">
        <v>2081002</v>
      </c>
      <c r="B50" s="31" t="s">
        <v>133</v>
      </c>
      <c r="C50" s="11">
        <v>37.5</v>
      </c>
      <c r="D50" s="11"/>
      <c r="E50" s="11">
        <v>37.5</v>
      </c>
      <c r="F50" s="72"/>
      <c r="G50" s="72"/>
      <c r="H50" s="72"/>
    </row>
    <row r="51" spans="1:8" s="47" customFormat="1" ht="21" customHeight="1">
      <c r="A51" s="80">
        <v>20811</v>
      </c>
      <c r="B51" s="31" t="s">
        <v>135</v>
      </c>
      <c r="C51" s="55">
        <v>4.08</v>
      </c>
      <c r="D51" s="55"/>
      <c r="E51" s="55">
        <v>4.08</v>
      </c>
      <c r="F51" s="72"/>
      <c r="G51" s="72"/>
      <c r="H51" s="72"/>
    </row>
    <row r="52" spans="1:8" s="47" customFormat="1" ht="21" customHeight="1">
      <c r="A52" s="80">
        <v>2081199</v>
      </c>
      <c r="B52" s="31" t="s">
        <v>137</v>
      </c>
      <c r="C52" s="55">
        <v>4.08</v>
      </c>
      <c r="D52" s="55"/>
      <c r="E52" s="55">
        <v>4.08</v>
      </c>
      <c r="F52" s="72"/>
      <c r="G52" s="72"/>
      <c r="H52" s="72"/>
    </row>
    <row r="53" spans="1:8" s="47" customFormat="1" ht="21" customHeight="1">
      <c r="A53" s="80">
        <v>20820</v>
      </c>
      <c r="B53" s="31" t="s">
        <v>139</v>
      </c>
      <c r="C53" s="55">
        <v>3.11</v>
      </c>
      <c r="D53" s="55"/>
      <c r="E53" s="55">
        <v>3.11</v>
      </c>
      <c r="F53" s="72"/>
      <c r="G53" s="72"/>
      <c r="H53" s="72"/>
    </row>
    <row r="54" spans="1:8" s="47" customFormat="1" ht="21" customHeight="1">
      <c r="A54" s="80">
        <v>2082001</v>
      </c>
      <c r="B54" s="31" t="s">
        <v>141</v>
      </c>
      <c r="C54" s="55">
        <v>3.11</v>
      </c>
      <c r="D54" s="55"/>
      <c r="E54" s="55">
        <v>3.11</v>
      </c>
      <c r="F54" s="72"/>
      <c r="G54" s="72"/>
      <c r="H54" s="72"/>
    </row>
    <row r="55" spans="1:8" s="47" customFormat="1" ht="21" customHeight="1">
      <c r="A55" s="80">
        <v>20825</v>
      </c>
      <c r="B55" s="31" t="s">
        <v>143</v>
      </c>
      <c r="C55" s="55">
        <v>11.83</v>
      </c>
      <c r="D55" s="55"/>
      <c r="E55" s="55">
        <v>11.83</v>
      </c>
      <c r="F55" s="72"/>
      <c r="G55" s="72"/>
      <c r="H55" s="72"/>
    </row>
    <row r="56" spans="1:8" s="47" customFormat="1" ht="21" customHeight="1">
      <c r="A56" s="80">
        <v>2082502</v>
      </c>
      <c r="B56" s="31" t="s">
        <v>145</v>
      </c>
      <c r="C56" s="55">
        <v>11.83</v>
      </c>
      <c r="D56" s="55"/>
      <c r="E56" s="55">
        <v>11.83</v>
      </c>
      <c r="F56" s="72"/>
      <c r="G56" s="72"/>
      <c r="H56" s="72"/>
    </row>
    <row r="57" spans="1:8" s="47" customFormat="1" ht="21" customHeight="1">
      <c r="A57" s="80">
        <v>20828</v>
      </c>
      <c r="B57" s="31" t="s">
        <v>147</v>
      </c>
      <c r="C57" s="55">
        <v>5.78</v>
      </c>
      <c r="D57" s="55">
        <v>2.56</v>
      </c>
      <c r="E57" s="55">
        <v>3.22</v>
      </c>
      <c r="F57" s="72"/>
      <c r="G57" s="72"/>
      <c r="H57" s="72"/>
    </row>
    <row r="58" spans="1:8" s="47" customFormat="1" ht="21" customHeight="1">
      <c r="A58" s="80">
        <v>2082804</v>
      </c>
      <c r="B58" s="31" t="s">
        <v>149</v>
      </c>
      <c r="C58" s="55">
        <v>3.22</v>
      </c>
      <c r="D58" s="55"/>
      <c r="E58" s="55">
        <v>3.22</v>
      </c>
      <c r="F58" s="72"/>
      <c r="G58" s="72"/>
      <c r="H58" s="72"/>
    </row>
    <row r="59" spans="1:8" s="47" customFormat="1" ht="21" customHeight="1">
      <c r="A59" s="80">
        <v>2082850</v>
      </c>
      <c r="B59" s="31" t="s">
        <v>151</v>
      </c>
      <c r="C59" s="55">
        <v>2.56</v>
      </c>
      <c r="D59" s="55">
        <v>2.56</v>
      </c>
      <c r="E59" s="55"/>
      <c r="F59" s="72"/>
      <c r="G59" s="72"/>
      <c r="H59" s="72"/>
    </row>
    <row r="60" spans="1:8" s="47" customFormat="1" ht="21" customHeight="1">
      <c r="A60" s="80">
        <v>20899</v>
      </c>
      <c r="B60" s="31" t="s">
        <v>153</v>
      </c>
      <c r="C60" s="55">
        <v>51.88</v>
      </c>
      <c r="D60" s="55">
        <v>1.88</v>
      </c>
      <c r="E60" s="14">
        <v>50</v>
      </c>
      <c r="F60" s="72"/>
      <c r="G60" s="72"/>
      <c r="H60" s="72"/>
    </row>
    <row r="61" spans="1:8" s="47" customFormat="1" ht="21" customHeight="1">
      <c r="A61" s="80">
        <v>2089901</v>
      </c>
      <c r="B61" s="31" t="s">
        <v>155</v>
      </c>
      <c r="C61" s="55">
        <v>51.88</v>
      </c>
      <c r="D61" s="55">
        <v>1.88</v>
      </c>
      <c r="E61" s="14">
        <v>50</v>
      </c>
      <c r="F61" s="72"/>
      <c r="G61" s="72"/>
      <c r="H61" s="72"/>
    </row>
    <row r="62" spans="1:8" s="47" customFormat="1" ht="21" customHeight="1">
      <c r="A62" s="80">
        <v>210</v>
      </c>
      <c r="B62" s="31" t="s">
        <v>157</v>
      </c>
      <c r="C62" s="55">
        <v>88.06</v>
      </c>
      <c r="D62" s="55">
        <v>68.87</v>
      </c>
      <c r="E62" s="55">
        <v>19.190000000000001</v>
      </c>
      <c r="F62" s="72"/>
      <c r="G62" s="72"/>
      <c r="H62" s="72"/>
    </row>
    <row r="63" spans="1:8" s="47" customFormat="1" ht="21" customHeight="1">
      <c r="A63" s="80">
        <v>21011</v>
      </c>
      <c r="B63" s="31" t="s">
        <v>159</v>
      </c>
      <c r="C63" s="55">
        <v>68.87</v>
      </c>
      <c r="D63" s="55">
        <v>68.87</v>
      </c>
      <c r="E63" s="55"/>
      <c r="F63" s="72"/>
      <c r="G63" s="72"/>
      <c r="H63" s="72"/>
    </row>
    <row r="64" spans="1:8" s="47" customFormat="1" ht="21" customHeight="1">
      <c r="A64" s="80">
        <v>2101101</v>
      </c>
      <c r="B64" s="31" t="s">
        <v>161</v>
      </c>
      <c r="C64" s="55">
        <v>55.87</v>
      </c>
      <c r="D64" s="55">
        <v>55.87</v>
      </c>
      <c r="E64" s="55"/>
      <c r="F64" s="72"/>
      <c r="G64" s="72"/>
      <c r="H64" s="72"/>
    </row>
    <row r="65" spans="1:8" s="47" customFormat="1" ht="21" customHeight="1">
      <c r="A65" s="80">
        <v>2101102</v>
      </c>
      <c r="B65" s="31" t="s">
        <v>163</v>
      </c>
      <c r="C65" s="14">
        <v>13</v>
      </c>
      <c r="D65" s="14">
        <v>13</v>
      </c>
      <c r="E65" s="55"/>
      <c r="F65" s="72"/>
      <c r="G65" s="72"/>
      <c r="H65" s="72"/>
    </row>
    <row r="66" spans="1:8" s="47" customFormat="1" ht="21" customHeight="1">
      <c r="A66" s="80">
        <v>21014</v>
      </c>
      <c r="B66" s="31" t="s">
        <v>165</v>
      </c>
      <c r="C66" s="55">
        <v>19.190000000000001</v>
      </c>
      <c r="D66" s="55"/>
      <c r="E66" s="55">
        <v>19.190000000000001</v>
      </c>
      <c r="F66" s="72"/>
      <c r="G66" s="72"/>
      <c r="H66" s="72"/>
    </row>
    <row r="67" spans="1:8" s="47" customFormat="1" ht="21" customHeight="1">
      <c r="A67" s="80">
        <v>2101401</v>
      </c>
      <c r="B67" s="31" t="s">
        <v>167</v>
      </c>
      <c r="C67" s="55">
        <v>19.190000000000001</v>
      </c>
      <c r="D67" s="55"/>
      <c r="E67" s="55">
        <v>19.190000000000001</v>
      </c>
      <c r="F67" s="72"/>
      <c r="G67" s="72"/>
      <c r="H67" s="72"/>
    </row>
    <row r="68" spans="1:8" s="47" customFormat="1" ht="21" customHeight="1">
      <c r="A68" s="80">
        <v>211</v>
      </c>
      <c r="B68" s="31" t="s">
        <v>169</v>
      </c>
      <c r="C68" s="55">
        <v>99.37</v>
      </c>
      <c r="D68" s="55"/>
      <c r="E68" s="55">
        <v>99.37</v>
      </c>
      <c r="F68" s="72"/>
      <c r="G68" s="72"/>
      <c r="H68" s="72"/>
    </row>
    <row r="69" spans="1:8" s="47" customFormat="1" ht="21" customHeight="1">
      <c r="A69" s="80">
        <v>21104</v>
      </c>
      <c r="B69" s="31" t="s">
        <v>171</v>
      </c>
      <c r="C69" s="55">
        <v>79.37</v>
      </c>
      <c r="D69" s="55"/>
      <c r="E69" s="55">
        <v>79.37</v>
      </c>
      <c r="F69" s="72"/>
      <c r="G69" s="72"/>
      <c r="H69" s="72"/>
    </row>
    <row r="70" spans="1:8" s="47" customFormat="1" ht="21" customHeight="1">
      <c r="A70" s="80">
        <v>2110402</v>
      </c>
      <c r="B70" s="31" t="s">
        <v>173</v>
      </c>
      <c r="C70" s="55">
        <v>79.37</v>
      </c>
      <c r="D70" s="55"/>
      <c r="E70" s="55">
        <v>79.37</v>
      </c>
      <c r="F70" s="72"/>
      <c r="G70" s="72"/>
      <c r="H70" s="72"/>
    </row>
    <row r="71" spans="1:8" s="47" customFormat="1" ht="21" customHeight="1">
      <c r="A71" s="80">
        <v>21199</v>
      </c>
      <c r="B71" s="31" t="s">
        <v>175</v>
      </c>
      <c r="C71" s="14">
        <v>20</v>
      </c>
      <c r="D71" s="14"/>
      <c r="E71" s="14">
        <v>20</v>
      </c>
      <c r="F71" s="72"/>
      <c r="G71" s="72"/>
      <c r="H71" s="72"/>
    </row>
    <row r="72" spans="1:8" s="47" customFormat="1" ht="21" customHeight="1">
      <c r="A72" s="80">
        <v>2119901</v>
      </c>
      <c r="B72" s="31" t="s">
        <v>177</v>
      </c>
      <c r="C72" s="14">
        <v>20</v>
      </c>
      <c r="D72" s="14"/>
      <c r="E72" s="14">
        <v>20</v>
      </c>
      <c r="F72" s="72"/>
      <c r="G72" s="72"/>
      <c r="H72" s="72"/>
    </row>
    <row r="73" spans="1:8" s="47" customFormat="1" ht="21" customHeight="1">
      <c r="A73" s="80">
        <v>212</v>
      </c>
      <c r="B73" s="31" t="s">
        <v>179</v>
      </c>
      <c r="C73" s="55">
        <f>C74+C76+C78+C80</f>
        <v>317.16000000000003</v>
      </c>
      <c r="D73" s="55">
        <f t="shared" ref="D73:E73" si="2">D74+D76+D78+D80</f>
        <v>46.93</v>
      </c>
      <c r="E73" s="55">
        <f t="shared" si="2"/>
        <v>270.23</v>
      </c>
      <c r="F73" s="72"/>
      <c r="G73" s="72"/>
      <c r="H73" s="72"/>
    </row>
    <row r="74" spans="1:8" s="47" customFormat="1" ht="21" customHeight="1">
      <c r="A74" s="80">
        <v>21201</v>
      </c>
      <c r="B74" s="31" t="s">
        <v>181</v>
      </c>
      <c r="C74" s="55">
        <v>6.78</v>
      </c>
      <c r="D74" s="55">
        <v>6.78</v>
      </c>
      <c r="E74" s="55"/>
      <c r="F74" s="72"/>
      <c r="G74" s="72"/>
      <c r="H74" s="72"/>
    </row>
    <row r="75" spans="1:8" s="47" customFormat="1" ht="21" customHeight="1">
      <c r="A75" s="80">
        <v>2120199</v>
      </c>
      <c r="B75" s="31" t="s">
        <v>183</v>
      </c>
      <c r="C75" s="55">
        <v>6.78</v>
      </c>
      <c r="D75" s="55">
        <v>6.78</v>
      </c>
      <c r="E75" s="55"/>
      <c r="F75" s="72"/>
      <c r="G75" s="72"/>
      <c r="H75" s="72"/>
    </row>
    <row r="76" spans="1:8" s="47" customFormat="1" ht="21" customHeight="1">
      <c r="A76" s="80">
        <v>21202</v>
      </c>
      <c r="B76" s="31" t="s">
        <v>185</v>
      </c>
      <c r="C76" s="55">
        <v>40.15</v>
      </c>
      <c r="D76" s="55">
        <v>40.15</v>
      </c>
      <c r="E76" s="59"/>
      <c r="F76" s="72"/>
      <c r="G76" s="72"/>
      <c r="H76" s="72"/>
    </row>
    <row r="77" spans="1:8" s="47" customFormat="1" ht="21" customHeight="1">
      <c r="A77" s="80">
        <v>2120201</v>
      </c>
      <c r="B77" s="31" t="s">
        <v>187</v>
      </c>
      <c r="C77" s="55">
        <v>40.15</v>
      </c>
      <c r="D77" s="55">
        <v>40.15</v>
      </c>
      <c r="E77" s="55"/>
      <c r="F77" s="72"/>
      <c r="G77" s="72"/>
      <c r="H77" s="72"/>
    </row>
    <row r="78" spans="1:8" s="47" customFormat="1" ht="21" customHeight="1">
      <c r="A78" s="80">
        <v>21203</v>
      </c>
      <c r="B78" s="31" t="s">
        <v>189</v>
      </c>
      <c r="C78" s="55">
        <v>138.05000000000001</v>
      </c>
      <c r="D78" s="55"/>
      <c r="E78" s="55">
        <v>138.05000000000001</v>
      </c>
      <c r="F78" s="72"/>
      <c r="G78" s="72"/>
      <c r="H78" s="72"/>
    </row>
    <row r="79" spans="1:8" s="47" customFormat="1" ht="21" customHeight="1">
      <c r="A79" s="80">
        <v>2120399</v>
      </c>
      <c r="B79" s="31" t="s">
        <v>191</v>
      </c>
      <c r="C79" s="55">
        <v>138.05000000000001</v>
      </c>
      <c r="D79" s="55"/>
      <c r="E79" s="55">
        <v>138.05000000000001</v>
      </c>
      <c r="F79" s="72"/>
      <c r="G79" s="72"/>
      <c r="H79" s="72"/>
    </row>
    <row r="80" spans="1:8" ht="21" customHeight="1">
      <c r="A80" s="80">
        <v>21208</v>
      </c>
      <c r="B80" s="31" t="s">
        <v>193</v>
      </c>
      <c r="C80" s="55">
        <f>C81</f>
        <v>132.18</v>
      </c>
      <c r="D80" s="55"/>
      <c r="E80" s="83">
        <v>132.18</v>
      </c>
      <c r="F80" s="84"/>
      <c r="G80" s="84"/>
      <c r="H80" s="84"/>
    </row>
    <row r="81" spans="1:8" ht="21" customHeight="1">
      <c r="A81" s="80">
        <v>2120801</v>
      </c>
      <c r="B81" s="31" t="s">
        <v>195</v>
      </c>
      <c r="C81" s="55">
        <v>132.18</v>
      </c>
      <c r="D81" s="55"/>
      <c r="E81" s="83">
        <v>132.18</v>
      </c>
      <c r="F81" s="85"/>
      <c r="G81" s="85"/>
      <c r="H81" s="85"/>
    </row>
    <row r="82" spans="1:8" ht="21" customHeight="1">
      <c r="A82" s="80">
        <v>213</v>
      </c>
      <c r="B82" s="31" t="s">
        <v>197</v>
      </c>
      <c r="C82" s="55">
        <v>476.44</v>
      </c>
      <c r="D82" s="11">
        <v>109.3</v>
      </c>
      <c r="E82" s="83">
        <v>367.14</v>
      </c>
      <c r="F82" s="85"/>
      <c r="G82" s="85"/>
      <c r="H82" s="85"/>
    </row>
    <row r="83" spans="1:8" ht="21" customHeight="1">
      <c r="A83" s="80">
        <v>21301</v>
      </c>
      <c r="B83" s="31" t="s">
        <v>199</v>
      </c>
      <c r="C83" s="55">
        <v>116.28</v>
      </c>
      <c r="D83" s="11">
        <v>109.3</v>
      </c>
      <c r="E83" s="83">
        <v>6.98</v>
      </c>
      <c r="F83" s="85"/>
      <c r="G83" s="85"/>
      <c r="H83" s="85"/>
    </row>
    <row r="84" spans="1:8" ht="21" customHeight="1">
      <c r="A84" s="80">
        <v>2130104</v>
      </c>
      <c r="B84" s="31" t="s">
        <v>151</v>
      </c>
      <c r="C84" s="11">
        <v>109.3</v>
      </c>
      <c r="D84" s="11">
        <v>109.3</v>
      </c>
      <c r="E84" s="83"/>
      <c r="F84" s="85"/>
      <c r="G84" s="85"/>
      <c r="H84" s="85"/>
    </row>
    <row r="85" spans="1:8" ht="21" customHeight="1">
      <c r="A85" s="80">
        <v>2130122</v>
      </c>
      <c r="B85" s="31" t="s">
        <v>202</v>
      </c>
      <c r="C85" s="55">
        <v>1.0900000000000001</v>
      </c>
      <c r="D85" s="55"/>
      <c r="E85" s="83">
        <v>1.0900000000000001</v>
      </c>
      <c r="F85" s="85"/>
      <c r="G85" s="85"/>
      <c r="H85" s="85"/>
    </row>
    <row r="86" spans="1:8" ht="21" customHeight="1">
      <c r="A86" s="80">
        <v>2130152</v>
      </c>
      <c r="B86" s="31" t="s">
        <v>204</v>
      </c>
      <c r="C86" s="55">
        <v>5.89</v>
      </c>
      <c r="D86" s="55"/>
      <c r="E86" s="83">
        <v>5.89</v>
      </c>
      <c r="F86" s="85"/>
      <c r="G86" s="85"/>
      <c r="H86" s="85"/>
    </row>
    <row r="87" spans="1:8" ht="21" customHeight="1">
      <c r="A87" s="80">
        <v>21303</v>
      </c>
      <c r="B87" s="31" t="s">
        <v>206</v>
      </c>
      <c r="C87" s="14">
        <v>6</v>
      </c>
      <c r="D87" s="55"/>
      <c r="E87" s="86">
        <v>6</v>
      </c>
      <c r="F87" s="85"/>
      <c r="G87" s="85"/>
      <c r="H87" s="85"/>
    </row>
    <row r="88" spans="1:8" ht="21" customHeight="1">
      <c r="A88" s="80">
        <v>2130305</v>
      </c>
      <c r="B88" s="31" t="s">
        <v>208</v>
      </c>
      <c r="C88" s="14">
        <v>1</v>
      </c>
      <c r="D88" s="55"/>
      <c r="E88" s="86">
        <v>1</v>
      </c>
      <c r="F88" s="85"/>
      <c r="G88" s="85"/>
      <c r="H88" s="85"/>
    </row>
    <row r="89" spans="1:8" ht="21" customHeight="1">
      <c r="A89" s="80">
        <v>2130335</v>
      </c>
      <c r="B89" s="31" t="s">
        <v>210</v>
      </c>
      <c r="C89" s="14">
        <v>5</v>
      </c>
      <c r="D89" s="55"/>
      <c r="E89" s="86">
        <v>5</v>
      </c>
      <c r="F89" s="85"/>
      <c r="G89" s="85"/>
      <c r="H89" s="85"/>
    </row>
    <row r="90" spans="1:8" ht="21" customHeight="1">
      <c r="A90" s="80">
        <v>21305</v>
      </c>
      <c r="B90" s="31" t="s">
        <v>212</v>
      </c>
      <c r="C90" s="55">
        <v>41.56</v>
      </c>
      <c r="D90" s="55"/>
      <c r="E90" s="83">
        <v>41.56</v>
      </c>
      <c r="F90" s="87"/>
      <c r="G90" s="85"/>
      <c r="H90" s="85"/>
    </row>
    <row r="91" spans="1:8" ht="21" customHeight="1">
      <c r="A91" s="80">
        <v>2130504</v>
      </c>
      <c r="B91" s="31" t="s">
        <v>214</v>
      </c>
      <c r="C91" s="55">
        <v>41.56</v>
      </c>
      <c r="D91" s="55"/>
      <c r="E91" s="83">
        <v>41.56</v>
      </c>
      <c r="F91" s="85"/>
      <c r="G91" s="85"/>
      <c r="H91" s="85"/>
    </row>
    <row r="92" spans="1:8" ht="21" customHeight="1">
      <c r="A92" s="80">
        <v>21307</v>
      </c>
      <c r="B92" s="31" t="s">
        <v>216</v>
      </c>
      <c r="C92" s="11">
        <v>312.60000000000002</v>
      </c>
      <c r="D92" s="11"/>
      <c r="E92" s="88">
        <v>312.60000000000002</v>
      </c>
      <c r="F92" s="85"/>
      <c r="G92" s="85"/>
      <c r="H92" s="85"/>
    </row>
    <row r="93" spans="1:8" ht="21" customHeight="1">
      <c r="A93" s="80">
        <v>2130701</v>
      </c>
      <c r="B93" s="31" t="s">
        <v>218</v>
      </c>
      <c r="C93" s="55">
        <v>59.98</v>
      </c>
      <c r="D93" s="55"/>
      <c r="E93" s="83">
        <v>59.98</v>
      </c>
      <c r="F93" s="85"/>
      <c r="G93" s="85"/>
      <c r="H93" s="85"/>
    </row>
    <row r="94" spans="1:8" ht="21" customHeight="1">
      <c r="A94" s="80">
        <v>2130705</v>
      </c>
      <c r="B94" s="31" t="s">
        <v>220</v>
      </c>
      <c r="C94" s="55">
        <v>252.62</v>
      </c>
      <c r="D94" s="55"/>
      <c r="E94" s="83">
        <v>252.62</v>
      </c>
      <c r="F94" s="85"/>
      <c r="G94" s="85"/>
      <c r="H94" s="85"/>
    </row>
    <row r="95" spans="1:8" ht="21" customHeight="1">
      <c r="A95" s="80">
        <v>221</v>
      </c>
      <c r="B95" s="31" t="s">
        <v>222</v>
      </c>
      <c r="C95" s="55">
        <v>121.42</v>
      </c>
      <c r="D95" s="55">
        <v>121.42</v>
      </c>
      <c r="E95" s="89"/>
      <c r="F95" s="85"/>
      <c r="G95" s="85"/>
      <c r="H95" s="85"/>
    </row>
    <row r="96" spans="1:8" ht="21" customHeight="1">
      <c r="A96" s="80">
        <v>22102</v>
      </c>
      <c r="B96" s="31" t="s">
        <v>224</v>
      </c>
      <c r="C96" s="55">
        <v>121.42</v>
      </c>
      <c r="D96" s="55">
        <v>121.42</v>
      </c>
      <c r="E96" s="89"/>
      <c r="F96" s="85"/>
      <c r="G96" s="85"/>
      <c r="H96" s="85"/>
    </row>
    <row r="97" spans="1:8" ht="21" customHeight="1">
      <c r="A97" s="80">
        <v>2210201</v>
      </c>
      <c r="B97" s="31" t="s">
        <v>226</v>
      </c>
      <c r="C97" s="55">
        <v>121.42</v>
      </c>
      <c r="D97" s="55">
        <v>121.42</v>
      </c>
      <c r="E97" s="83"/>
      <c r="F97" s="85"/>
      <c r="G97" s="85"/>
      <c r="H97" s="85"/>
    </row>
    <row r="98" spans="1:8" ht="21" customHeight="1">
      <c r="A98" s="80">
        <v>224</v>
      </c>
      <c r="B98" s="31" t="s">
        <v>228</v>
      </c>
      <c r="C98" s="11">
        <v>7.9</v>
      </c>
      <c r="D98" s="11"/>
      <c r="E98" s="88">
        <v>7.9</v>
      </c>
      <c r="F98" s="85"/>
      <c r="G98" s="85"/>
      <c r="H98" s="85"/>
    </row>
    <row r="99" spans="1:8" ht="21" customHeight="1">
      <c r="A99" s="80">
        <v>22407</v>
      </c>
      <c r="B99" s="31" t="s">
        <v>230</v>
      </c>
      <c r="C99" s="11">
        <v>7.9</v>
      </c>
      <c r="D99" s="11"/>
      <c r="E99" s="88">
        <v>7.9</v>
      </c>
      <c r="F99" s="85"/>
      <c r="G99" s="85"/>
      <c r="H99" s="85"/>
    </row>
    <row r="100" spans="1:8" ht="21" customHeight="1">
      <c r="A100" s="80">
        <v>2240701</v>
      </c>
      <c r="B100" s="31" t="s">
        <v>232</v>
      </c>
      <c r="C100" s="11">
        <v>7.9</v>
      </c>
      <c r="D100" s="11"/>
      <c r="E100" s="88">
        <v>7.9</v>
      </c>
      <c r="F100" s="85"/>
      <c r="G100" s="85"/>
      <c r="H100" s="85"/>
    </row>
    <row r="101" spans="1:8" ht="21" customHeight="1">
      <c r="A101" s="80">
        <v>229</v>
      </c>
      <c r="B101" s="31" t="s">
        <v>234</v>
      </c>
      <c r="C101" s="55">
        <v>204.39</v>
      </c>
      <c r="D101" s="55"/>
      <c r="E101" s="83">
        <v>204.39</v>
      </c>
      <c r="F101" s="85"/>
      <c r="G101" s="85"/>
      <c r="H101" s="85"/>
    </row>
    <row r="102" spans="1:8" ht="21" customHeight="1">
      <c r="A102" s="80">
        <v>22960</v>
      </c>
      <c r="B102" s="31" t="s">
        <v>236</v>
      </c>
      <c r="C102" s="55">
        <v>204.39</v>
      </c>
      <c r="D102" s="55"/>
      <c r="E102" s="83">
        <v>204.39</v>
      </c>
      <c r="F102" s="85"/>
      <c r="G102" s="85"/>
      <c r="H102" s="85"/>
    </row>
    <row r="103" spans="1:8" ht="21" customHeight="1">
      <c r="A103" s="80">
        <v>2296002</v>
      </c>
      <c r="B103" s="31" t="s">
        <v>238</v>
      </c>
      <c r="C103" s="55">
        <v>201.39</v>
      </c>
      <c r="D103" s="55"/>
      <c r="E103" s="83">
        <v>201.39</v>
      </c>
      <c r="F103" s="85"/>
      <c r="G103" s="85"/>
      <c r="H103" s="85"/>
    </row>
    <row r="104" spans="1:8" ht="21" customHeight="1">
      <c r="A104" s="80">
        <v>2296006</v>
      </c>
      <c r="B104" s="31" t="s">
        <v>240</v>
      </c>
      <c r="C104" s="14">
        <v>3</v>
      </c>
      <c r="D104" s="14"/>
      <c r="E104" s="86">
        <v>3</v>
      </c>
      <c r="F104" s="85"/>
      <c r="G104" s="85"/>
      <c r="H104" s="85"/>
    </row>
  </sheetData>
  <mergeCells count="12">
    <mergeCell ref="A1:H1"/>
    <mergeCell ref="A3:B3"/>
    <mergeCell ref="A4:B4"/>
    <mergeCell ref="A8:B8"/>
    <mergeCell ref="A5:A7"/>
    <mergeCell ref="B5:B7"/>
    <mergeCell ref="C4:C7"/>
    <mergeCell ref="D4:D7"/>
    <mergeCell ref="E4:E7"/>
    <mergeCell ref="F4:F7"/>
    <mergeCell ref="G4:G7"/>
    <mergeCell ref="H4:H7"/>
  </mergeCells>
  <phoneticPr fontId="55"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G36"/>
  <sheetViews>
    <sheetView workbookViewId="0">
      <selection activeCell="J15" sqref="J15"/>
    </sheetView>
  </sheetViews>
  <sheetFormatPr defaultColWidth="9" defaultRowHeight="11.25"/>
  <cols>
    <col min="1" max="1" width="36.33203125" style="47" customWidth="1"/>
    <col min="2" max="2" width="18.6640625" style="47" customWidth="1"/>
    <col min="3" max="3" width="34.33203125" style="47" customWidth="1"/>
    <col min="4" max="6" width="18.6640625" style="47" customWidth="1"/>
    <col min="7" max="7" width="11.33203125" style="47" customWidth="1"/>
    <col min="8" max="235" width="9.33203125" style="47"/>
    <col min="236" max="236" width="36.33203125" style="47" customWidth="1"/>
    <col min="237" max="237" width="6.33203125" style="47" customWidth="1"/>
    <col min="238" max="240" width="18.6640625" style="47" customWidth="1"/>
    <col min="241" max="241" width="34.33203125" style="47" customWidth="1"/>
    <col min="242" max="242" width="6.33203125" style="47" customWidth="1"/>
    <col min="243" max="251" width="18.6640625" style="47" customWidth="1"/>
    <col min="252" max="252" width="34.33203125" style="47" customWidth="1"/>
    <col min="253" max="253" width="7.5" style="47" customWidth="1"/>
    <col min="254" max="262" width="18.6640625" style="47" customWidth="1"/>
    <col min="263" max="263" width="11.33203125" style="47" customWidth="1"/>
    <col min="264" max="491" width="9.33203125" style="47"/>
    <col min="492" max="492" width="36.33203125" style="47" customWidth="1"/>
    <col min="493" max="493" width="6.33203125" style="47" customWidth="1"/>
    <col min="494" max="496" width="18.6640625" style="47" customWidth="1"/>
    <col min="497" max="497" width="34.33203125" style="47" customWidth="1"/>
    <col min="498" max="498" width="6.33203125" style="47" customWidth="1"/>
    <col min="499" max="507" width="18.6640625" style="47" customWidth="1"/>
    <col min="508" max="508" width="34.33203125" style="47" customWidth="1"/>
    <col min="509" max="509" width="7.5" style="47" customWidth="1"/>
    <col min="510" max="518" width="18.6640625" style="47" customWidth="1"/>
    <col min="519" max="519" width="11.33203125" style="47" customWidth="1"/>
    <col min="520" max="747" width="9.33203125" style="47"/>
    <col min="748" max="748" width="36.33203125" style="47" customWidth="1"/>
    <col min="749" max="749" width="6.33203125" style="47" customWidth="1"/>
    <col min="750" max="752" width="18.6640625" style="47" customWidth="1"/>
    <col min="753" max="753" width="34.33203125" style="47" customWidth="1"/>
    <col min="754" max="754" width="6.33203125" style="47" customWidth="1"/>
    <col min="755" max="763" width="18.6640625" style="47" customWidth="1"/>
    <col min="764" max="764" width="34.33203125" style="47" customWidth="1"/>
    <col min="765" max="765" width="7.5" style="47" customWidth="1"/>
    <col min="766" max="774" width="18.6640625" style="47" customWidth="1"/>
    <col min="775" max="775" width="11.33203125" style="47" customWidth="1"/>
    <col min="776" max="1003" width="9.33203125" style="47"/>
    <col min="1004" max="1004" width="36.33203125" style="47" customWidth="1"/>
    <col min="1005" max="1005" width="6.33203125" style="47" customWidth="1"/>
    <col min="1006" max="1008" width="18.6640625" style="47" customWidth="1"/>
    <col min="1009" max="1009" width="34.33203125" style="47" customWidth="1"/>
    <col min="1010" max="1010" width="6.33203125" style="47" customWidth="1"/>
    <col min="1011" max="1019" width="18.6640625" style="47" customWidth="1"/>
    <col min="1020" max="1020" width="34.33203125" style="47" customWidth="1"/>
    <col min="1021" max="1021" width="7.5" style="47" customWidth="1"/>
    <col min="1022" max="1030" width="18.6640625" style="47" customWidth="1"/>
    <col min="1031" max="1031" width="11.33203125" style="47" customWidth="1"/>
    <col min="1032" max="1259" width="9.33203125" style="47"/>
    <col min="1260" max="1260" width="36.33203125" style="47" customWidth="1"/>
    <col min="1261" max="1261" width="6.33203125" style="47" customWidth="1"/>
    <col min="1262" max="1264" width="18.6640625" style="47" customWidth="1"/>
    <col min="1265" max="1265" width="34.33203125" style="47" customWidth="1"/>
    <col min="1266" max="1266" width="6.33203125" style="47" customWidth="1"/>
    <col min="1267" max="1275" width="18.6640625" style="47" customWidth="1"/>
    <col min="1276" max="1276" width="34.33203125" style="47" customWidth="1"/>
    <col min="1277" max="1277" width="7.5" style="47" customWidth="1"/>
    <col min="1278" max="1286" width="18.6640625" style="47" customWidth="1"/>
    <col min="1287" max="1287" width="11.33203125" style="47" customWidth="1"/>
    <col min="1288" max="1515" width="9.33203125" style="47"/>
    <col min="1516" max="1516" width="36.33203125" style="47" customWidth="1"/>
    <col min="1517" max="1517" width="6.33203125" style="47" customWidth="1"/>
    <col min="1518" max="1520" width="18.6640625" style="47" customWidth="1"/>
    <col min="1521" max="1521" width="34.33203125" style="47" customWidth="1"/>
    <col min="1522" max="1522" width="6.33203125" style="47" customWidth="1"/>
    <col min="1523" max="1531" width="18.6640625" style="47" customWidth="1"/>
    <col min="1532" max="1532" width="34.33203125" style="47" customWidth="1"/>
    <col min="1533" max="1533" width="7.5" style="47" customWidth="1"/>
    <col min="1534" max="1542" width="18.6640625" style="47" customWidth="1"/>
    <col min="1543" max="1543" width="11.33203125" style="47" customWidth="1"/>
    <col min="1544" max="1771" width="9.33203125" style="47"/>
    <col min="1772" max="1772" width="36.33203125" style="47" customWidth="1"/>
    <col min="1773" max="1773" width="6.33203125" style="47" customWidth="1"/>
    <col min="1774" max="1776" width="18.6640625" style="47" customWidth="1"/>
    <col min="1777" max="1777" width="34.33203125" style="47" customWidth="1"/>
    <col min="1778" max="1778" width="6.33203125" style="47" customWidth="1"/>
    <col min="1779" max="1787" width="18.6640625" style="47" customWidth="1"/>
    <col min="1788" max="1788" width="34.33203125" style="47" customWidth="1"/>
    <col min="1789" max="1789" width="7.5" style="47" customWidth="1"/>
    <col min="1790" max="1798" width="18.6640625" style="47" customWidth="1"/>
    <col min="1799" max="1799" width="11.33203125" style="47" customWidth="1"/>
    <col min="1800" max="2027" width="9.33203125" style="47"/>
    <col min="2028" max="2028" width="36.33203125" style="47" customWidth="1"/>
    <col min="2029" max="2029" width="6.33203125" style="47" customWidth="1"/>
    <col min="2030" max="2032" width="18.6640625" style="47" customWidth="1"/>
    <col min="2033" max="2033" width="34.33203125" style="47" customWidth="1"/>
    <col min="2034" max="2034" width="6.33203125" style="47" customWidth="1"/>
    <col min="2035" max="2043" width="18.6640625" style="47" customWidth="1"/>
    <col min="2044" max="2044" width="34.33203125" style="47" customWidth="1"/>
    <col min="2045" max="2045" width="7.5" style="47" customWidth="1"/>
    <col min="2046" max="2054" width="18.6640625" style="47" customWidth="1"/>
    <col min="2055" max="2055" width="11.33203125" style="47" customWidth="1"/>
    <col min="2056" max="2283" width="9.33203125" style="47"/>
    <col min="2284" max="2284" width="36.33203125" style="47" customWidth="1"/>
    <col min="2285" max="2285" width="6.33203125" style="47" customWidth="1"/>
    <col min="2286" max="2288" width="18.6640625" style="47" customWidth="1"/>
    <col min="2289" max="2289" width="34.33203125" style="47" customWidth="1"/>
    <col min="2290" max="2290" width="6.33203125" style="47" customWidth="1"/>
    <col min="2291" max="2299" width="18.6640625" style="47" customWidth="1"/>
    <col min="2300" max="2300" width="34.33203125" style="47" customWidth="1"/>
    <col min="2301" max="2301" width="7.5" style="47" customWidth="1"/>
    <col min="2302" max="2310" width="18.6640625" style="47" customWidth="1"/>
    <col min="2311" max="2311" width="11.33203125" style="47" customWidth="1"/>
    <col min="2312" max="2539" width="9.33203125" style="47"/>
    <col min="2540" max="2540" width="36.33203125" style="47" customWidth="1"/>
    <col min="2541" max="2541" width="6.33203125" style="47" customWidth="1"/>
    <col min="2542" max="2544" width="18.6640625" style="47" customWidth="1"/>
    <col min="2545" max="2545" width="34.33203125" style="47" customWidth="1"/>
    <col min="2546" max="2546" width="6.33203125" style="47" customWidth="1"/>
    <col min="2547" max="2555" width="18.6640625" style="47" customWidth="1"/>
    <col min="2556" max="2556" width="34.33203125" style="47" customWidth="1"/>
    <col min="2557" max="2557" width="7.5" style="47" customWidth="1"/>
    <col min="2558" max="2566" width="18.6640625" style="47" customWidth="1"/>
    <col min="2567" max="2567" width="11.33203125" style="47" customWidth="1"/>
    <col min="2568" max="2795" width="9.33203125" style="47"/>
    <col min="2796" max="2796" width="36.33203125" style="47" customWidth="1"/>
    <col min="2797" max="2797" width="6.33203125" style="47" customWidth="1"/>
    <col min="2798" max="2800" width="18.6640625" style="47" customWidth="1"/>
    <col min="2801" max="2801" width="34.33203125" style="47" customWidth="1"/>
    <col min="2802" max="2802" width="6.33203125" style="47" customWidth="1"/>
    <col min="2803" max="2811" width="18.6640625" style="47" customWidth="1"/>
    <col min="2812" max="2812" width="34.33203125" style="47" customWidth="1"/>
    <col min="2813" max="2813" width="7.5" style="47" customWidth="1"/>
    <col min="2814" max="2822" width="18.6640625" style="47" customWidth="1"/>
    <col min="2823" max="2823" width="11.33203125" style="47" customWidth="1"/>
    <col min="2824" max="3051" width="9.33203125" style="47"/>
    <col min="3052" max="3052" width="36.33203125" style="47" customWidth="1"/>
    <col min="3053" max="3053" width="6.33203125" style="47" customWidth="1"/>
    <col min="3054" max="3056" width="18.6640625" style="47" customWidth="1"/>
    <col min="3057" max="3057" width="34.33203125" style="47" customWidth="1"/>
    <col min="3058" max="3058" width="6.33203125" style="47" customWidth="1"/>
    <col min="3059" max="3067" width="18.6640625" style="47" customWidth="1"/>
    <col min="3068" max="3068" width="34.33203125" style="47" customWidth="1"/>
    <col min="3069" max="3069" width="7.5" style="47" customWidth="1"/>
    <col min="3070" max="3078" width="18.6640625" style="47" customWidth="1"/>
    <col min="3079" max="3079" width="11.33203125" style="47" customWidth="1"/>
    <col min="3080" max="3307" width="9.33203125" style="47"/>
    <col min="3308" max="3308" width="36.33203125" style="47" customWidth="1"/>
    <col min="3309" max="3309" width="6.33203125" style="47" customWidth="1"/>
    <col min="3310" max="3312" width="18.6640625" style="47" customWidth="1"/>
    <col min="3313" max="3313" width="34.33203125" style="47" customWidth="1"/>
    <col min="3314" max="3314" width="6.33203125" style="47" customWidth="1"/>
    <col min="3315" max="3323" width="18.6640625" style="47" customWidth="1"/>
    <col min="3324" max="3324" width="34.33203125" style="47" customWidth="1"/>
    <col min="3325" max="3325" width="7.5" style="47" customWidth="1"/>
    <col min="3326" max="3334" width="18.6640625" style="47" customWidth="1"/>
    <col min="3335" max="3335" width="11.33203125" style="47" customWidth="1"/>
    <col min="3336" max="3563" width="9.33203125" style="47"/>
    <col min="3564" max="3564" width="36.33203125" style="47" customWidth="1"/>
    <col min="3565" max="3565" width="6.33203125" style="47" customWidth="1"/>
    <col min="3566" max="3568" width="18.6640625" style="47" customWidth="1"/>
    <col min="3569" max="3569" width="34.33203125" style="47" customWidth="1"/>
    <col min="3570" max="3570" width="6.33203125" style="47" customWidth="1"/>
    <col min="3571" max="3579" width="18.6640625" style="47" customWidth="1"/>
    <col min="3580" max="3580" width="34.33203125" style="47" customWidth="1"/>
    <col min="3581" max="3581" width="7.5" style="47" customWidth="1"/>
    <col min="3582" max="3590" width="18.6640625" style="47" customWidth="1"/>
    <col min="3591" max="3591" width="11.33203125" style="47" customWidth="1"/>
    <col min="3592" max="3819" width="9.33203125" style="47"/>
    <col min="3820" max="3820" width="36.33203125" style="47" customWidth="1"/>
    <col min="3821" max="3821" width="6.33203125" style="47" customWidth="1"/>
    <col min="3822" max="3824" width="18.6640625" style="47" customWidth="1"/>
    <col min="3825" max="3825" width="34.33203125" style="47" customWidth="1"/>
    <col min="3826" max="3826" width="6.33203125" style="47" customWidth="1"/>
    <col min="3827" max="3835" width="18.6640625" style="47" customWidth="1"/>
    <col min="3836" max="3836" width="34.33203125" style="47" customWidth="1"/>
    <col min="3837" max="3837" width="7.5" style="47" customWidth="1"/>
    <col min="3838" max="3846" width="18.6640625" style="47" customWidth="1"/>
    <col min="3847" max="3847" width="11.33203125" style="47" customWidth="1"/>
    <col min="3848" max="4075" width="9.33203125" style="47"/>
    <col min="4076" max="4076" width="36.33203125" style="47" customWidth="1"/>
    <col min="4077" max="4077" width="6.33203125" style="47" customWidth="1"/>
    <col min="4078" max="4080" width="18.6640625" style="47" customWidth="1"/>
    <col min="4081" max="4081" width="34.33203125" style="47" customWidth="1"/>
    <col min="4082" max="4082" width="6.33203125" style="47" customWidth="1"/>
    <col min="4083" max="4091" width="18.6640625" style="47" customWidth="1"/>
    <col min="4092" max="4092" width="34.33203125" style="47" customWidth="1"/>
    <col min="4093" max="4093" width="7.5" style="47" customWidth="1"/>
    <col min="4094" max="4102" width="18.6640625" style="47" customWidth="1"/>
    <col min="4103" max="4103" width="11.33203125" style="47" customWidth="1"/>
    <col min="4104" max="4331" width="9.33203125" style="47"/>
    <col min="4332" max="4332" width="36.33203125" style="47" customWidth="1"/>
    <col min="4333" max="4333" width="6.33203125" style="47" customWidth="1"/>
    <col min="4334" max="4336" width="18.6640625" style="47" customWidth="1"/>
    <col min="4337" max="4337" width="34.33203125" style="47" customWidth="1"/>
    <col min="4338" max="4338" width="6.33203125" style="47" customWidth="1"/>
    <col min="4339" max="4347" width="18.6640625" style="47" customWidth="1"/>
    <col min="4348" max="4348" width="34.33203125" style="47" customWidth="1"/>
    <col min="4349" max="4349" width="7.5" style="47" customWidth="1"/>
    <col min="4350" max="4358" width="18.6640625" style="47" customWidth="1"/>
    <col min="4359" max="4359" width="11.33203125" style="47" customWidth="1"/>
    <col min="4360" max="4587" width="9.33203125" style="47"/>
    <col min="4588" max="4588" width="36.33203125" style="47" customWidth="1"/>
    <col min="4589" max="4589" width="6.33203125" style="47" customWidth="1"/>
    <col min="4590" max="4592" width="18.6640625" style="47" customWidth="1"/>
    <col min="4593" max="4593" width="34.33203125" style="47" customWidth="1"/>
    <col min="4594" max="4594" width="6.33203125" style="47" customWidth="1"/>
    <col min="4595" max="4603" width="18.6640625" style="47" customWidth="1"/>
    <col min="4604" max="4604" width="34.33203125" style="47" customWidth="1"/>
    <col min="4605" max="4605" width="7.5" style="47" customWidth="1"/>
    <col min="4606" max="4614" width="18.6640625" style="47" customWidth="1"/>
    <col min="4615" max="4615" width="11.33203125" style="47" customWidth="1"/>
    <col min="4616" max="4843" width="9.33203125" style="47"/>
    <col min="4844" max="4844" width="36.33203125" style="47" customWidth="1"/>
    <col min="4845" max="4845" width="6.33203125" style="47" customWidth="1"/>
    <col min="4846" max="4848" width="18.6640625" style="47" customWidth="1"/>
    <col min="4849" max="4849" width="34.33203125" style="47" customWidth="1"/>
    <col min="4850" max="4850" width="6.33203125" style="47" customWidth="1"/>
    <col min="4851" max="4859" width="18.6640625" style="47" customWidth="1"/>
    <col min="4860" max="4860" width="34.33203125" style="47" customWidth="1"/>
    <col min="4861" max="4861" width="7.5" style="47" customWidth="1"/>
    <col min="4862" max="4870" width="18.6640625" style="47" customWidth="1"/>
    <col min="4871" max="4871" width="11.33203125" style="47" customWidth="1"/>
    <col min="4872" max="5099" width="9.33203125" style="47"/>
    <col min="5100" max="5100" width="36.33203125" style="47" customWidth="1"/>
    <col min="5101" max="5101" width="6.33203125" style="47" customWidth="1"/>
    <col min="5102" max="5104" width="18.6640625" style="47" customWidth="1"/>
    <col min="5105" max="5105" width="34.33203125" style="47" customWidth="1"/>
    <col min="5106" max="5106" width="6.33203125" style="47" customWidth="1"/>
    <col min="5107" max="5115" width="18.6640625" style="47" customWidth="1"/>
    <col min="5116" max="5116" width="34.33203125" style="47" customWidth="1"/>
    <col min="5117" max="5117" width="7.5" style="47" customWidth="1"/>
    <col min="5118" max="5126" width="18.6640625" style="47" customWidth="1"/>
    <col min="5127" max="5127" width="11.33203125" style="47" customWidth="1"/>
    <col min="5128" max="5355" width="9.33203125" style="47"/>
    <col min="5356" max="5356" width="36.33203125" style="47" customWidth="1"/>
    <col min="5357" max="5357" width="6.33203125" style="47" customWidth="1"/>
    <col min="5358" max="5360" width="18.6640625" style="47" customWidth="1"/>
    <col min="5361" max="5361" width="34.33203125" style="47" customWidth="1"/>
    <col min="5362" max="5362" width="6.33203125" style="47" customWidth="1"/>
    <col min="5363" max="5371" width="18.6640625" style="47" customWidth="1"/>
    <col min="5372" max="5372" width="34.33203125" style="47" customWidth="1"/>
    <col min="5373" max="5373" width="7.5" style="47" customWidth="1"/>
    <col min="5374" max="5382" width="18.6640625" style="47" customWidth="1"/>
    <col min="5383" max="5383" width="11.33203125" style="47" customWidth="1"/>
    <col min="5384" max="5611" width="9.33203125" style="47"/>
    <col min="5612" max="5612" width="36.33203125" style="47" customWidth="1"/>
    <col min="5613" max="5613" width="6.33203125" style="47" customWidth="1"/>
    <col min="5614" max="5616" width="18.6640625" style="47" customWidth="1"/>
    <col min="5617" max="5617" width="34.33203125" style="47" customWidth="1"/>
    <col min="5618" max="5618" width="6.33203125" style="47" customWidth="1"/>
    <col min="5619" max="5627" width="18.6640625" style="47" customWidth="1"/>
    <col min="5628" max="5628" width="34.33203125" style="47" customWidth="1"/>
    <col min="5629" max="5629" width="7.5" style="47" customWidth="1"/>
    <col min="5630" max="5638" width="18.6640625" style="47" customWidth="1"/>
    <col min="5639" max="5639" width="11.33203125" style="47" customWidth="1"/>
    <col min="5640" max="5867" width="9.33203125" style="47"/>
    <col min="5868" max="5868" width="36.33203125" style="47" customWidth="1"/>
    <col min="5869" max="5869" width="6.33203125" style="47" customWidth="1"/>
    <col min="5870" max="5872" width="18.6640625" style="47" customWidth="1"/>
    <col min="5873" max="5873" width="34.33203125" style="47" customWidth="1"/>
    <col min="5874" max="5874" width="6.33203125" style="47" customWidth="1"/>
    <col min="5875" max="5883" width="18.6640625" style="47" customWidth="1"/>
    <col min="5884" max="5884" width="34.33203125" style="47" customWidth="1"/>
    <col min="5885" max="5885" width="7.5" style="47" customWidth="1"/>
    <col min="5886" max="5894" width="18.6640625" style="47" customWidth="1"/>
    <col min="5895" max="5895" width="11.33203125" style="47" customWidth="1"/>
    <col min="5896" max="6123" width="9.33203125" style="47"/>
    <col min="6124" max="6124" width="36.33203125" style="47" customWidth="1"/>
    <col min="6125" max="6125" width="6.33203125" style="47" customWidth="1"/>
    <col min="6126" max="6128" width="18.6640625" style="47" customWidth="1"/>
    <col min="6129" max="6129" width="34.33203125" style="47" customWidth="1"/>
    <col min="6130" max="6130" width="6.33203125" style="47" customWidth="1"/>
    <col min="6131" max="6139" width="18.6640625" style="47" customWidth="1"/>
    <col min="6140" max="6140" width="34.33203125" style="47" customWidth="1"/>
    <col min="6141" max="6141" width="7.5" style="47" customWidth="1"/>
    <col min="6142" max="6150" width="18.6640625" style="47" customWidth="1"/>
    <col min="6151" max="6151" width="11.33203125" style="47" customWidth="1"/>
    <col min="6152" max="6379" width="9.33203125" style="47"/>
    <col min="6380" max="6380" width="36.33203125" style="47" customWidth="1"/>
    <col min="6381" max="6381" width="6.33203125" style="47" customWidth="1"/>
    <col min="6382" max="6384" width="18.6640625" style="47" customWidth="1"/>
    <col min="6385" max="6385" width="34.33203125" style="47" customWidth="1"/>
    <col min="6386" max="6386" width="6.33203125" style="47" customWidth="1"/>
    <col min="6387" max="6395" width="18.6640625" style="47" customWidth="1"/>
    <col min="6396" max="6396" width="34.33203125" style="47" customWidth="1"/>
    <col min="6397" max="6397" width="7.5" style="47" customWidth="1"/>
    <col min="6398" max="6406" width="18.6640625" style="47" customWidth="1"/>
    <col min="6407" max="6407" width="11.33203125" style="47" customWidth="1"/>
    <col min="6408" max="6635" width="9.33203125" style="47"/>
    <col min="6636" max="6636" width="36.33203125" style="47" customWidth="1"/>
    <col min="6637" max="6637" width="6.33203125" style="47" customWidth="1"/>
    <col min="6638" max="6640" width="18.6640625" style="47" customWidth="1"/>
    <col min="6641" max="6641" width="34.33203125" style="47" customWidth="1"/>
    <col min="6642" max="6642" width="6.33203125" style="47" customWidth="1"/>
    <col min="6643" max="6651" width="18.6640625" style="47" customWidth="1"/>
    <col min="6652" max="6652" width="34.33203125" style="47" customWidth="1"/>
    <col min="6653" max="6653" width="7.5" style="47" customWidth="1"/>
    <col min="6654" max="6662" width="18.6640625" style="47" customWidth="1"/>
    <col min="6663" max="6663" width="11.33203125" style="47" customWidth="1"/>
    <col min="6664" max="6891" width="9.33203125" style="47"/>
    <col min="6892" max="6892" width="36.33203125" style="47" customWidth="1"/>
    <col min="6893" max="6893" width="6.33203125" style="47" customWidth="1"/>
    <col min="6894" max="6896" width="18.6640625" style="47" customWidth="1"/>
    <col min="6897" max="6897" width="34.33203125" style="47" customWidth="1"/>
    <col min="6898" max="6898" width="6.33203125" style="47" customWidth="1"/>
    <col min="6899" max="6907" width="18.6640625" style="47" customWidth="1"/>
    <col min="6908" max="6908" width="34.33203125" style="47" customWidth="1"/>
    <col min="6909" max="6909" width="7.5" style="47" customWidth="1"/>
    <col min="6910" max="6918" width="18.6640625" style="47" customWidth="1"/>
    <col min="6919" max="6919" width="11.33203125" style="47" customWidth="1"/>
    <col min="6920" max="7147" width="9.33203125" style="47"/>
    <col min="7148" max="7148" width="36.33203125" style="47" customWidth="1"/>
    <col min="7149" max="7149" width="6.33203125" style="47" customWidth="1"/>
    <col min="7150" max="7152" width="18.6640625" style="47" customWidth="1"/>
    <col min="7153" max="7153" width="34.33203125" style="47" customWidth="1"/>
    <col min="7154" max="7154" width="6.33203125" style="47" customWidth="1"/>
    <col min="7155" max="7163" width="18.6640625" style="47" customWidth="1"/>
    <col min="7164" max="7164" width="34.33203125" style="47" customWidth="1"/>
    <col min="7165" max="7165" width="7.5" style="47" customWidth="1"/>
    <col min="7166" max="7174" width="18.6640625" style="47" customWidth="1"/>
    <col min="7175" max="7175" width="11.33203125" style="47" customWidth="1"/>
    <col min="7176" max="7403" width="9.33203125" style="47"/>
    <col min="7404" max="7404" width="36.33203125" style="47" customWidth="1"/>
    <col min="7405" max="7405" width="6.33203125" style="47" customWidth="1"/>
    <col min="7406" max="7408" width="18.6640625" style="47" customWidth="1"/>
    <col min="7409" max="7409" width="34.33203125" style="47" customWidth="1"/>
    <col min="7410" max="7410" width="6.33203125" style="47" customWidth="1"/>
    <col min="7411" max="7419" width="18.6640625" style="47" customWidth="1"/>
    <col min="7420" max="7420" width="34.33203125" style="47" customWidth="1"/>
    <col min="7421" max="7421" width="7.5" style="47" customWidth="1"/>
    <col min="7422" max="7430" width="18.6640625" style="47" customWidth="1"/>
    <col min="7431" max="7431" width="11.33203125" style="47" customWidth="1"/>
    <col min="7432" max="7659" width="9.33203125" style="47"/>
    <col min="7660" max="7660" width="36.33203125" style="47" customWidth="1"/>
    <col min="7661" max="7661" width="6.33203125" style="47" customWidth="1"/>
    <col min="7662" max="7664" width="18.6640625" style="47" customWidth="1"/>
    <col min="7665" max="7665" width="34.33203125" style="47" customWidth="1"/>
    <col min="7666" max="7666" width="6.33203125" style="47" customWidth="1"/>
    <col min="7667" max="7675" width="18.6640625" style="47" customWidth="1"/>
    <col min="7676" max="7676" width="34.33203125" style="47" customWidth="1"/>
    <col min="7677" max="7677" width="7.5" style="47" customWidth="1"/>
    <col min="7678" max="7686" width="18.6640625" style="47" customWidth="1"/>
    <col min="7687" max="7687" width="11.33203125" style="47" customWidth="1"/>
    <col min="7688" max="7915" width="9.33203125" style="47"/>
    <col min="7916" max="7916" width="36.33203125" style="47" customWidth="1"/>
    <col min="7917" max="7917" width="6.33203125" style="47" customWidth="1"/>
    <col min="7918" max="7920" width="18.6640625" style="47" customWidth="1"/>
    <col min="7921" max="7921" width="34.33203125" style="47" customWidth="1"/>
    <col min="7922" max="7922" width="6.33203125" style="47" customWidth="1"/>
    <col min="7923" max="7931" width="18.6640625" style="47" customWidth="1"/>
    <col min="7932" max="7932" width="34.33203125" style="47" customWidth="1"/>
    <col min="7933" max="7933" width="7.5" style="47" customWidth="1"/>
    <col min="7934" max="7942" width="18.6640625" style="47" customWidth="1"/>
    <col min="7943" max="7943" width="11.33203125" style="47" customWidth="1"/>
    <col min="7944" max="8171" width="9.33203125" style="47"/>
    <col min="8172" max="8172" width="36.33203125" style="47" customWidth="1"/>
    <col min="8173" max="8173" width="6.33203125" style="47" customWidth="1"/>
    <col min="8174" max="8176" width="18.6640625" style="47" customWidth="1"/>
    <col min="8177" max="8177" width="34.33203125" style="47" customWidth="1"/>
    <col min="8178" max="8178" width="6.33203125" style="47" customWidth="1"/>
    <col min="8179" max="8187" width="18.6640625" style="47" customWidth="1"/>
    <col min="8188" max="8188" width="34.33203125" style="47" customWidth="1"/>
    <col min="8189" max="8189" width="7.5" style="47" customWidth="1"/>
    <col min="8190" max="8198" width="18.6640625" style="47" customWidth="1"/>
    <col min="8199" max="8199" width="11.33203125" style="47" customWidth="1"/>
    <col min="8200" max="8427" width="9.33203125" style="47"/>
    <col min="8428" max="8428" width="36.33203125" style="47" customWidth="1"/>
    <col min="8429" max="8429" width="6.33203125" style="47" customWidth="1"/>
    <col min="8430" max="8432" width="18.6640625" style="47" customWidth="1"/>
    <col min="8433" max="8433" width="34.33203125" style="47" customWidth="1"/>
    <col min="8434" max="8434" width="6.33203125" style="47" customWidth="1"/>
    <col min="8435" max="8443" width="18.6640625" style="47" customWidth="1"/>
    <col min="8444" max="8444" width="34.33203125" style="47" customWidth="1"/>
    <col min="8445" max="8445" width="7.5" style="47" customWidth="1"/>
    <col min="8446" max="8454" width="18.6640625" style="47" customWidth="1"/>
    <col min="8455" max="8455" width="11.33203125" style="47" customWidth="1"/>
    <col min="8456" max="8683" width="9.33203125" style="47"/>
    <col min="8684" max="8684" width="36.33203125" style="47" customWidth="1"/>
    <col min="8685" max="8685" width="6.33203125" style="47" customWidth="1"/>
    <col min="8686" max="8688" width="18.6640625" style="47" customWidth="1"/>
    <col min="8689" max="8689" width="34.33203125" style="47" customWidth="1"/>
    <col min="8690" max="8690" width="6.33203125" style="47" customWidth="1"/>
    <col min="8691" max="8699" width="18.6640625" style="47" customWidth="1"/>
    <col min="8700" max="8700" width="34.33203125" style="47" customWidth="1"/>
    <col min="8701" max="8701" width="7.5" style="47" customWidth="1"/>
    <col min="8702" max="8710" width="18.6640625" style="47" customWidth="1"/>
    <col min="8711" max="8711" width="11.33203125" style="47" customWidth="1"/>
    <col min="8712" max="8939" width="9.33203125" style="47"/>
    <col min="8940" max="8940" width="36.33203125" style="47" customWidth="1"/>
    <col min="8941" max="8941" width="6.33203125" style="47" customWidth="1"/>
    <col min="8942" max="8944" width="18.6640625" style="47" customWidth="1"/>
    <col min="8945" max="8945" width="34.33203125" style="47" customWidth="1"/>
    <col min="8946" max="8946" width="6.33203125" style="47" customWidth="1"/>
    <col min="8947" max="8955" width="18.6640625" style="47" customWidth="1"/>
    <col min="8956" max="8956" width="34.33203125" style="47" customWidth="1"/>
    <col min="8957" max="8957" width="7.5" style="47" customWidth="1"/>
    <col min="8958" max="8966" width="18.6640625" style="47" customWidth="1"/>
    <col min="8967" max="8967" width="11.33203125" style="47" customWidth="1"/>
    <col min="8968" max="9195" width="9.33203125" style="47"/>
    <col min="9196" max="9196" width="36.33203125" style="47" customWidth="1"/>
    <col min="9197" max="9197" width="6.33203125" style="47" customWidth="1"/>
    <col min="9198" max="9200" width="18.6640625" style="47" customWidth="1"/>
    <col min="9201" max="9201" width="34.33203125" style="47" customWidth="1"/>
    <col min="9202" max="9202" width="6.33203125" style="47" customWidth="1"/>
    <col min="9203" max="9211" width="18.6640625" style="47" customWidth="1"/>
    <col min="9212" max="9212" width="34.33203125" style="47" customWidth="1"/>
    <col min="9213" max="9213" width="7.5" style="47" customWidth="1"/>
    <col min="9214" max="9222" width="18.6640625" style="47" customWidth="1"/>
    <col min="9223" max="9223" width="11.33203125" style="47" customWidth="1"/>
    <col min="9224" max="9451" width="9.33203125" style="47"/>
    <col min="9452" max="9452" width="36.33203125" style="47" customWidth="1"/>
    <col min="9453" max="9453" width="6.33203125" style="47" customWidth="1"/>
    <col min="9454" max="9456" width="18.6640625" style="47" customWidth="1"/>
    <col min="9457" max="9457" width="34.33203125" style="47" customWidth="1"/>
    <col min="9458" max="9458" width="6.33203125" style="47" customWidth="1"/>
    <col min="9459" max="9467" width="18.6640625" style="47" customWidth="1"/>
    <col min="9468" max="9468" width="34.33203125" style="47" customWidth="1"/>
    <col min="9469" max="9469" width="7.5" style="47" customWidth="1"/>
    <col min="9470" max="9478" width="18.6640625" style="47" customWidth="1"/>
    <col min="9479" max="9479" width="11.33203125" style="47" customWidth="1"/>
    <col min="9480" max="9707" width="9.33203125" style="47"/>
    <col min="9708" max="9708" width="36.33203125" style="47" customWidth="1"/>
    <col min="9709" max="9709" width="6.33203125" style="47" customWidth="1"/>
    <col min="9710" max="9712" width="18.6640625" style="47" customWidth="1"/>
    <col min="9713" max="9713" width="34.33203125" style="47" customWidth="1"/>
    <col min="9714" max="9714" width="6.33203125" style="47" customWidth="1"/>
    <col min="9715" max="9723" width="18.6640625" style="47" customWidth="1"/>
    <col min="9724" max="9724" width="34.33203125" style="47" customWidth="1"/>
    <col min="9725" max="9725" width="7.5" style="47" customWidth="1"/>
    <col min="9726" max="9734" width="18.6640625" style="47" customWidth="1"/>
    <col min="9735" max="9735" width="11.33203125" style="47" customWidth="1"/>
    <col min="9736" max="9963" width="9.33203125" style="47"/>
    <col min="9964" max="9964" width="36.33203125" style="47" customWidth="1"/>
    <col min="9965" max="9965" width="6.33203125" style="47" customWidth="1"/>
    <col min="9966" max="9968" width="18.6640625" style="47" customWidth="1"/>
    <col min="9969" max="9969" width="34.33203125" style="47" customWidth="1"/>
    <col min="9970" max="9970" width="6.33203125" style="47" customWidth="1"/>
    <col min="9971" max="9979" width="18.6640625" style="47" customWidth="1"/>
    <col min="9980" max="9980" width="34.33203125" style="47" customWidth="1"/>
    <col min="9981" max="9981" width="7.5" style="47" customWidth="1"/>
    <col min="9982" max="9990" width="18.6640625" style="47" customWidth="1"/>
    <col min="9991" max="9991" width="11.33203125" style="47" customWidth="1"/>
    <col min="9992" max="10219" width="9.33203125" style="47"/>
    <col min="10220" max="10220" width="36.33203125" style="47" customWidth="1"/>
    <col min="10221" max="10221" width="6.33203125" style="47" customWidth="1"/>
    <col min="10222" max="10224" width="18.6640625" style="47" customWidth="1"/>
    <col min="10225" max="10225" width="34.33203125" style="47" customWidth="1"/>
    <col min="10226" max="10226" width="6.33203125" style="47" customWidth="1"/>
    <col min="10227" max="10235" width="18.6640625" style="47" customWidth="1"/>
    <col min="10236" max="10236" width="34.33203125" style="47" customWidth="1"/>
    <col min="10237" max="10237" width="7.5" style="47" customWidth="1"/>
    <col min="10238" max="10246" width="18.6640625" style="47" customWidth="1"/>
    <col min="10247" max="10247" width="11.33203125" style="47" customWidth="1"/>
    <col min="10248" max="10475" width="9.33203125" style="47"/>
    <col min="10476" max="10476" width="36.33203125" style="47" customWidth="1"/>
    <col min="10477" max="10477" width="6.33203125" style="47" customWidth="1"/>
    <col min="10478" max="10480" width="18.6640625" style="47" customWidth="1"/>
    <col min="10481" max="10481" width="34.33203125" style="47" customWidth="1"/>
    <col min="10482" max="10482" width="6.33203125" style="47" customWidth="1"/>
    <col min="10483" max="10491" width="18.6640625" style="47" customWidth="1"/>
    <col min="10492" max="10492" width="34.33203125" style="47" customWidth="1"/>
    <col min="10493" max="10493" width="7.5" style="47" customWidth="1"/>
    <col min="10494" max="10502" width="18.6640625" style="47" customWidth="1"/>
    <col min="10503" max="10503" width="11.33203125" style="47" customWidth="1"/>
    <col min="10504" max="10731" width="9.33203125" style="47"/>
    <col min="10732" max="10732" width="36.33203125" style="47" customWidth="1"/>
    <col min="10733" max="10733" width="6.33203125" style="47" customWidth="1"/>
    <col min="10734" max="10736" width="18.6640625" style="47" customWidth="1"/>
    <col min="10737" max="10737" width="34.33203125" style="47" customWidth="1"/>
    <col min="10738" max="10738" width="6.33203125" style="47" customWidth="1"/>
    <col min="10739" max="10747" width="18.6640625" style="47" customWidth="1"/>
    <col min="10748" max="10748" width="34.33203125" style="47" customWidth="1"/>
    <col min="10749" max="10749" width="7.5" style="47" customWidth="1"/>
    <col min="10750" max="10758" width="18.6640625" style="47" customWidth="1"/>
    <col min="10759" max="10759" width="11.33203125" style="47" customWidth="1"/>
    <col min="10760" max="10987" width="9.33203125" style="47"/>
    <col min="10988" max="10988" width="36.33203125" style="47" customWidth="1"/>
    <col min="10989" max="10989" width="6.33203125" style="47" customWidth="1"/>
    <col min="10990" max="10992" width="18.6640625" style="47" customWidth="1"/>
    <col min="10993" max="10993" width="34.33203125" style="47" customWidth="1"/>
    <col min="10994" max="10994" width="6.33203125" style="47" customWidth="1"/>
    <col min="10995" max="11003" width="18.6640625" style="47" customWidth="1"/>
    <col min="11004" max="11004" width="34.33203125" style="47" customWidth="1"/>
    <col min="11005" max="11005" width="7.5" style="47" customWidth="1"/>
    <col min="11006" max="11014" width="18.6640625" style="47" customWidth="1"/>
    <col min="11015" max="11015" width="11.33203125" style="47" customWidth="1"/>
    <col min="11016" max="11243" width="9.33203125" style="47"/>
    <col min="11244" max="11244" width="36.33203125" style="47" customWidth="1"/>
    <col min="11245" max="11245" width="6.33203125" style="47" customWidth="1"/>
    <col min="11246" max="11248" width="18.6640625" style="47" customWidth="1"/>
    <col min="11249" max="11249" width="34.33203125" style="47" customWidth="1"/>
    <col min="11250" max="11250" width="6.33203125" style="47" customWidth="1"/>
    <col min="11251" max="11259" width="18.6640625" style="47" customWidth="1"/>
    <col min="11260" max="11260" width="34.33203125" style="47" customWidth="1"/>
    <col min="11261" max="11261" width="7.5" style="47" customWidth="1"/>
    <col min="11262" max="11270" width="18.6640625" style="47" customWidth="1"/>
    <col min="11271" max="11271" width="11.33203125" style="47" customWidth="1"/>
    <col min="11272" max="11499" width="9.33203125" style="47"/>
    <col min="11500" max="11500" width="36.33203125" style="47" customWidth="1"/>
    <col min="11501" max="11501" width="6.33203125" style="47" customWidth="1"/>
    <col min="11502" max="11504" width="18.6640625" style="47" customWidth="1"/>
    <col min="11505" max="11505" width="34.33203125" style="47" customWidth="1"/>
    <col min="11506" max="11506" width="6.33203125" style="47" customWidth="1"/>
    <col min="11507" max="11515" width="18.6640625" style="47" customWidth="1"/>
    <col min="11516" max="11516" width="34.33203125" style="47" customWidth="1"/>
    <col min="11517" max="11517" width="7.5" style="47" customWidth="1"/>
    <col min="11518" max="11526" width="18.6640625" style="47" customWidth="1"/>
    <col min="11527" max="11527" width="11.33203125" style="47" customWidth="1"/>
    <col min="11528" max="11755" width="9.33203125" style="47"/>
    <col min="11756" max="11756" width="36.33203125" style="47" customWidth="1"/>
    <col min="11757" max="11757" width="6.33203125" style="47" customWidth="1"/>
    <col min="11758" max="11760" width="18.6640625" style="47" customWidth="1"/>
    <col min="11761" max="11761" width="34.33203125" style="47" customWidth="1"/>
    <col min="11762" max="11762" width="6.33203125" style="47" customWidth="1"/>
    <col min="11763" max="11771" width="18.6640625" style="47" customWidth="1"/>
    <col min="11772" max="11772" width="34.33203125" style="47" customWidth="1"/>
    <col min="11773" max="11773" width="7.5" style="47" customWidth="1"/>
    <col min="11774" max="11782" width="18.6640625" style="47" customWidth="1"/>
    <col min="11783" max="11783" width="11.33203125" style="47" customWidth="1"/>
    <col min="11784" max="12011" width="9.33203125" style="47"/>
    <col min="12012" max="12012" width="36.33203125" style="47" customWidth="1"/>
    <col min="12013" max="12013" width="6.33203125" style="47" customWidth="1"/>
    <col min="12014" max="12016" width="18.6640625" style="47" customWidth="1"/>
    <col min="12017" max="12017" width="34.33203125" style="47" customWidth="1"/>
    <col min="12018" max="12018" width="6.33203125" style="47" customWidth="1"/>
    <col min="12019" max="12027" width="18.6640625" style="47" customWidth="1"/>
    <col min="12028" max="12028" width="34.33203125" style="47" customWidth="1"/>
    <col min="12029" max="12029" width="7.5" style="47" customWidth="1"/>
    <col min="12030" max="12038" width="18.6640625" style="47" customWidth="1"/>
    <col min="12039" max="12039" width="11.33203125" style="47" customWidth="1"/>
    <col min="12040" max="12267" width="9.33203125" style="47"/>
    <col min="12268" max="12268" width="36.33203125" style="47" customWidth="1"/>
    <col min="12269" max="12269" width="6.33203125" style="47" customWidth="1"/>
    <col min="12270" max="12272" width="18.6640625" style="47" customWidth="1"/>
    <col min="12273" max="12273" width="34.33203125" style="47" customWidth="1"/>
    <col min="12274" max="12274" width="6.33203125" style="47" customWidth="1"/>
    <col min="12275" max="12283" width="18.6640625" style="47" customWidth="1"/>
    <col min="12284" max="12284" width="34.33203125" style="47" customWidth="1"/>
    <col min="12285" max="12285" width="7.5" style="47" customWidth="1"/>
    <col min="12286" max="12294" width="18.6640625" style="47" customWidth="1"/>
    <col min="12295" max="12295" width="11.33203125" style="47" customWidth="1"/>
    <col min="12296" max="12523" width="9.33203125" style="47"/>
    <col min="12524" max="12524" width="36.33203125" style="47" customWidth="1"/>
    <col min="12525" max="12525" width="6.33203125" style="47" customWidth="1"/>
    <col min="12526" max="12528" width="18.6640625" style="47" customWidth="1"/>
    <col min="12529" max="12529" width="34.33203125" style="47" customWidth="1"/>
    <col min="12530" max="12530" width="6.33203125" style="47" customWidth="1"/>
    <col min="12531" max="12539" width="18.6640625" style="47" customWidth="1"/>
    <col min="12540" max="12540" width="34.33203125" style="47" customWidth="1"/>
    <col min="12541" max="12541" width="7.5" style="47" customWidth="1"/>
    <col min="12542" max="12550" width="18.6640625" style="47" customWidth="1"/>
    <col min="12551" max="12551" width="11.33203125" style="47" customWidth="1"/>
    <col min="12552" max="12779" width="9.33203125" style="47"/>
    <col min="12780" max="12780" width="36.33203125" style="47" customWidth="1"/>
    <col min="12781" max="12781" width="6.33203125" style="47" customWidth="1"/>
    <col min="12782" max="12784" width="18.6640625" style="47" customWidth="1"/>
    <col min="12785" max="12785" width="34.33203125" style="47" customWidth="1"/>
    <col min="12786" max="12786" width="6.33203125" style="47" customWidth="1"/>
    <col min="12787" max="12795" width="18.6640625" style="47" customWidth="1"/>
    <col min="12796" max="12796" width="34.33203125" style="47" customWidth="1"/>
    <col min="12797" max="12797" width="7.5" style="47" customWidth="1"/>
    <col min="12798" max="12806" width="18.6640625" style="47" customWidth="1"/>
    <col min="12807" max="12807" width="11.33203125" style="47" customWidth="1"/>
    <col min="12808" max="13035" width="9.33203125" style="47"/>
    <col min="13036" max="13036" width="36.33203125" style="47" customWidth="1"/>
    <col min="13037" max="13037" width="6.33203125" style="47" customWidth="1"/>
    <col min="13038" max="13040" width="18.6640625" style="47" customWidth="1"/>
    <col min="13041" max="13041" width="34.33203125" style="47" customWidth="1"/>
    <col min="13042" max="13042" width="6.33203125" style="47" customWidth="1"/>
    <col min="13043" max="13051" width="18.6640625" style="47" customWidth="1"/>
    <col min="13052" max="13052" width="34.33203125" style="47" customWidth="1"/>
    <col min="13053" max="13053" width="7.5" style="47" customWidth="1"/>
    <col min="13054" max="13062" width="18.6640625" style="47" customWidth="1"/>
    <col min="13063" max="13063" width="11.33203125" style="47" customWidth="1"/>
    <col min="13064" max="13291" width="9.33203125" style="47"/>
    <col min="13292" max="13292" width="36.33203125" style="47" customWidth="1"/>
    <col min="13293" max="13293" width="6.33203125" style="47" customWidth="1"/>
    <col min="13294" max="13296" width="18.6640625" style="47" customWidth="1"/>
    <col min="13297" max="13297" width="34.33203125" style="47" customWidth="1"/>
    <col min="13298" max="13298" width="6.33203125" style="47" customWidth="1"/>
    <col min="13299" max="13307" width="18.6640625" style="47" customWidth="1"/>
    <col min="13308" max="13308" width="34.33203125" style="47" customWidth="1"/>
    <col min="13309" max="13309" width="7.5" style="47" customWidth="1"/>
    <col min="13310" max="13318" width="18.6640625" style="47" customWidth="1"/>
    <col min="13319" max="13319" width="11.33203125" style="47" customWidth="1"/>
    <col min="13320" max="13547" width="9.33203125" style="47"/>
    <col min="13548" max="13548" width="36.33203125" style="47" customWidth="1"/>
    <col min="13549" max="13549" width="6.33203125" style="47" customWidth="1"/>
    <col min="13550" max="13552" width="18.6640625" style="47" customWidth="1"/>
    <col min="13553" max="13553" width="34.33203125" style="47" customWidth="1"/>
    <col min="13554" max="13554" width="6.33203125" style="47" customWidth="1"/>
    <col min="13555" max="13563" width="18.6640625" style="47" customWidth="1"/>
    <col min="13564" max="13564" width="34.33203125" style="47" customWidth="1"/>
    <col min="13565" max="13565" width="7.5" style="47" customWidth="1"/>
    <col min="13566" max="13574" width="18.6640625" style="47" customWidth="1"/>
    <col min="13575" max="13575" width="11.33203125" style="47" customWidth="1"/>
    <col min="13576" max="13803" width="9.33203125" style="47"/>
    <col min="13804" max="13804" width="36.33203125" style="47" customWidth="1"/>
    <col min="13805" max="13805" width="6.33203125" style="47" customWidth="1"/>
    <col min="13806" max="13808" width="18.6640625" style="47" customWidth="1"/>
    <col min="13809" max="13809" width="34.33203125" style="47" customWidth="1"/>
    <col min="13810" max="13810" width="6.33203125" style="47" customWidth="1"/>
    <col min="13811" max="13819" width="18.6640625" style="47" customWidth="1"/>
    <col min="13820" max="13820" width="34.33203125" style="47" customWidth="1"/>
    <col min="13821" max="13821" width="7.5" style="47" customWidth="1"/>
    <col min="13822" max="13830" width="18.6640625" style="47" customWidth="1"/>
    <col min="13831" max="13831" width="11.33203125" style="47" customWidth="1"/>
    <col min="13832" max="14059" width="9.33203125" style="47"/>
    <col min="14060" max="14060" width="36.33203125" style="47" customWidth="1"/>
    <col min="14061" max="14061" width="6.33203125" style="47" customWidth="1"/>
    <col min="14062" max="14064" width="18.6640625" style="47" customWidth="1"/>
    <col min="14065" max="14065" width="34.33203125" style="47" customWidth="1"/>
    <col min="14066" max="14066" width="6.33203125" style="47" customWidth="1"/>
    <col min="14067" max="14075" width="18.6640625" style="47" customWidth="1"/>
    <col min="14076" max="14076" width="34.33203125" style="47" customWidth="1"/>
    <col min="14077" max="14077" width="7.5" style="47" customWidth="1"/>
    <col min="14078" max="14086" width="18.6640625" style="47" customWidth="1"/>
    <col min="14087" max="14087" width="11.33203125" style="47" customWidth="1"/>
    <col min="14088" max="14315" width="9.33203125" style="47"/>
    <col min="14316" max="14316" width="36.33203125" style="47" customWidth="1"/>
    <col min="14317" max="14317" width="6.33203125" style="47" customWidth="1"/>
    <col min="14318" max="14320" width="18.6640625" style="47" customWidth="1"/>
    <col min="14321" max="14321" width="34.33203125" style="47" customWidth="1"/>
    <col min="14322" max="14322" width="6.33203125" style="47" customWidth="1"/>
    <col min="14323" max="14331" width="18.6640625" style="47" customWidth="1"/>
    <col min="14332" max="14332" width="34.33203125" style="47" customWidth="1"/>
    <col min="14333" max="14333" width="7.5" style="47" customWidth="1"/>
    <col min="14334" max="14342" width="18.6640625" style="47" customWidth="1"/>
    <col min="14343" max="14343" width="11.33203125" style="47" customWidth="1"/>
    <col min="14344" max="14571" width="9.33203125" style="47"/>
    <col min="14572" max="14572" width="36.33203125" style="47" customWidth="1"/>
    <col min="14573" max="14573" width="6.33203125" style="47" customWidth="1"/>
    <col min="14574" max="14576" width="18.6640625" style="47" customWidth="1"/>
    <col min="14577" max="14577" width="34.33203125" style="47" customWidth="1"/>
    <col min="14578" max="14578" width="6.33203125" style="47" customWidth="1"/>
    <col min="14579" max="14587" width="18.6640625" style="47" customWidth="1"/>
    <col min="14588" max="14588" width="34.33203125" style="47" customWidth="1"/>
    <col min="14589" max="14589" width="7.5" style="47" customWidth="1"/>
    <col min="14590" max="14598" width="18.6640625" style="47" customWidth="1"/>
    <col min="14599" max="14599" width="11.33203125" style="47" customWidth="1"/>
    <col min="14600" max="14827" width="9.33203125" style="47"/>
    <col min="14828" max="14828" width="36.33203125" style="47" customWidth="1"/>
    <col min="14829" max="14829" width="6.33203125" style="47" customWidth="1"/>
    <col min="14830" max="14832" width="18.6640625" style="47" customWidth="1"/>
    <col min="14833" max="14833" width="34.33203125" style="47" customWidth="1"/>
    <col min="14834" max="14834" width="6.33203125" style="47" customWidth="1"/>
    <col min="14835" max="14843" width="18.6640625" style="47" customWidth="1"/>
    <col min="14844" max="14844" width="34.33203125" style="47" customWidth="1"/>
    <col min="14845" max="14845" width="7.5" style="47" customWidth="1"/>
    <col min="14846" max="14854" width="18.6640625" style="47" customWidth="1"/>
    <col min="14855" max="14855" width="11.33203125" style="47" customWidth="1"/>
    <col min="14856" max="15083" width="9.33203125" style="47"/>
    <col min="15084" max="15084" width="36.33203125" style="47" customWidth="1"/>
    <col min="15085" max="15085" width="6.33203125" style="47" customWidth="1"/>
    <col min="15086" max="15088" width="18.6640625" style="47" customWidth="1"/>
    <col min="15089" max="15089" width="34.33203125" style="47" customWidth="1"/>
    <col min="15090" max="15090" width="6.33203125" style="47" customWidth="1"/>
    <col min="15091" max="15099" width="18.6640625" style="47" customWidth="1"/>
    <col min="15100" max="15100" width="34.33203125" style="47" customWidth="1"/>
    <col min="15101" max="15101" width="7.5" style="47" customWidth="1"/>
    <col min="15102" max="15110" width="18.6640625" style="47" customWidth="1"/>
    <col min="15111" max="15111" width="11.33203125" style="47" customWidth="1"/>
    <col min="15112" max="15339" width="9.33203125" style="47"/>
    <col min="15340" max="15340" width="36.33203125" style="47" customWidth="1"/>
    <col min="15341" max="15341" width="6.33203125" style="47" customWidth="1"/>
    <col min="15342" max="15344" width="18.6640625" style="47" customWidth="1"/>
    <col min="15345" max="15345" width="34.33203125" style="47" customWidth="1"/>
    <col min="15346" max="15346" width="6.33203125" style="47" customWidth="1"/>
    <col min="15347" max="15355" width="18.6640625" style="47" customWidth="1"/>
    <col min="15356" max="15356" width="34.33203125" style="47" customWidth="1"/>
    <col min="15357" max="15357" width="7.5" style="47" customWidth="1"/>
    <col min="15358" max="15366" width="18.6640625" style="47" customWidth="1"/>
    <col min="15367" max="15367" width="11.33203125" style="47" customWidth="1"/>
    <col min="15368" max="15595" width="9.33203125" style="47"/>
    <col min="15596" max="15596" width="36.33203125" style="47" customWidth="1"/>
    <col min="15597" max="15597" width="6.33203125" style="47" customWidth="1"/>
    <col min="15598" max="15600" width="18.6640625" style="47" customWidth="1"/>
    <col min="15601" max="15601" width="34.33203125" style="47" customWidth="1"/>
    <col min="15602" max="15602" width="6.33203125" style="47" customWidth="1"/>
    <col min="15603" max="15611" width="18.6640625" style="47" customWidth="1"/>
    <col min="15612" max="15612" width="34.33203125" style="47" customWidth="1"/>
    <col min="15613" max="15613" width="7.5" style="47" customWidth="1"/>
    <col min="15614" max="15622" width="18.6640625" style="47" customWidth="1"/>
    <col min="15623" max="15623" width="11.33203125" style="47" customWidth="1"/>
    <col min="15624" max="15851" width="9.33203125" style="47"/>
    <col min="15852" max="15852" width="36.33203125" style="47" customWidth="1"/>
    <col min="15853" max="15853" width="6.33203125" style="47" customWidth="1"/>
    <col min="15854" max="15856" width="18.6640625" style="47" customWidth="1"/>
    <col min="15857" max="15857" width="34.33203125" style="47" customWidth="1"/>
    <col min="15858" max="15858" width="6.33203125" style="47" customWidth="1"/>
    <col min="15859" max="15867" width="18.6640625" style="47" customWidth="1"/>
    <col min="15868" max="15868" width="34.33203125" style="47" customWidth="1"/>
    <col min="15869" max="15869" width="7.5" style="47" customWidth="1"/>
    <col min="15870" max="15878" width="18.6640625" style="47" customWidth="1"/>
    <col min="15879" max="15879" width="11.33203125" style="47" customWidth="1"/>
    <col min="15880" max="16107" width="9.33203125" style="47"/>
    <col min="16108" max="16108" width="36.33203125" style="47" customWidth="1"/>
    <col min="16109" max="16109" width="6.33203125" style="47" customWidth="1"/>
    <col min="16110" max="16112" width="18.6640625" style="47" customWidth="1"/>
    <col min="16113" max="16113" width="34.33203125" style="47" customWidth="1"/>
    <col min="16114" max="16114" width="6.33203125" style="47" customWidth="1"/>
    <col min="16115" max="16123" width="18.6640625" style="47" customWidth="1"/>
    <col min="16124" max="16124" width="34.33203125" style="47" customWidth="1"/>
    <col min="16125" max="16125" width="7.5" style="47" customWidth="1"/>
    <col min="16126" max="16134" width="18.6640625" style="47" customWidth="1"/>
    <col min="16135" max="16135" width="11.33203125" style="47" customWidth="1"/>
    <col min="16136" max="16384" width="9.33203125" style="47"/>
  </cols>
  <sheetData>
    <row r="1" spans="1:7" ht="35.25" customHeight="1">
      <c r="A1" s="126" t="s">
        <v>249</v>
      </c>
      <c r="B1" s="127"/>
      <c r="C1" s="127"/>
      <c r="D1" s="127"/>
      <c r="E1" s="127"/>
      <c r="F1" s="127"/>
    </row>
    <row r="2" spans="1:7" ht="14.25" customHeight="1">
      <c r="A2" s="2"/>
      <c r="F2" s="37" t="s">
        <v>250</v>
      </c>
    </row>
    <row r="3" spans="1:7" ht="14.25" customHeight="1">
      <c r="A3" s="129" t="s">
        <v>3</v>
      </c>
      <c r="B3" s="129"/>
      <c r="D3" s="67"/>
      <c r="F3" s="37" t="s">
        <v>4</v>
      </c>
    </row>
    <row r="4" spans="1:7" ht="18.75" customHeight="1">
      <c r="A4" s="145" t="s">
        <v>5</v>
      </c>
      <c r="B4" s="145" t="s">
        <v>40</v>
      </c>
      <c r="C4" s="145" t="s">
        <v>6</v>
      </c>
      <c r="D4" s="145" t="s">
        <v>40</v>
      </c>
      <c r="E4" s="145" t="s">
        <v>40</v>
      </c>
      <c r="F4" s="145" t="s">
        <v>40</v>
      </c>
    </row>
    <row r="5" spans="1:7" ht="18.75" customHeight="1">
      <c r="A5" s="144" t="s">
        <v>251</v>
      </c>
      <c r="B5" s="144" t="s">
        <v>8</v>
      </c>
      <c r="C5" s="144" t="s">
        <v>252</v>
      </c>
      <c r="D5" s="146" t="s">
        <v>8</v>
      </c>
      <c r="E5" s="146" t="s">
        <v>40</v>
      </c>
      <c r="F5" s="146" t="s">
        <v>40</v>
      </c>
    </row>
    <row r="6" spans="1:7" ht="31.5" customHeight="1">
      <c r="A6" s="144" t="s">
        <v>40</v>
      </c>
      <c r="B6" s="144" t="s">
        <v>40</v>
      </c>
      <c r="C6" s="144" t="s">
        <v>40</v>
      </c>
      <c r="D6" s="68" t="s">
        <v>49</v>
      </c>
      <c r="E6" s="69" t="s">
        <v>253</v>
      </c>
      <c r="F6" s="69" t="s">
        <v>254</v>
      </c>
    </row>
    <row r="7" spans="1:7" ht="21" customHeight="1">
      <c r="A7" s="70" t="s">
        <v>255</v>
      </c>
      <c r="B7" s="71">
        <v>3853.14</v>
      </c>
      <c r="C7" s="58" t="s">
        <v>10</v>
      </c>
      <c r="D7" s="71">
        <v>1019.85</v>
      </c>
      <c r="E7" s="71">
        <v>1019.85</v>
      </c>
      <c r="F7" s="72"/>
    </row>
    <row r="8" spans="1:7" ht="21" customHeight="1">
      <c r="A8" s="70" t="s">
        <v>256</v>
      </c>
      <c r="B8" s="71">
        <v>204.91</v>
      </c>
      <c r="C8" s="58" t="s">
        <v>12</v>
      </c>
      <c r="D8" s="72">
        <v>6</v>
      </c>
      <c r="E8" s="72">
        <v>6</v>
      </c>
      <c r="F8" s="72"/>
      <c r="G8" s="73"/>
    </row>
    <row r="9" spans="1:7" ht="21" customHeight="1">
      <c r="A9" s="70" t="s">
        <v>40</v>
      </c>
      <c r="B9" s="72"/>
      <c r="C9" s="58" t="s">
        <v>14</v>
      </c>
      <c r="D9" s="72">
        <v>75.709999999999994</v>
      </c>
      <c r="E9" s="72">
        <v>75.709999999999994</v>
      </c>
      <c r="F9" s="72"/>
    </row>
    <row r="10" spans="1:7" ht="21" customHeight="1">
      <c r="A10" s="70" t="s">
        <v>40</v>
      </c>
      <c r="B10" s="72"/>
      <c r="C10" s="58" t="s">
        <v>16</v>
      </c>
      <c r="D10" s="71">
        <v>1.04</v>
      </c>
      <c r="E10" s="71">
        <v>1.04</v>
      </c>
      <c r="F10" s="72"/>
    </row>
    <row r="11" spans="1:7" ht="21" customHeight="1">
      <c r="A11" s="70" t="s">
        <v>40</v>
      </c>
      <c r="B11" s="72"/>
      <c r="C11" s="58" t="s">
        <v>18</v>
      </c>
      <c r="D11" s="72">
        <v>2.11</v>
      </c>
      <c r="E11" s="72">
        <v>2.11</v>
      </c>
      <c r="F11" s="72"/>
    </row>
    <row r="12" spans="1:7" ht="21" customHeight="1">
      <c r="A12" s="70" t="s">
        <v>40</v>
      </c>
      <c r="B12" s="72"/>
      <c r="C12" s="58" t="s">
        <v>20</v>
      </c>
      <c r="D12" s="74">
        <v>51.75</v>
      </c>
      <c r="E12" s="74">
        <v>51.75</v>
      </c>
      <c r="F12" s="74"/>
    </row>
    <row r="13" spans="1:7" ht="21" customHeight="1">
      <c r="A13" s="70"/>
      <c r="B13" s="72"/>
      <c r="C13" s="58" t="s">
        <v>21</v>
      </c>
      <c r="D13" s="74">
        <v>960.1</v>
      </c>
      <c r="E13" s="74">
        <v>960.1</v>
      </c>
      <c r="F13" s="74"/>
    </row>
    <row r="14" spans="1:7" ht="21" customHeight="1">
      <c r="A14" s="70"/>
      <c r="B14" s="72"/>
      <c r="C14" s="58" t="s">
        <v>22</v>
      </c>
      <c r="D14" s="74">
        <v>88.06</v>
      </c>
      <c r="E14" s="74">
        <v>88.06</v>
      </c>
      <c r="F14" s="74"/>
    </row>
    <row r="15" spans="1:7" ht="21" customHeight="1">
      <c r="A15" s="70"/>
      <c r="B15" s="72"/>
      <c r="C15" s="58" t="s">
        <v>23</v>
      </c>
      <c r="D15" s="74">
        <v>99.37</v>
      </c>
      <c r="E15" s="74">
        <v>99.37</v>
      </c>
      <c r="F15" s="74"/>
    </row>
    <row r="16" spans="1:7" ht="21" customHeight="1">
      <c r="A16" s="70"/>
      <c r="B16" s="72"/>
      <c r="C16" s="58" t="s">
        <v>24</v>
      </c>
      <c r="D16" s="74">
        <v>317.16000000000003</v>
      </c>
      <c r="E16" s="74">
        <v>184.98</v>
      </c>
      <c r="F16" s="74">
        <v>132.18</v>
      </c>
    </row>
    <row r="17" spans="1:6" ht="21" customHeight="1">
      <c r="A17" s="70"/>
      <c r="B17" s="72"/>
      <c r="C17" s="58" t="s">
        <v>25</v>
      </c>
      <c r="D17" s="74">
        <v>476.44</v>
      </c>
      <c r="E17" s="74">
        <v>476.44</v>
      </c>
      <c r="F17" s="74"/>
    </row>
    <row r="18" spans="1:6" ht="21" customHeight="1">
      <c r="A18" s="70"/>
      <c r="B18" s="72"/>
      <c r="C18" s="58" t="s">
        <v>26</v>
      </c>
      <c r="D18" s="72">
        <v>121.42</v>
      </c>
      <c r="E18" s="72">
        <v>121.42</v>
      </c>
      <c r="F18" s="72"/>
    </row>
    <row r="19" spans="1:6" ht="21" customHeight="1">
      <c r="A19" s="70"/>
      <c r="B19" s="72"/>
      <c r="C19" s="58" t="s">
        <v>27</v>
      </c>
      <c r="D19" s="72">
        <v>7.9</v>
      </c>
      <c r="E19" s="72">
        <v>7.9</v>
      </c>
      <c r="F19" s="72"/>
    </row>
    <row r="20" spans="1:6" ht="21" customHeight="1">
      <c r="A20" s="70"/>
      <c r="B20" s="72"/>
      <c r="C20" s="58" t="s">
        <v>28</v>
      </c>
      <c r="D20" s="72">
        <v>204.39</v>
      </c>
      <c r="E20" s="72"/>
      <c r="F20" s="72">
        <v>204.39</v>
      </c>
    </row>
    <row r="21" spans="1:6" ht="21" customHeight="1">
      <c r="A21" s="75" t="s">
        <v>29</v>
      </c>
      <c r="B21" s="71">
        <f>SUM(B7:B20)</f>
        <v>4058.05</v>
      </c>
      <c r="C21" s="75" t="s">
        <v>30</v>
      </c>
      <c r="D21" s="71">
        <f>SUM(D7:D20)</f>
        <v>3431.3</v>
      </c>
      <c r="E21" s="71">
        <f>SUM(E7:E20)</f>
        <v>3094.73</v>
      </c>
      <c r="F21" s="71">
        <f>SUM(F7:F20)</f>
        <v>336.57</v>
      </c>
    </row>
    <row r="22" spans="1:6" ht="21" customHeight="1">
      <c r="A22" s="70" t="s">
        <v>257</v>
      </c>
      <c r="B22" s="11">
        <f>B24+B23</f>
        <v>234.6</v>
      </c>
      <c r="C22" s="70" t="s">
        <v>258</v>
      </c>
      <c r="D22" s="71">
        <f>E22+F22</f>
        <v>861.35</v>
      </c>
      <c r="E22" s="71">
        <v>758.41</v>
      </c>
      <c r="F22" s="71">
        <v>102.94</v>
      </c>
    </row>
    <row r="23" spans="1:6" ht="21" customHeight="1">
      <c r="A23" s="70" t="s">
        <v>255</v>
      </c>
      <c r="B23" s="11"/>
      <c r="C23" s="70"/>
      <c r="D23" s="71"/>
      <c r="E23" s="71"/>
      <c r="F23" s="71"/>
    </row>
    <row r="24" spans="1:6" ht="21" customHeight="1">
      <c r="A24" s="70" t="s">
        <v>256</v>
      </c>
      <c r="B24" s="11">
        <v>234.6</v>
      </c>
      <c r="C24" s="70"/>
      <c r="D24" s="71"/>
      <c r="E24" s="71"/>
      <c r="F24" s="71"/>
    </row>
    <row r="25" spans="1:6" ht="21" customHeight="1">
      <c r="A25" s="75" t="s">
        <v>259</v>
      </c>
      <c r="B25" s="71">
        <f>B21+B22</f>
        <v>4292.6499999999996</v>
      </c>
      <c r="C25" s="75" t="s">
        <v>259</v>
      </c>
      <c r="D25" s="71">
        <f>D21+D22</f>
        <v>4292.6499999999996</v>
      </c>
      <c r="E25" s="71">
        <f t="shared" ref="E25:F25" si="0">E21+E22</f>
        <v>3853.14</v>
      </c>
      <c r="F25" s="71">
        <f t="shared" si="0"/>
        <v>439.51</v>
      </c>
    </row>
    <row r="26" spans="1:6" ht="27" customHeight="1">
      <c r="A26" s="143" t="s">
        <v>260</v>
      </c>
      <c r="B26" s="143"/>
      <c r="C26" s="143"/>
      <c r="D26" s="143"/>
      <c r="E26" s="143"/>
      <c r="F26" s="143"/>
    </row>
    <row r="27" spans="1:6" ht="21" customHeight="1">
      <c r="A27" s="143" t="s">
        <v>37</v>
      </c>
      <c r="B27" s="143"/>
      <c r="C27" s="143"/>
      <c r="D27" s="143"/>
      <c r="E27" s="143"/>
      <c r="F27" s="143"/>
    </row>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sheetData>
  <mergeCells count="10">
    <mergeCell ref="A1:F1"/>
    <mergeCell ref="A3:B3"/>
    <mergeCell ref="A4:B4"/>
    <mergeCell ref="C4:F4"/>
    <mergeCell ref="D5:F5"/>
    <mergeCell ref="A26:F26"/>
    <mergeCell ref="A27:F27"/>
    <mergeCell ref="A5:A6"/>
    <mergeCell ref="B5:B6"/>
    <mergeCell ref="C5:C6"/>
  </mergeCells>
  <phoneticPr fontId="55"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H195"/>
  <sheetViews>
    <sheetView topLeftCell="A82" workbookViewId="0">
      <selection activeCell="K9" sqref="K9"/>
    </sheetView>
  </sheetViews>
  <sheetFormatPr defaultColWidth="7.83203125" defaultRowHeight="15"/>
  <cols>
    <col min="1" max="1" width="13.6640625" style="49" customWidth="1"/>
    <col min="2" max="2" width="43.5" style="50" customWidth="1"/>
    <col min="3" max="3" width="20.1640625" style="50" customWidth="1"/>
    <col min="4" max="4" width="16.83203125" style="50" customWidth="1"/>
    <col min="5" max="7" width="14.83203125" style="51" customWidth="1"/>
    <col min="8" max="8" width="18.1640625" style="51" customWidth="1"/>
    <col min="9" max="245" width="10.33203125" style="51" customWidth="1"/>
    <col min="246" max="16384" width="7.83203125" style="51"/>
  </cols>
  <sheetData>
    <row r="1" spans="1:8" ht="30" customHeight="1">
      <c r="A1" s="126" t="s">
        <v>261</v>
      </c>
      <c r="B1" s="127"/>
      <c r="C1" s="127"/>
      <c r="D1" s="127"/>
      <c r="E1" s="127"/>
      <c r="F1" s="127"/>
      <c r="G1" s="127"/>
      <c r="H1" s="127"/>
    </row>
    <row r="2" spans="1:8" s="47" customFormat="1" ht="12.75" customHeight="1">
      <c r="A2" s="2"/>
      <c r="H2" s="37" t="s">
        <v>262</v>
      </c>
    </row>
    <row r="3" spans="1:8" s="47" customFormat="1" ht="12.75" customHeight="1">
      <c r="A3" s="147" t="s">
        <v>3</v>
      </c>
      <c r="B3" s="147"/>
      <c r="C3" s="52"/>
      <c r="D3" s="52"/>
      <c r="H3" s="37" t="s">
        <v>4</v>
      </c>
    </row>
    <row r="4" spans="1:8" ht="30" customHeight="1">
      <c r="A4" s="152" t="s">
        <v>47</v>
      </c>
      <c r="B4" s="152" t="s">
        <v>48</v>
      </c>
      <c r="C4" s="153" t="s">
        <v>33</v>
      </c>
      <c r="D4" s="153" t="s">
        <v>263</v>
      </c>
      <c r="E4" s="148" t="s">
        <v>8</v>
      </c>
      <c r="F4" s="149"/>
      <c r="G4" s="149"/>
      <c r="H4" s="154" t="s">
        <v>34</v>
      </c>
    </row>
    <row r="5" spans="1:8" ht="30" customHeight="1">
      <c r="A5" s="152"/>
      <c r="B5" s="152"/>
      <c r="C5" s="153"/>
      <c r="D5" s="153"/>
      <c r="E5" s="53" t="s">
        <v>35</v>
      </c>
      <c r="F5" s="53" t="s">
        <v>244</v>
      </c>
      <c r="G5" s="53" t="s">
        <v>245</v>
      </c>
      <c r="H5" s="153"/>
    </row>
    <row r="6" spans="1:8" ht="21" customHeight="1">
      <c r="A6" s="150" t="s">
        <v>264</v>
      </c>
      <c r="B6" s="150"/>
      <c r="C6" s="54"/>
      <c r="D6" s="55">
        <f>D7+D15+D18+D21+D24+D27+D30+D60+D66+D71+D78+D91+D94</f>
        <v>3853.14</v>
      </c>
      <c r="E6" s="55">
        <f t="shared" ref="E6:H6" si="0">E7+E15+E18+E21+E24+E27+E30+E60+E66+E71+E78+E91+E94</f>
        <v>3094.73</v>
      </c>
      <c r="F6" s="55">
        <f t="shared" si="0"/>
        <v>1596.28</v>
      </c>
      <c r="G6" s="55">
        <f t="shared" si="0"/>
        <v>1498.45</v>
      </c>
      <c r="H6" s="55">
        <f t="shared" si="0"/>
        <v>758.41</v>
      </c>
    </row>
    <row r="7" spans="1:8" ht="21" customHeight="1">
      <c r="A7" s="56" t="s">
        <v>51</v>
      </c>
      <c r="B7" s="57" t="s">
        <v>52</v>
      </c>
      <c r="C7" s="58"/>
      <c r="D7" s="11">
        <f>E7+H7</f>
        <v>1022.6</v>
      </c>
      <c r="E7" s="55">
        <f>F7+G7</f>
        <v>1019.85</v>
      </c>
      <c r="F7" s="55">
        <f>F8+F11+F13</f>
        <v>969.88</v>
      </c>
      <c r="G7" s="55">
        <f>G8+G11+G13</f>
        <v>49.97</v>
      </c>
      <c r="H7" s="55">
        <v>2.75</v>
      </c>
    </row>
    <row r="8" spans="1:8" ht="21" customHeight="1">
      <c r="A8" s="56" t="s">
        <v>53</v>
      </c>
      <c r="B8" s="57" t="s">
        <v>54</v>
      </c>
      <c r="C8" s="58"/>
      <c r="D8" s="55">
        <f>D9+D10</f>
        <v>899.73</v>
      </c>
      <c r="E8" s="55">
        <f>F8+G8</f>
        <v>899.73</v>
      </c>
      <c r="F8" s="55">
        <f>F9+F10</f>
        <v>879.73</v>
      </c>
      <c r="G8" s="14">
        <v>20</v>
      </c>
      <c r="H8" s="55"/>
    </row>
    <row r="9" spans="1:8" ht="21" customHeight="1">
      <c r="A9" s="42" t="s">
        <v>55</v>
      </c>
      <c r="B9" s="31" t="s">
        <v>56</v>
      </c>
      <c r="C9" s="58"/>
      <c r="D9" s="55">
        <v>816.83</v>
      </c>
      <c r="E9" s="55">
        <v>816.83</v>
      </c>
      <c r="F9" s="55">
        <v>816.83</v>
      </c>
      <c r="G9" s="55"/>
      <c r="H9" s="55"/>
    </row>
    <row r="10" spans="1:8" ht="21" customHeight="1">
      <c r="A10" s="42" t="s">
        <v>57</v>
      </c>
      <c r="B10" s="31" t="s">
        <v>58</v>
      </c>
      <c r="C10" s="58"/>
      <c r="D10" s="11">
        <v>82.9</v>
      </c>
      <c r="E10" s="11">
        <v>82.9</v>
      </c>
      <c r="F10" s="11">
        <v>62.9</v>
      </c>
      <c r="G10" s="14">
        <v>20</v>
      </c>
      <c r="H10" s="55"/>
    </row>
    <row r="11" spans="1:8" ht="21" customHeight="1">
      <c r="A11" s="56" t="s">
        <v>59</v>
      </c>
      <c r="B11" s="31" t="s">
        <v>60</v>
      </c>
      <c r="C11" s="58"/>
      <c r="D11" s="55">
        <v>90.15</v>
      </c>
      <c r="E11" s="55">
        <v>90.15</v>
      </c>
      <c r="F11" s="55">
        <v>90.15</v>
      </c>
      <c r="G11" s="59"/>
      <c r="H11" s="59"/>
    </row>
    <row r="12" spans="1:8" ht="21" customHeight="1">
      <c r="A12" s="42" t="s">
        <v>61</v>
      </c>
      <c r="B12" s="31" t="s">
        <v>56</v>
      </c>
      <c r="C12" s="58"/>
      <c r="D12" s="55">
        <v>90.15</v>
      </c>
      <c r="E12" s="55">
        <v>90.15</v>
      </c>
      <c r="F12" s="55">
        <v>90.15</v>
      </c>
      <c r="G12" s="55"/>
      <c r="H12" s="55"/>
    </row>
    <row r="13" spans="1:8" ht="21" customHeight="1">
      <c r="A13" s="56" t="s">
        <v>62</v>
      </c>
      <c r="B13" s="31" t="s">
        <v>63</v>
      </c>
      <c r="C13" s="58"/>
      <c r="D13" s="55">
        <v>32.72</v>
      </c>
      <c r="E13" s="55">
        <v>29.97</v>
      </c>
      <c r="F13" s="55"/>
      <c r="G13" s="55">
        <v>29.97</v>
      </c>
      <c r="H13" s="55">
        <v>2.75</v>
      </c>
    </row>
    <row r="14" spans="1:8" ht="21" customHeight="1">
      <c r="A14" s="42" t="s">
        <v>64</v>
      </c>
      <c r="B14" s="31" t="s">
        <v>65</v>
      </c>
      <c r="C14" s="58"/>
      <c r="D14" s="55">
        <v>32.72</v>
      </c>
      <c r="E14" s="55">
        <v>29.97</v>
      </c>
      <c r="F14" s="55"/>
      <c r="G14" s="55">
        <v>29.97</v>
      </c>
      <c r="H14" s="55">
        <v>2.75</v>
      </c>
    </row>
    <row r="15" spans="1:8" ht="21" customHeight="1">
      <c r="A15" s="56" t="s">
        <v>66</v>
      </c>
      <c r="B15" s="31" t="s">
        <v>67</v>
      </c>
      <c r="C15" s="58"/>
      <c r="D15" s="14">
        <v>6</v>
      </c>
      <c r="E15" s="14">
        <v>6</v>
      </c>
      <c r="F15" s="14"/>
      <c r="G15" s="14">
        <v>6</v>
      </c>
      <c r="H15" s="59"/>
    </row>
    <row r="16" spans="1:8" ht="21" customHeight="1">
      <c r="A16" s="56" t="s">
        <v>68</v>
      </c>
      <c r="B16" s="31" t="s">
        <v>69</v>
      </c>
      <c r="C16" s="58"/>
      <c r="D16" s="14">
        <v>6</v>
      </c>
      <c r="E16" s="14">
        <v>6</v>
      </c>
      <c r="F16" s="14"/>
      <c r="G16" s="14">
        <v>6</v>
      </c>
      <c r="H16" s="59"/>
    </row>
    <row r="17" spans="1:8" ht="21" customHeight="1">
      <c r="A17" s="42" t="s">
        <v>70</v>
      </c>
      <c r="B17" s="31" t="s">
        <v>71</v>
      </c>
      <c r="C17" s="58"/>
      <c r="D17" s="14">
        <v>6</v>
      </c>
      <c r="E17" s="14">
        <v>6</v>
      </c>
      <c r="F17" s="14"/>
      <c r="G17" s="14">
        <v>6</v>
      </c>
      <c r="H17" s="55"/>
    </row>
    <row r="18" spans="1:8" ht="21" customHeight="1">
      <c r="A18" s="56" t="s">
        <v>72</v>
      </c>
      <c r="B18" s="31" t="s">
        <v>73</v>
      </c>
      <c r="C18" s="58"/>
      <c r="D18" s="55">
        <v>94.08</v>
      </c>
      <c r="E18" s="55">
        <v>75.709999999999994</v>
      </c>
      <c r="F18" s="55"/>
      <c r="G18" s="55">
        <v>75.709999999999994</v>
      </c>
      <c r="H18" s="55">
        <v>18.37</v>
      </c>
    </row>
    <row r="19" spans="1:8" ht="21" customHeight="1">
      <c r="A19" s="56" t="s">
        <v>74</v>
      </c>
      <c r="B19" s="31" t="s">
        <v>75</v>
      </c>
      <c r="C19" s="58"/>
      <c r="D19" s="55">
        <v>94.08</v>
      </c>
      <c r="E19" s="55">
        <v>75.709999999999994</v>
      </c>
      <c r="F19" s="55"/>
      <c r="G19" s="55">
        <v>75.709999999999994</v>
      </c>
      <c r="H19" s="55">
        <v>18.37</v>
      </c>
    </row>
    <row r="20" spans="1:8" ht="21" customHeight="1">
      <c r="A20" s="42" t="s">
        <v>76</v>
      </c>
      <c r="B20" s="31" t="s">
        <v>77</v>
      </c>
      <c r="C20" s="58"/>
      <c r="D20" s="55">
        <v>94.08</v>
      </c>
      <c r="E20" s="55">
        <v>75.709999999999994</v>
      </c>
      <c r="F20" s="55"/>
      <c r="G20" s="55">
        <v>75.709999999999994</v>
      </c>
      <c r="H20" s="55">
        <v>18.37</v>
      </c>
    </row>
    <row r="21" spans="1:8" ht="21" customHeight="1">
      <c r="A21" s="56" t="s">
        <v>78</v>
      </c>
      <c r="B21" s="31" t="s">
        <v>79</v>
      </c>
      <c r="C21" s="58"/>
      <c r="D21" s="55">
        <v>1.04</v>
      </c>
      <c r="E21" s="55">
        <v>1.04</v>
      </c>
      <c r="F21" s="55">
        <v>1.04</v>
      </c>
      <c r="G21" s="59"/>
      <c r="H21" s="59"/>
    </row>
    <row r="22" spans="1:8" ht="21" customHeight="1">
      <c r="A22" s="56" t="s">
        <v>80</v>
      </c>
      <c r="B22" s="31" t="s">
        <v>81</v>
      </c>
      <c r="C22" s="58"/>
      <c r="D22" s="55">
        <v>1.04</v>
      </c>
      <c r="E22" s="55">
        <v>1.04</v>
      </c>
      <c r="F22" s="55">
        <v>1.04</v>
      </c>
      <c r="G22" s="59"/>
      <c r="H22" s="59"/>
    </row>
    <row r="23" spans="1:8" ht="21" customHeight="1">
      <c r="A23" s="42" t="s">
        <v>82</v>
      </c>
      <c r="B23" s="31" t="s">
        <v>83</v>
      </c>
      <c r="C23" s="58"/>
      <c r="D23" s="55">
        <v>1.04</v>
      </c>
      <c r="E23" s="55">
        <v>1.04</v>
      </c>
      <c r="F23" s="55">
        <v>1.04</v>
      </c>
      <c r="G23" s="55"/>
      <c r="H23" s="55"/>
    </row>
    <row r="24" spans="1:8" ht="21" customHeight="1">
      <c r="A24" s="56" t="s">
        <v>84</v>
      </c>
      <c r="B24" s="31" t="s">
        <v>85</v>
      </c>
      <c r="C24" s="58"/>
      <c r="D24" s="14">
        <v>70</v>
      </c>
      <c r="E24" s="55">
        <v>2.11</v>
      </c>
      <c r="F24" s="55"/>
      <c r="G24" s="55">
        <v>2.11</v>
      </c>
      <c r="H24" s="55">
        <v>67.89</v>
      </c>
    </row>
    <row r="25" spans="1:8" ht="21" customHeight="1">
      <c r="A25" s="56" t="s">
        <v>86</v>
      </c>
      <c r="B25" s="31" t="s">
        <v>87</v>
      </c>
      <c r="C25" s="58"/>
      <c r="D25" s="14">
        <v>70</v>
      </c>
      <c r="E25" s="55">
        <v>2.11</v>
      </c>
      <c r="F25" s="55"/>
      <c r="G25" s="55">
        <v>2.11</v>
      </c>
      <c r="H25" s="55">
        <v>67.89</v>
      </c>
    </row>
    <row r="26" spans="1:8" ht="21" customHeight="1">
      <c r="A26" s="42" t="s">
        <v>88</v>
      </c>
      <c r="B26" s="31" t="s">
        <v>89</v>
      </c>
      <c r="C26" s="58"/>
      <c r="D26" s="14">
        <v>70</v>
      </c>
      <c r="E26" s="55">
        <v>2.11</v>
      </c>
      <c r="F26" s="55"/>
      <c r="G26" s="55">
        <v>2.11</v>
      </c>
      <c r="H26" s="55">
        <v>67.89</v>
      </c>
    </row>
    <row r="27" spans="1:8" ht="21" customHeight="1">
      <c r="A27" s="56" t="s">
        <v>90</v>
      </c>
      <c r="B27" s="31" t="s">
        <v>91</v>
      </c>
      <c r="C27" s="58"/>
      <c r="D27" s="55">
        <f t="shared" ref="D27:D29" si="1">E27+H27</f>
        <v>51.75</v>
      </c>
      <c r="E27" s="55">
        <f>E28</f>
        <v>51.75</v>
      </c>
      <c r="F27" s="55">
        <f>F28</f>
        <v>51.75</v>
      </c>
      <c r="G27" s="59"/>
      <c r="H27" s="59"/>
    </row>
    <row r="28" spans="1:8" ht="21" customHeight="1">
      <c r="A28" s="56" t="s">
        <v>92</v>
      </c>
      <c r="B28" s="31" t="s">
        <v>93</v>
      </c>
      <c r="C28" s="58"/>
      <c r="D28" s="55">
        <f t="shared" si="1"/>
        <v>51.75</v>
      </c>
      <c r="E28" s="55">
        <f>E29</f>
        <v>51.75</v>
      </c>
      <c r="F28" s="55">
        <f>F29</f>
        <v>51.75</v>
      </c>
      <c r="G28" s="59"/>
      <c r="H28" s="59"/>
    </row>
    <row r="29" spans="1:8" ht="21" customHeight="1">
      <c r="A29" s="42" t="s">
        <v>94</v>
      </c>
      <c r="B29" s="31" t="s">
        <v>95</v>
      </c>
      <c r="C29" s="58"/>
      <c r="D29" s="55">
        <f t="shared" si="1"/>
        <v>51.75</v>
      </c>
      <c r="E29" s="55">
        <v>51.75</v>
      </c>
      <c r="F29" s="55">
        <v>51.75</v>
      </c>
      <c r="G29" s="55"/>
      <c r="H29" s="55"/>
    </row>
    <row r="30" spans="1:8" ht="21" customHeight="1">
      <c r="A30" s="56" t="s">
        <v>96</v>
      </c>
      <c r="B30" s="31" t="s">
        <v>97</v>
      </c>
      <c r="C30" s="58"/>
      <c r="D30" s="11">
        <f>D31+D34+D36+D40+D47+D49+D51+D53+D55+D58</f>
        <v>960.1</v>
      </c>
      <c r="E30" s="11">
        <f t="shared" ref="E30:G30" si="2">E31+E34+E36+E40+E47+E49+E51+E53+E55+E58</f>
        <v>960.1</v>
      </c>
      <c r="F30" s="55">
        <f t="shared" si="2"/>
        <v>227.09</v>
      </c>
      <c r="G30" s="55">
        <f t="shared" si="2"/>
        <v>733.01</v>
      </c>
      <c r="H30" s="59"/>
    </row>
    <row r="31" spans="1:8" ht="21" customHeight="1">
      <c r="A31" s="56" t="s">
        <v>98</v>
      </c>
      <c r="B31" s="57" t="s">
        <v>99</v>
      </c>
      <c r="C31" s="58"/>
      <c r="D31" s="55">
        <v>77.48</v>
      </c>
      <c r="E31" s="55">
        <v>77.48</v>
      </c>
      <c r="F31" s="55">
        <v>65.239999999999995</v>
      </c>
      <c r="G31" s="55">
        <v>12.24</v>
      </c>
      <c r="H31" s="59"/>
    </row>
    <row r="32" spans="1:8" ht="21" customHeight="1">
      <c r="A32" s="42" t="s">
        <v>100</v>
      </c>
      <c r="B32" s="31" t="s">
        <v>101</v>
      </c>
      <c r="C32" s="58"/>
      <c r="D32" s="55">
        <v>65.239999999999995</v>
      </c>
      <c r="E32" s="55">
        <v>65.239999999999995</v>
      </c>
      <c r="F32" s="55">
        <v>65.239999999999995</v>
      </c>
      <c r="G32" s="55"/>
      <c r="H32" s="55"/>
    </row>
    <row r="33" spans="1:8" ht="21" customHeight="1">
      <c r="A33" s="42" t="s">
        <v>102</v>
      </c>
      <c r="B33" s="31" t="s">
        <v>103</v>
      </c>
      <c r="C33" s="58"/>
      <c r="D33" s="55">
        <v>12.24</v>
      </c>
      <c r="E33" s="55">
        <v>12.24</v>
      </c>
      <c r="F33" s="55"/>
      <c r="G33" s="55">
        <v>12.24</v>
      </c>
      <c r="H33" s="55"/>
    </row>
    <row r="34" spans="1:8" ht="21" customHeight="1">
      <c r="A34" s="56" t="s">
        <v>104</v>
      </c>
      <c r="B34" s="31" t="s">
        <v>105</v>
      </c>
      <c r="C34" s="58"/>
      <c r="D34" s="11">
        <f>E34+H34</f>
        <v>457.5</v>
      </c>
      <c r="E34" s="11">
        <f>E35</f>
        <v>457.5</v>
      </c>
      <c r="F34" s="11"/>
      <c r="G34" s="11">
        <f>G35</f>
        <v>457.5</v>
      </c>
      <c r="H34" s="59"/>
    </row>
    <row r="35" spans="1:8" ht="21" customHeight="1">
      <c r="A35" s="42" t="s">
        <v>106</v>
      </c>
      <c r="B35" s="31" t="s">
        <v>107</v>
      </c>
      <c r="C35" s="58"/>
      <c r="D35" s="11">
        <f>E35+H35</f>
        <v>457.5</v>
      </c>
      <c r="E35" s="11">
        <v>457.5</v>
      </c>
      <c r="F35" s="11"/>
      <c r="G35" s="11">
        <v>457.5</v>
      </c>
      <c r="H35" s="55"/>
    </row>
    <row r="36" spans="1:8" ht="21" customHeight="1">
      <c r="A36" s="56" t="s">
        <v>108</v>
      </c>
      <c r="B36" s="31" t="s">
        <v>109</v>
      </c>
      <c r="C36" s="58"/>
      <c r="D36" s="55">
        <v>157.41</v>
      </c>
      <c r="E36" s="55">
        <v>157.41</v>
      </c>
      <c r="F36" s="55">
        <v>157.41</v>
      </c>
      <c r="G36" s="59"/>
      <c r="H36" s="59"/>
    </row>
    <row r="37" spans="1:8" ht="21" customHeight="1">
      <c r="A37" s="42" t="s">
        <v>110</v>
      </c>
      <c r="B37" s="31" t="s">
        <v>111</v>
      </c>
      <c r="C37" s="58"/>
      <c r="D37" s="55">
        <v>97.03</v>
      </c>
      <c r="E37" s="55">
        <v>97.03</v>
      </c>
      <c r="F37" s="55">
        <v>97.03</v>
      </c>
      <c r="G37" s="55"/>
      <c r="H37" s="55"/>
    </row>
    <row r="38" spans="1:8" ht="21" customHeight="1">
      <c r="A38" s="42" t="s">
        <v>112</v>
      </c>
      <c r="B38" s="31" t="s">
        <v>113</v>
      </c>
      <c r="C38" s="58"/>
      <c r="D38" s="55">
        <v>42.85</v>
      </c>
      <c r="E38" s="55">
        <v>42.85</v>
      </c>
      <c r="F38" s="55">
        <v>42.85</v>
      </c>
      <c r="G38" s="55"/>
      <c r="H38" s="55"/>
    </row>
    <row r="39" spans="1:8" ht="21" customHeight="1">
      <c r="A39" s="42" t="s">
        <v>114</v>
      </c>
      <c r="B39" s="31" t="s">
        <v>115</v>
      </c>
      <c r="C39" s="58"/>
      <c r="D39" s="55">
        <v>17.53</v>
      </c>
      <c r="E39" s="55">
        <v>17.53</v>
      </c>
      <c r="F39" s="55">
        <v>17.53</v>
      </c>
      <c r="G39" s="55"/>
      <c r="H39" s="55"/>
    </row>
    <row r="40" spans="1:8" ht="21" customHeight="1">
      <c r="A40" s="56" t="s">
        <v>116</v>
      </c>
      <c r="B40" s="31" t="s">
        <v>117</v>
      </c>
      <c r="C40" s="58"/>
      <c r="D40" s="55">
        <v>153.53</v>
      </c>
      <c r="E40" s="55">
        <v>153.53</v>
      </c>
      <c r="F40" s="55"/>
      <c r="G40" s="55">
        <v>153.53</v>
      </c>
      <c r="H40" s="59"/>
    </row>
    <row r="41" spans="1:8" ht="21" customHeight="1">
      <c r="A41" s="42" t="s">
        <v>118</v>
      </c>
      <c r="B41" s="31" t="s">
        <v>119</v>
      </c>
      <c r="C41" s="58"/>
      <c r="D41" s="55">
        <v>28.22</v>
      </c>
      <c r="E41" s="55">
        <v>28.22</v>
      </c>
      <c r="F41" s="55"/>
      <c r="G41" s="55">
        <v>28.22</v>
      </c>
      <c r="H41" s="55"/>
    </row>
    <row r="42" spans="1:8" ht="21" customHeight="1">
      <c r="A42" s="42" t="s">
        <v>120</v>
      </c>
      <c r="B42" s="31" t="s">
        <v>121</v>
      </c>
      <c r="C42" s="58"/>
      <c r="D42" s="55">
        <v>20.77</v>
      </c>
      <c r="E42" s="55">
        <v>20.77</v>
      </c>
      <c r="F42" s="55"/>
      <c r="G42" s="55">
        <v>20.77</v>
      </c>
      <c r="H42" s="55"/>
    </row>
    <row r="43" spans="1:8" ht="21" customHeight="1">
      <c r="A43" s="42" t="s">
        <v>122</v>
      </c>
      <c r="B43" s="31" t="s">
        <v>123</v>
      </c>
      <c r="C43" s="58"/>
      <c r="D43" s="55">
        <v>43.58</v>
      </c>
      <c r="E43" s="55">
        <v>43.58</v>
      </c>
      <c r="F43" s="55"/>
      <c r="G43" s="55">
        <v>43.58</v>
      </c>
      <c r="H43" s="55"/>
    </row>
    <row r="44" spans="1:8" ht="21" customHeight="1">
      <c r="A44" s="42" t="s">
        <v>124</v>
      </c>
      <c r="B44" s="31" t="s">
        <v>125</v>
      </c>
      <c r="C44" s="58"/>
      <c r="D44" s="11">
        <v>7.2</v>
      </c>
      <c r="E44" s="11">
        <v>7.2</v>
      </c>
      <c r="F44" s="11"/>
      <c r="G44" s="11">
        <v>7.2</v>
      </c>
      <c r="H44" s="55"/>
    </row>
    <row r="45" spans="1:8" ht="21" customHeight="1">
      <c r="A45" s="42" t="s">
        <v>126</v>
      </c>
      <c r="B45" s="31" t="s">
        <v>127</v>
      </c>
      <c r="C45" s="58"/>
      <c r="D45" s="55">
        <v>13.96</v>
      </c>
      <c r="E45" s="55">
        <v>13.96</v>
      </c>
      <c r="F45" s="55"/>
      <c r="G45" s="55">
        <v>13.96</v>
      </c>
      <c r="H45" s="55"/>
    </row>
    <row r="46" spans="1:8" ht="21" customHeight="1">
      <c r="A46" s="42" t="s">
        <v>128</v>
      </c>
      <c r="B46" s="31" t="s">
        <v>129</v>
      </c>
      <c r="C46" s="58"/>
      <c r="D46" s="11">
        <v>39.799999999999997</v>
      </c>
      <c r="E46" s="11">
        <v>39.799999999999997</v>
      </c>
      <c r="F46" s="11"/>
      <c r="G46" s="11">
        <v>39.799999999999997</v>
      </c>
      <c r="H46" s="55"/>
    </row>
    <row r="47" spans="1:8" ht="21" customHeight="1">
      <c r="A47" s="56" t="s">
        <v>130</v>
      </c>
      <c r="B47" s="31" t="s">
        <v>131</v>
      </c>
      <c r="C47" s="58"/>
      <c r="D47" s="11">
        <v>37.5</v>
      </c>
      <c r="E47" s="11">
        <v>37.5</v>
      </c>
      <c r="F47" s="11"/>
      <c r="G47" s="11">
        <v>37.5</v>
      </c>
      <c r="H47" s="59"/>
    </row>
    <row r="48" spans="1:8" ht="21" customHeight="1">
      <c r="A48" s="42" t="s">
        <v>132</v>
      </c>
      <c r="B48" s="31" t="s">
        <v>133</v>
      </c>
      <c r="C48" s="58"/>
      <c r="D48" s="11">
        <v>37.5</v>
      </c>
      <c r="E48" s="11">
        <v>37.5</v>
      </c>
      <c r="F48" s="11"/>
      <c r="G48" s="11">
        <v>37.5</v>
      </c>
      <c r="H48" s="55"/>
    </row>
    <row r="49" spans="1:8" ht="21" customHeight="1">
      <c r="A49" s="56" t="s">
        <v>134</v>
      </c>
      <c r="B49" s="31" t="s">
        <v>135</v>
      </c>
      <c r="C49" s="58"/>
      <c r="D49" s="55">
        <v>4.08</v>
      </c>
      <c r="E49" s="55">
        <v>4.08</v>
      </c>
      <c r="F49" s="55"/>
      <c r="G49" s="55">
        <v>4.08</v>
      </c>
      <c r="H49" s="55"/>
    </row>
    <row r="50" spans="1:8" ht="21" customHeight="1">
      <c r="A50" s="42" t="s">
        <v>136</v>
      </c>
      <c r="B50" s="31" t="s">
        <v>137</v>
      </c>
      <c r="C50" s="58"/>
      <c r="D50" s="55">
        <v>4.08</v>
      </c>
      <c r="E50" s="55">
        <v>4.08</v>
      </c>
      <c r="F50" s="55"/>
      <c r="G50" s="55">
        <v>4.08</v>
      </c>
      <c r="H50" s="55"/>
    </row>
    <row r="51" spans="1:8" ht="21" customHeight="1">
      <c r="A51" s="56" t="s">
        <v>138</v>
      </c>
      <c r="B51" s="31" t="s">
        <v>139</v>
      </c>
      <c r="C51" s="58"/>
      <c r="D51" s="55">
        <v>3.11</v>
      </c>
      <c r="E51" s="55">
        <v>3.11</v>
      </c>
      <c r="F51" s="55"/>
      <c r="G51" s="55">
        <v>3.11</v>
      </c>
      <c r="H51" s="59"/>
    </row>
    <row r="52" spans="1:8" ht="21" customHeight="1">
      <c r="A52" s="42" t="s">
        <v>140</v>
      </c>
      <c r="B52" s="31" t="s">
        <v>141</v>
      </c>
      <c r="C52" s="58"/>
      <c r="D52" s="55">
        <v>3.11</v>
      </c>
      <c r="E52" s="55">
        <v>3.11</v>
      </c>
      <c r="F52" s="55"/>
      <c r="G52" s="55">
        <v>3.11</v>
      </c>
      <c r="H52" s="55"/>
    </row>
    <row r="53" spans="1:8" ht="21" customHeight="1">
      <c r="A53" s="56" t="s">
        <v>142</v>
      </c>
      <c r="B53" s="31" t="s">
        <v>143</v>
      </c>
      <c r="C53" s="58"/>
      <c r="D53" s="55">
        <v>11.83</v>
      </c>
      <c r="E53" s="55">
        <v>11.83</v>
      </c>
      <c r="F53" s="55"/>
      <c r="G53" s="55">
        <v>11.83</v>
      </c>
      <c r="H53" s="59"/>
    </row>
    <row r="54" spans="1:8" ht="21" customHeight="1">
      <c r="A54" s="42" t="s">
        <v>144</v>
      </c>
      <c r="B54" s="31" t="s">
        <v>145</v>
      </c>
      <c r="C54" s="58"/>
      <c r="D54" s="55">
        <v>11.83</v>
      </c>
      <c r="E54" s="55">
        <v>11.83</v>
      </c>
      <c r="F54" s="55"/>
      <c r="G54" s="55">
        <v>11.83</v>
      </c>
      <c r="H54" s="55"/>
    </row>
    <row r="55" spans="1:8" ht="21" customHeight="1">
      <c r="A55" s="56" t="s">
        <v>146</v>
      </c>
      <c r="B55" s="31" t="s">
        <v>147</v>
      </c>
      <c r="C55" s="58"/>
      <c r="D55" s="55">
        <v>5.78</v>
      </c>
      <c r="E55" s="55">
        <v>5.78</v>
      </c>
      <c r="F55" s="55">
        <v>2.56</v>
      </c>
      <c r="G55" s="55">
        <v>3.22</v>
      </c>
      <c r="H55" s="59"/>
    </row>
    <row r="56" spans="1:8" ht="21" customHeight="1">
      <c r="A56" s="42" t="s">
        <v>148</v>
      </c>
      <c r="B56" s="31" t="s">
        <v>149</v>
      </c>
      <c r="C56" s="58"/>
      <c r="D56" s="55">
        <v>3.22</v>
      </c>
      <c r="E56" s="55">
        <v>3.22</v>
      </c>
      <c r="F56" s="55"/>
      <c r="G56" s="55">
        <v>3.22</v>
      </c>
      <c r="H56" s="55"/>
    </row>
    <row r="57" spans="1:8" ht="21" customHeight="1">
      <c r="A57" s="42" t="s">
        <v>150</v>
      </c>
      <c r="B57" s="31" t="s">
        <v>151</v>
      </c>
      <c r="C57" s="58"/>
      <c r="D57" s="55">
        <v>2.56</v>
      </c>
      <c r="E57" s="55">
        <v>2.56</v>
      </c>
      <c r="F57" s="55">
        <v>2.56</v>
      </c>
      <c r="G57" s="55"/>
      <c r="H57" s="55"/>
    </row>
    <row r="58" spans="1:8" ht="21" customHeight="1">
      <c r="A58" s="56" t="s">
        <v>152</v>
      </c>
      <c r="B58" s="31" t="s">
        <v>153</v>
      </c>
      <c r="C58" s="58"/>
      <c r="D58" s="55">
        <v>51.88</v>
      </c>
      <c r="E58" s="55">
        <v>51.88</v>
      </c>
      <c r="F58" s="55">
        <v>1.88</v>
      </c>
      <c r="G58" s="14">
        <v>50</v>
      </c>
      <c r="H58" s="59"/>
    </row>
    <row r="59" spans="1:8" ht="21" customHeight="1">
      <c r="A59" s="42" t="s">
        <v>154</v>
      </c>
      <c r="B59" s="31" t="s">
        <v>155</v>
      </c>
      <c r="C59" s="58"/>
      <c r="D59" s="55">
        <v>51.88</v>
      </c>
      <c r="E59" s="55">
        <v>51.88</v>
      </c>
      <c r="F59" s="55">
        <v>1.88</v>
      </c>
      <c r="G59" s="14">
        <v>50</v>
      </c>
      <c r="H59" s="55"/>
    </row>
    <row r="60" spans="1:8" ht="21" customHeight="1">
      <c r="A60" s="56" t="s">
        <v>156</v>
      </c>
      <c r="B60" s="31" t="s">
        <v>157</v>
      </c>
      <c r="C60" s="58"/>
      <c r="D60" s="55">
        <v>88.06</v>
      </c>
      <c r="E60" s="55">
        <v>88.06</v>
      </c>
      <c r="F60" s="55">
        <v>68.87</v>
      </c>
      <c r="G60" s="55">
        <v>19.190000000000001</v>
      </c>
      <c r="H60" s="59"/>
    </row>
    <row r="61" spans="1:8" ht="21" customHeight="1">
      <c r="A61" s="56" t="s">
        <v>158</v>
      </c>
      <c r="B61" s="31" t="s">
        <v>159</v>
      </c>
      <c r="C61" s="58"/>
      <c r="D61" s="55">
        <v>68.87</v>
      </c>
      <c r="E61" s="55">
        <v>68.87</v>
      </c>
      <c r="F61" s="55">
        <v>68.87</v>
      </c>
      <c r="G61" s="55"/>
      <c r="H61" s="59"/>
    </row>
    <row r="62" spans="1:8" ht="21" customHeight="1">
      <c r="A62" s="42" t="s">
        <v>160</v>
      </c>
      <c r="B62" s="31" t="s">
        <v>161</v>
      </c>
      <c r="C62" s="58"/>
      <c r="D62" s="55">
        <v>55.87</v>
      </c>
      <c r="E62" s="55">
        <v>55.87</v>
      </c>
      <c r="F62" s="55">
        <v>55.87</v>
      </c>
      <c r="G62" s="55"/>
      <c r="H62" s="55"/>
    </row>
    <row r="63" spans="1:8" ht="21" customHeight="1">
      <c r="A63" s="42" t="s">
        <v>162</v>
      </c>
      <c r="B63" s="31" t="s">
        <v>163</v>
      </c>
      <c r="C63" s="58"/>
      <c r="D63" s="14">
        <v>13</v>
      </c>
      <c r="E63" s="14">
        <v>13</v>
      </c>
      <c r="F63" s="14">
        <v>13</v>
      </c>
      <c r="G63" s="55"/>
      <c r="H63" s="55"/>
    </row>
    <row r="64" spans="1:8" ht="21" customHeight="1">
      <c r="A64" s="56" t="s">
        <v>164</v>
      </c>
      <c r="B64" s="31" t="s">
        <v>165</v>
      </c>
      <c r="C64" s="58"/>
      <c r="D64" s="55">
        <v>19.190000000000001</v>
      </c>
      <c r="E64" s="55">
        <v>19.190000000000001</v>
      </c>
      <c r="F64" s="55"/>
      <c r="G64" s="55">
        <v>19.190000000000001</v>
      </c>
      <c r="H64" s="59"/>
    </row>
    <row r="65" spans="1:8" ht="21" customHeight="1">
      <c r="A65" s="42" t="s">
        <v>166</v>
      </c>
      <c r="B65" s="31" t="s">
        <v>167</v>
      </c>
      <c r="C65" s="58"/>
      <c r="D65" s="55">
        <v>19.190000000000001</v>
      </c>
      <c r="E65" s="55">
        <v>19.190000000000001</v>
      </c>
      <c r="F65" s="55"/>
      <c r="G65" s="55">
        <v>19.190000000000001</v>
      </c>
      <c r="H65" s="55"/>
    </row>
    <row r="66" spans="1:8" ht="21" customHeight="1">
      <c r="A66" s="56" t="s">
        <v>168</v>
      </c>
      <c r="B66" s="31" t="s">
        <v>169</v>
      </c>
      <c r="C66" s="58"/>
      <c r="D66" s="55">
        <v>99.37</v>
      </c>
      <c r="E66" s="55">
        <v>99.37</v>
      </c>
      <c r="F66" s="55"/>
      <c r="G66" s="55">
        <v>99.37</v>
      </c>
      <c r="H66" s="59"/>
    </row>
    <row r="67" spans="1:8" ht="21" customHeight="1">
      <c r="A67" s="56" t="s">
        <v>170</v>
      </c>
      <c r="B67" s="31" t="s">
        <v>171</v>
      </c>
      <c r="C67" s="58"/>
      <c r="D67" s="55">
        <v>79.37</v>
      </c>
      <c r="E67" s="55">
        <v>79.37</v>
      </c>
      <c r="F67" s="55"/>
      <c r="G67" s="55">
        <v>79.37</v>
      </c>
      <c r="H67" s="59"/>
    </row>
    <row r="68" spans="1:8" ht="21" customHeight="1">
      <c r="A68" s="42" t="s">
        <v>172</v>
      </c>
      <c r="B68" s="31" t="s">
        <v>173</v>
      </c>
      <c r="C68" s="58"/>
      <c r="D68" s="55">
        <v>79.37</v>
      </c>
      <c r="E68" s="55">
        <v>79.37</v>
      </c>
      <c r="F68" s="55"/>
      <c r="G68" s="55">
        <v>79.37</v>
      </c>
      <c r="H68" s="55"/>
    </row>
    <row r="69" spans="1:8" ht="21" customHeight="1">
      <c r="A69" s="56" t="s">
        <v>174</v>
      </c>
      <c r="B69" s="31" t="s">
        <v>175</v>
      </c>
      <c r="C69" s="58"/>
      <c r="D69" s="14">
        <v>20</v>
      </c>
      <c r="E69" s="14">
        <v>20</v>
      </c>
      <c r="F69" s="14"/>
      <c r="G69" s="14">
        <v>20</v>
      </c>
      <c r="H69" s="55"/>
    </row>
    <row r="70" spans="1:8" ht="21" customHeight="1">
      <c r="A70" s="42" t="s">
        <v>176</v>
      </c>
      <c r="B70" s="31" t="s">
        <v>177</v>
      </c>
      <c r="C70" s="58"/>
      <c r="D70" s="14">
        <v>20</v>
      </c>
      <c r="E70" s="14">
        <v>20</v>
      </c>
      <c r="F70" s="14"/>
      <c r="G70" s="14">
        <v>20</v>
      </c>
      <c r="H70" s="55"/>
    </row>
    <row r="71" spans="1:8" ht="21" customHeight="1">
      <c r="A71" s="56" t="s">
        <v>178</v>
      </c>
      <c r="B71" s="31" t="s">
        <v>179</v>
      </c>
      <c r="C71" s="58"/>
      <c r="D71" s="55">
        <f>D72+D74+D76</f>
        <v>205.92</v>
      </c>
      <c r="E71" s="55">
        <v>184.98</v>
      </c>
      <c r="F71" s="55">
        <v>46.93</v>
      </c>
      <c r="G71" s="55">
        <f>G72+G74+G76</f>
        <v>138.05000000000001</v>
      </c>
      <c r="H71" s="55">
        <f>D71-E71</f>
        <v>20.94</v>
      </c>
    </row>
    <row r="72" spans="1:8" ht="21" customHeight="1">
      <c r="A72" s="56" t="s">
        <v>180</v>
      </c>
      <c r="B72" s="31" t="s">
        <v>181</v>
      </c>
      <c r="C72" s="58"/>
      <c r="D72" s="55">
        <v>6.78</v>
      </c>
      <c r="E72" s="55">
        <v>6.78</v>
      </c>
      <c r="F72" s="55">
        <v>6.78</v>
      </c>
      <c r="G72" s="55"/>
      <c r="H72" s="55"/>
    </row>
    <row r="73" spans="1:8" ht="21" customHeight="1">
      <c r="A73" s="42" t="s">
        <v>182</v>
      </c>
      <c r="B73" s="31" t="s">
        <v>183</v>
      </c>
      <c r="C73" s="58"/>
      <c r="D73" s="55">
        <v>6.78</v>
      </c>
      <c r="E73" s="55">
        <v>6.78</v>
      </c>
      <c r="F73" s="55">
        <v>6.78</v>
      </c>
      <c r="G73" s="55"/>
      <c r="H73" s="55"/>
    </row>
    <row r="74" spans="1:8" ht="21" customHeight="1">
      <c r="A74" s="56" t="s">
        <v>184</v>
      </c>
      <c r="B74" s="31" t="s">
        <v>185</v>
      </c>
      <c r="C74" s="58"/>
      <c r="D74" s="55">
        <v>40.15</v>
      </c>
      <c r="E74" s="55">
        <v>40.15</v>
      </c>
      <c r="F74" s="55">
        <v>40.15</v>
      </c>
      <c r="G74" s="55"/>
      <c r="H74" s="55"/>
    </row>
    <row r="75" spans="1:8" ht="21" customHeight="1">
      <c r="A75" s="42" t="s">
        <v>186</v>
      </c>
      <c r="B75" s="31" t="s">
        <v>187</v>
      </c>
      <c r="C75" s="58"/>
      <c r="D75" s="55">
        <v>40.15</v>
      </c>
      <c r="E75" s="55">
        <v>40.15</v>
      </c>
      <c r="F75" s="55">
        <v>40.15</v>
      </c>
      <c r="G75" s="55"/>
      <c r="H75" s="55"/>
    </row>
    <row r="76" spans="1:8" ht="21" customHeight="1">
      <c r="A76" s="56" t="s">
        <v>188</v>
      </c>
      <c r="B76" s="31" t="s">
        <v>189</v>
      </c>
      <c r="C76" s="58"/>
      <c r="D76" s="55">
        <f>D77</f>
        <v>158.99</v>
      </c>
      <c r="E76" s="55">
        <v>138.05000000000001</v>
      </c>
      <c r="F76" s="55"/>
      <c r="G76" s="55">
        <v>138.05000000000001</v>
      </c>
      <c r="H76" s="55">
        <v>20.94</v>
      </c>
    </row>
    <row r="77" spans="1:8" ht="21" customHeight="1">
      <c r="A77" s="42" t="s">
        <v>190</v>
      </c>
      <c r="B77" s="31" t="s">
        <v>191</v>
      </c>
      <c r="C77" s="58"/>
      <c r="D77" s="55">
        <v>158.99</v>
      </c>
      <c r="E77" s="55">
        <v>138.05000000000001</v>
      </c>
      <c r="F77" s="55"/>
      <c r="G77" s="55">
        <v>138.05000000000001</v>
      </c>
      <c r="H77" s="55">
        <v>20.94</v>
      </c>
    </row>
    <row r="78" spans="1:8" ht="21" customHeight="1">
      <c r="A78" s="56" t="s">
        <v>196</v>
      </c>
      <c r="B78" s="31" t="s">
        <v>197</v>
      </c>
      <c r="C78" s="58"/>
      <c r="D78" s="11">
        <v>1124.9000000000001</v>
      </c>
      <c r="E78" s="55">
        <v>476.44</v>
      </c>
      <c r="F78" s="11">
        <v>109.3</v>
      </c>
      <c r="G78" s="55">
        <v>367.14</v>
      </c>
      <c r="H78" s="55">
        <v>648.46</v>
      </c>
    </row>
    <row r="79" spans="1:8" ht="21" customHeight="1">
      <c r="A79" s="56" t="s">
        <v>198</v>
      </c>
      <c r="B79" s="31" t="s">
        <v>199</v>
      </c>
      <c r="C79" s="58"/>
      <c r="D79" s="55">
        <v>116.28</v>
      </c>
      <c r="E79" s="55">
        <v>116.28</v>
      </c>
      <c r="F79" s="11">
        <v>109.3</v>
      </c>
      <c r="G79" s="55">
        <v>6.98</v>
      </c>
      <c r="H79" s="55"/>
    </row>
    <row r="80" spans="1:8" ht="21" customHeight="1">
      <c r="A80" s="42" t="s">
        <v>200</v>
      </c>
      <c r="B80" s="31" t="s">
        <v>151</v>
      </c>
      <c r="C80" s="58"/>
      <c r="D80" s="11">
        <v>109.3</v>
      </c>
      <c r="E80" s="11">
        <v>109.3</v>
      </c>
      <c r="F80" s="11">
        <v>109.3</v>
      </c>
      <c r="G80" s="55"/>
      <c r="H80" s="55"/>
    </row>
    <row r="81" spans="1:8" ht="21" customHeight="1">
      <c r="A81" s="42" t="s">
        <v>201</v>
      </c>
      <c r="B81" s="31" t="s">
        <v>202</v>
      </c>
      <c r="C81" s="58"/>
      <c r="D81" s="55">
        <v>1.0900000000000001</v>
      </c>
      <c r="E81" s="55">
        <v>1.0900000000000001</v>
      </c>
      <c r="F81" s="55"/>
      <c r="G81" s="55">
        <v>1.0900000000000001</v>
      </c>
      <c r="H81" s="55"/>
    </row>
    <row r="82" spans="1:8" ht="21" customHeight="1">
      <c r="A82" s="42" t="s">
        <v>203</v>
      </c>
      <c r="B82" s="31" t="s">
        <v>204</v>
      </c>
      <c r="C82" s="58"/>
      <c r="D82" s="55">
        <v>5.89</v>
      </c>
      <c r="E82" s="55">
        <v>5.89</v>
      </c>
      <c r="F82" s="55"/>
      <c r="G82" s="55">
        <v>5.89</v>
      </c>
      <c r="H82" s="55"/>
    </row>
    <row r="83" spans="1:8" ht="21" customHeight="1">
      <c r="A83" s="56" t="s">
        <v>205</v>
      </c>
      <c r="B83" s="31" t="s">
        <v>206</v>
      </c>
      <c r="C83" s="58"/>
      <c r="D83" s="14">
        <v>6</v>
      </c>
      <c r="E83" s="14">
        <v>6</v>
      </c>
      <c r="F83" s="14"/>
      <c r="G83" s="14">
        <v>6</v>
      </c>
      <c r="H83" s="55"/>
    </row>
    <row r="84" spans="1:8" ht="21" customHeight="1">
      <c r="A84" s="42" t="s">
        <v>207</v>
      </c>
      <c r="B84" s="31" t="s">
        <v>208</v>
      </c>
      <c r="C84" s="58"/>
      <c r="D84" s="14">
        <v>1</v>
      </c>
      <c r="E84" s="14">
        <v>1</v>
      </c>
      <c r="F84" s="14"/>
      <c r="G84" s="14">
        <v>1</v>
      </c>
      <c r="H84" s="55"/>
    </row>
    <row r="85" spans="1:8" ht="21" customHeight="1">
      <c r="A85" s="42" t="s">
        <v>209</v>
      </c>
      <c r="B85" s="31" t="s">
        <v>210</v>
      </c>
      <c r="C85" s="58"/>
      <c r="D85" s="14">
        <v>5</v>
      </c>
      <c r="E85" s="14">
        <v>5</v>
      </c>
      <c r="F85" s="14"/>
      <c r="G85" s="14">
        <v>5</v>
      </c>
      <c r="H85" s="55"/>
    </row>
    <row r="86" spans="1:8" ht="21" customHeight="1">
      <c r="A86" s="56" t="s">
        <v>211</v>
      </c>
      <c r="B86" s="31" t="s">
        <v>212</v>
      </c>
      <c r="C86" s="58"/>
      <c r="D86" s="14">
        <v>50</v>
      </c>
      <c r="E86" s="55">
        <v>41.56</v>
      </c>
      <c r="F86" s="55"/>
      <c r="G86" s="55">
        <v>41.56</v>
      </c>
      <c r="H86" s="55">
        <v>8.44</v>
      </c>
    </row>
    <row r="87" spans="1:8" ht="21" customHeight="1">
      <c r="A87" s="42" t="s">
        <v>213</v>
      </c>
      <c r="B87" s="31" t="s">
        <v>214</v>
      </c>
      <c r="C87" s="58"/>
      <c r="D87" s="14">
        <v>50</v>
      </c>
      <c r="E87" s="55">
        <v>41.56</v>
      </c>
      <c r="F87" s="55"/>
      <c r="G87" s="55">
        <v>41.56</v>
      </c>
      <c r="H87" s="55">
        <v>8.44</v>
      </c>
    </row>
    <row r="88" spans="1:8" ht="21" customHeight="1">
      <c r="A88" s="56" t="s">
        <v>215</v>
      </c>
      <c r="B88" s="31" t="s">
        <v>216</v>
      </c>
      <c r="C88" s="58"/>
      <c r="D88" s="55">
        <v>952.62</v>
      </c>
      <c r="E88" s="11">
        <v>312.60000000000002</v>
      </c>
      <c r="F88" s="11"/>
      <c r="G88" s="11">
        <v>312.60000000000002</v>
      </c>
      <c r="H88" s="55">
        <v>640.02</v>
      </c>
    </row>
    <row r="89" spans="1:8" ht="21" customHeight="1">
      <c r="A89" s="42" t="s">
        <v>217</v>
      </c>
      <c r="B89" s="31" t="s">
        <v>218</v>
      </c>
      <c r="C89" s="58"/>
      <c r="D89" s="14">
        <v>700</v>
      </c>
      <c r="E89" s="55">
        <v>59.98</v>
      </c>
      <c r="F89" s="55"/>
      <c r="G89" s="55">
        <v>59.98</v>
      </c>
      <c r="H89" s="55">
        <v>640.02</v>
      </c>
    </row>
    <row r="90" spans="1:8" ht="21" customHeight="1">
      <c r="A90" s="42" t="s">
        <v>219</v>
      </c>
      <c r="B90" s="31" t="s">
        <v>220</v>
      </c>
      <c r="C90" s="58"/>
      <c r="D90" s="55">
        <v>252.62</v>
      </c>
      <c r="E90" s="55">
        <v>252.62</v>
      </c>
      <c r="F90" s="55"/>
      <c r="G90" s="55">
        <v>252.62</v>
      </c>
      <c r="H90" s="55"/>
    </row>
    <row r="91" spans="1:8" ht="21" customHeight="1">
      <c r="A91" s="56" t="s">
        <v>221</v>
      </c>
      <c r="B91" s="31" t="s">
        <v>222</v>
      </c>
      <c r="C91" s="58"/>
      <c r="D91" s="55">
        <v>121.42</v>
      </c>
      <c r="E91" s="55">
        <v>121.42</v>
      </c>
      <c r="F91" s="55">
        <v>121.42</v>
      </c>
      <c r="G91" s="55"/>
      <c r="H91" s="55"/>
    </row>
    <row r="92" spans="1:8" ht="21" customHeight="1">
      <c r="A92" s="56" t="s">
        <v>223</v>
      </c>
      <c r="B92" s="31" t="s">
        <v>224</v>
      </c>
      <c r="C92" s="58"/>
      <c r="D92" s="55">
        <v>121.42</v>
      </c>
      <c r="E92" s="55">
        <v>121.42</v>
      </c>
      <c r="F92" s="55">
        <v>121.42</v>
      </c>
      <c r="G92" s="55"/>
      <c r="H92" s="55"/>
    </row>
    <row r="93" spans="1:8" ht="21" customHeight="1">
      <c r="A93" s="42" t="s">
        <v>225</v>
      </c>
      <c r="B93" s="31" t="s">
        <v>226</v>
      </c>
      <c r="C93" s="58"/>
      <c r="D93" s="55">
        <v>121.42</v>
      </c>
      <c r="E93" s="55">
        <v>121.42</v>
      </c>
      <c r="F93" s="55">
        <v>121.42</v>
      </c>
      <c r="G93" s="55"/>
      <c r="H93" s="55"/>
    </row>
    <row r="94" spans="1:8" ht="21" customHeight="1">
      <c r="A94" s="56" t="s">
        <v>227</v>
      </c>
      <c r="B94" s="31" t="s">
        <v>228</v>
      </c>
      <c r="C94" s="58"/>
      <c r="D94" s="11">
        <v>7.9</v>
      </c>
      <c r="E94" s="11">
        <v>7.9</v>
      </c>
      <c r="F94" s="11"/>
      <c r="G94" s="11">
        <v>7.9</v>
      </c>
      <c r="H94" s="55"/>
    </row>
    <row r="95" spans="1:8" ht="21" customHeight="1">
      <c r="A95" s="56" t="s">
        <v>229</v>
      </c>
      <c r="B95" s="31" t="s">
        <v>230</v>
      </c>
      <c r="C95" s="58"/>
      <c r="D95" s="11">
        <v>7.9</v>
      </c>
      <c r="E95" s="11">
        <v>7.9</v>
      </c>
      <c r="F95" s="11"/>
      <c r="G95" s="11">
        <v>7.9</v>
      </c>
      <c r="H95" s="55"/>
    </row>
    <row r="96" spans="1:8" ht="21" customHeight="1">
      <c r="A96" s="42" t="s">
        <v>231</v>
      </c>
      <c r="B96" s="31" t="s">
        <v>232</v>
      </c>
      <c r="C96" s="58"/>
      <c r="D96" s="11">
        <v>7.9</v>
      </c>
      <c r="E96" s="11">
        <v>7.9</v>
      </c>
      <c r="F96" s="11"/>
      <c r="G96" s="11">
        <v>7.9</v>
      </c>
      <c r="H96" s="55"/>
    </row>
    <row r="97" spans="1:8" s="48" customFormat="1" ht="21" customHeight="1">
      <c r="A97" s="151" t="s">
        <v>265</v>
      </c>
      <c r="B97" s="151"/>
      <c r="C97" s="151"/>
      <c r="D97" s="151"/>
      <c r="E97" s="151"/>
      <c r="F97" s="151"/>
      <c r="G97" s="151"/>
      <c r="H97" s="151"/>
    </row>
    <row r="98" spans="1:8" ht="21" customHeight="1">
      <c r="A98" s="60" t="s">
        <v>266</v>
      </c>
      <c r="B98" s="61"/>
      <c r="C98" s="61"/>
      <c r="D98" s="61"/>
      <c r="E98" s="62"/>
      <c r="F98" s="62"/>
      <c r="G98" s="62"/>
      <c r="H98" s="62"/>
    </row>
    <row r="99" spans="1:8" ht="21" customHeight="1">
      <c r="A99" s="34"/>
      <c r="B99" s="61"/>
      <c r="C99" s="61"/>
      <c r="D99" s="61"/>
      <c r="E99" s="62"/>
      <c r="F99" s="62"/>
      <c r="G99" s="62"/>
      <c r="H99" s="62"/>
    </row>
    <row r="100" spans="1:8" ht="21" customHeight="1">
      <c r="A100" s="34"/>
      <c r="B100" s="61"/>
      <c r="C100" s="61"/>
      <c r="D100" s="61"/>
      <c r="E100" s="62"/>
      <c r="F100" s="62"/>
      <c r="G100" s="62"/>
      <c r="H100" s="62"/>
    </row>
    <row r="101" spans="1:8" ht="21" customHeight="1">
      <c r="A101" s="34"/>
      <c r="B101" s="61"/>
      <c r="C101" s="61"/>
      <c r="D101" s="61"/>
      <c r="E101" s="62"/>
      <c r="F101" s="62"/>
      <c r="G101" s="62"/>
      <c r="H101" s="62"/>
    </row>
    <row r="102" spans="1:8" ht="21" customHeight="1">
      <c r="A102" s="34"/>
      <c r="B102" s="61"/>
      <c r="C102" s="61"/>
      <c r="D102" s="61"/>
      <c r="E102" s="62"/>
      <c r="F102" s="62"/>
      <c r="G102" s="62"/>
      <c r="H102" s="62"/>
    </row>
    <row r="103" spans="1:8" ht="21" customHeight="1">
      <c r="A103" s="34"/>
      <c r="B103" s="61"/>
      <c r="C103" s="61"/>
      <c r="D103" s="61"/>
      <c r="E103" s="62"/>
      <c r="F103" s="62"/>
      <c r="G103" s="62"/>
      <c r="H103" s="62"/>
    </row>
    <row r="104" spans="1:8" ht="21" customHeight="1">
      <c r="A104" s="34"/>
      <c r="B104" s="61"/>
      <c r="C104" s="61"/>
      <c r="D104" s="61"/>
      <c r="E104" s="62"/>
      <c r="F104" s="62"/>
      <c r="G104" s="62"/>
      <c r="H104" s="62"/>
    </row>
    <row r="105" spans="1:8" ht="21" customHeight="1">
      <c r="A105" s="34"/>
      <c r="B105" s="61"/>
      <c r="C105" s="61"/>
      <c r="D105" s="61"/>
      <c r="E105" s="62"/>
      <c r="F105" s="62"/>
      <c r="G105" s="62"/>
      <c r="H105" s="62"/>
    </row>
    <row r="106" spans="1:8" ht="21" customHeight="1">
      <c r="A106" s="34"/>
      <c r="B106" s="61"/>
      <c r="C106" s="61"/>
      <c r="D106" s="61"/>
      <c r="E106" s="62"/>
      <c r="F106" s="62"/>
      <c r="G106" s="62"/>
      <c r="H106" s="62"/>
    </row>
    <row r="107" spans="1:8" ht="21" customHeight="1">
      <c r="A107" s="34"/>
      <c r="B107" s="61"/>
      <c r="C107" s="61"/>
      <c r="D107" s="61"/>
      <c r="E107" s="62"/>
      <c r="F107" s="62"/>
      <c r="G107" s="62"/>
      <c r="H107" s="62"/>
    </row>
    <row r="108" spans="1:8" ht="21" customHeight="1">
      <c r="A108" s="34"/>
      <c r="B108" s="61"/>
      <c r="C108" s="61"/>
      <c r="D108" s="61"/>
      <c r="E108" s="62"/>
      <c r="F108" s="62"/>
      <c r="G108" s="62"/>
      <c r="H108" s="62"/>
    </row>
    <row r="109" spans="1:8" ht="21" customHeight="1">
      <c r="A109" s="63"/>
      <c r="B109" s="64"/>
      <c r="C109" s="64"/>
      <c r="D109" s="64"/>
      <c r="E109" s="65"/>
      <c r="F109" s="65"/>
      <c r="G109" s="65"/>
      <c r="H109" s="65"/>
    </row>
    <row r="110" spans="1:8" ht="21" customHeight="1">
      <c r="A110" s="63"/>
      <c r="B110" s="64"/>
      <c r="C110" s="64"/>
      <c r="D110" s="64"/>
      <c r="E110" s="65"/>
      <c r="F110" s="65"/>
      <c r="G110" s="65"/>
      <c r="H110" s="65"/>
    </row>
    <row r="111" spans="1:8" ht="21" customHeight="1">
      <c r="A111" s="63"/>
      <c r="B111" s="64"/>
      <c r="C111" s="64"/>
      <c r="D111" s="64"/>
      <c r="E111" s="65"/>
      <c r="F111" s="65"/>
      <c r="G111" s="65"/>
      <c r="H111" s="65"/>
    </row>
    <row r="112" spans="1:8" ht="21" customHeight="1">
      <c r="A112" s="63"/>
      <c r="B112" s="64"/>
      <c r="C112" s="64"/>
      <c r="D112" s="64"/>
      <c r="E112" s="65"/>
      <c r="F112" s="65"/>
      <c r="G112" s="65"/>
      <c r="H112" s="65"/>
    </row>
    <row r="113" spans="1:8" ht="21" customHeight="1">
      <c r="A113" s="63"/>
      <c r="B113" s="64"/>
      <c r="C113" s="64"/>
      <c r="D113" s="64"/>
      <c r="E113" s="65"/>
      <c r="F113" s="65"/>
      <c r="G113" s="65"/>
      <c r="H113" s="65"/>
    </row>
    <row r="114" spans="1:8">
      <c r="A114" s="63"/>
      <c r="B114" s="64"/>
      <c r="C114" s="64"/>
      <c r="D114" s="64"/>
      <c r="E114" s="65"/>
      <c r="F114" s="65"/>
      <c r="G114" s="65"/>
      <c r="H114" s="65"/>
    </row>
    <row r="115" spans="1:8">
      <c r="A115" s="63"/>
      <c r="B115" s="64"/>
      <c r="C115" s="64"/>
      <c r="D115" s="64"/>
      <c r="E115" s="65"/>
      <c r="F115" s="65"/>
      <c r="G115" s="65"/>
      <c r="H115" s="65"/>
    </row>
    <row r="116" spans="1:8">
      <c r="A116" s="63"/>
      <c r="B116" s="64"/>
      <c r="C116" s="64"/>
      <c r="D116" s="64"/>
      <c r="E116" s="65"/>
      <c r="F116" s="65"/>
      <c r="G116" s="65"/>
      <c r="H116" s="65"/>
    </row>
    <row r="117" spans="1:8">
      <c r="A117" s="63"/>
      <c r="B117" s="64"/>
      <c r="C117" s="64"/>
      <c r="D117" s="64"/>
      <c r="E117" s="65"/>
      <c r="F117" s="65"/>
      <c r="G117" s="65"/>
      <c r="H117" s="65"/>
    </row>
    <row r="118" spans="1:8">
      <c r="A118" s="63"/>
      <c r="B118" s="64"/>
      <c r="C118" s="64"/>
      <c r="D118" s="64"/>
      <c r="E118" s="65"/>
      <c r="F118" s="65"/>
      <c r="G118" s="65"/>
      <c r="H118" s="65"/>
    </row>
    <row r="119" spans="1:8">
      <c r="A119" s="63"/>
      <c r="B119" s="64"/>
      <c r="C119" s="64"/>
      <c r="D119" s="64"/>
      <c r="E119" s="65"/>
      <c r="F119" s="65"/>
      <c r="G119" s="65"/>
      <c r="H119" s="65"/>
    </row>
    <row r="120" spans="1:8">
      <c r="A120" s="63"/>
      <c r="B120" s="64"/>
      <c r="C120" s="64"/>
      <c r="D120" s="64"/>
      <c r="E120" s="65"/>
      <c r="F120" s="65"/>
      <c r="G120" s="65"/>
      <c r="H120" s="65"/>
    </row>
    <row r="121" spans="1:8">
      <c r="A121" s="63"/>
      <c r="B121" s="64"/>
      <c r="C121" s="64"/>
      <c r="D121" s="64"/>
      <c r="E121" s="65"/>
      <c r="F121" s="65"/>
      <c r="G121" s="65"/>
      <c r="H121" s="65"/>
    </row>
    <row r="122" spans="1:8">
      <c r="A122" s="63"/>
      <c r="B122" s="64"/>
      <c r="C122" s="64"/>
      <c r="D122" s="64"/>
      <c r="E122" s="65"/>
      <c r="F122" s="65"/>
      <c r="G122" s="65"/>
      <c r="H122" s="65"/>
    </row>
    <row r="123" spans="1:8">
      <c r="A123" s="63"/>
      <c r="B123" s="64"/>
      <c r="C123" s="64"/>
      <c r="D123" s="64"/>
      <c r="E123" s="65"/>
      <c r="F123" s="65"/>
      <c r="G123" s="65"/>
      <c r="H123" s="65"/>
    </row>
    <row r="124" spans="1:8">
      <c r="A124" s="63"/>
      <c r="B124" s="64"/>
      <c r="C124" s="64"/>
      <c r="D124" s="64"/>
      <c r="E124" s="65"/>
      <c r="F124" s="65"/>
      <c r="G124" s="65"/>
      <c r="H124" s="65"/>
    </row>
    <row r="125" spans="1:8">
      <c r="A125" s="63"/>
      <c r="B125" s="64"/>
      <c r="C125" s="64"/>
      <c r="D125" s="64"/>
      <c r="E125" s="65"/>
      <c r="F125" s="65"/>
      <c r="G125" s="65"/>
      <c r="H125" s="65"/>
    </row>
    <row r="126" spans="1:8">
      <c r="A126" s="63"/>
      <c r="B126" s="64"/>
      <c r="C126" s="64"/>
      <c r="D126" s="64"/>
      <c r="E126" s="65"/>
      <c r="F126" s="65"/>
      <c r="G126" s="65"/>
      <c r="H126" s="65"/>
    </row>
    <row r="127" spans="1:8">
      <c r="A127" s="63"/>
      <c r="B127" s="64"/>
      <c r="C127" s="64"/>
      <c r="D127" s="64"/>
      <c r="E127" s="65"/>
      <c r="F127" s="65"/>
      <c r="G127" s="65"/>
      <c r="H127" s="65"/>
    </row>
    <row r="128" spans="1:8">
      <c r="A128" s="63"/>
      <c r="B128" s="64"/>
      <c r="C128" s="64"/>
      <c r="D128" s="64"/>
      <c r="E128" s="65"/>
      <c r="F128" s="65"/>
      <c r="G128" s="65"/>
      <c r="H128" s="65"/>
    </row>
    <row r="129" spans="1:8">
      <c r="A129" s="63"/>
      <c r="B129" s="64"/>
      <c r="C129" s="64"/>
      <c r="D129" s="64"/>
      <c r="E129" s="65"/>
      <c r="F129" s="65"/>
      <c r="G129" s="65"/>
      <c r="H129" s="65"/>
    </row>
    <row r="130" spans="1:8">
      <c r="A130" s="63"/>
      <c r="B130" s="64"/>
      <c r="C130" s="64"/>
      <c r="D130" s="64"/>
      <c r="E130" s="65"/>
      <c r="F130" s="65"/>
      <c r="G130" s="65"/>
      <c r="H130" s="65"/>
    </row>
    <row r="131" spans="1:8">
      <c r="A131" s="63"/>
      <c r="B131" s="64"/>
      <c r="C131" s="64"/>
      <c r="D131" s="64"/>
      <c r="E131" s="65"/>
      <c r="F131" s="65"/>
      <c r="G131" s="65"/>
      <c r="H131" s="65"/>
    </row>
    <row r="132" spans="1:8">
      <c r="A132" s="63"/>
      <c r="B132" s="64"/>
      <c r="C132" s="64"/>
      <c r="D132" s="64"/>
      <c r="E132" s="65"/>
      <c r="F132" s="65"/>
      <c r="G132" s="65"/>
      <c r="H132" s="65"/>
    </row>
    <row r="133" spans="1:8">
      <c r="A133" s="63"/>
      <c r="B133" s="64"/>
      <c r="C133" s="64"/>
      <c r="D133" s="64"/>
      <c r="E133" s="66"/>
      <c r="F133" s="66"/>
      <c r="G133" s="66"/>
      <c r="H133" s="66"/>
    </row>
    <row r="134" spans="1:8">
      <c r="A134" s="63"/>
      <c r="B134" s="64"/>
      <c r="C134" s="64"/>
      <c r="D134" s="64"/>
      <c r="E134" s="66"/>
      <c r="F134" s="66"/>
      <c r="G134" s="66"/>
      <c r="H134" s="66"/>
    </row>
    <row r="135" spans="1:8">
      <c r="A135" s="63"/>
      <c r="B135" s="64"/>
      <c r="C135" s="64"/>
      <c r="D135" s="64"/>
      <c r="E135" s="66"/>
      <c r="F135" s="66"/>
      <c r="G135" s="66"/>
      <c r="H135" s="66"/>
    </row>
    <row r="136" spans="1:8">
      <c r="A136" s="63"/>
      <c r="B136" s="64"/>
      <c r="C136" s="64"/>
      <c r="D136" s="64"/>
      <c r="E136" s="66"/>
      <c r="F136" s="66"/>
      <c r="G136" s="66"/>
      <c r="H136" s="66"/>
    </row>
    <row r="137" spans="1:8">
      <c r="A137" s="63"/>
      <c r="B137" s="64"/>
      <c r="C137" s="64"/>
      <c r="D137" s="64"/>
      <c r="E137" s="66"/>
      <c r="F137" s="66"/>
      <c r="G137" s="66"/>
      <c r="H137" s="66"/>
    </row>
    <row r="138" spans="1:8">
      <c r="A138" s="63"/>
      <c r="B138" s="64"/>
      <c r="C138" s="64"/>
      <c r="D138" s="64"/>
      <c r="E138" s="66"/>
      <c r="F138" s="66"/>
      <c r="G138" s="66"/>
      <c r="H138" s="66"/>
    </row>
    <row r="139" spans="1:8">
      <c r="A139" s="63"/>
      <c r="B139" s="64"/>
      <c r="C139" s="64"/>
      <c r="D139" s="64"/>
      <c r="E139" s="66"/>
      <c r="F139" s="66"/>
      <c r="G139" s="66"/>
      <c r="H139" s="66"/>
    </row>
    <row r="140" spans="1:8">
      <c r="A140" s="63"/>
      <c r="B140" s="64"/>
      <c r="C140" s="64"/>
      <c r="D140" s="64"/>
      <c r="E140" s="66"/>
      <c r="F140" s="66"/>
      <c r="G140" s="66"/>
      <c r="H140" s="66"/>
    </row>
    <row r="141" spans="1:8">
      <c r="A141" s="63"/>
      <c r="B141" s="64"/>
      <c r="C141" s="64"/>
      <c r="D141" s="64"/>
      <c r="E141" s="66"/>
      <c r="F141" s="66"/>
      <c r="G141" s="66"/>
      <c r="H141" s="66"/>
    </row>
    <row r="142" spans="1:8">
      <c r="A142" s="63"/>
      <c r="B142" s="64"/>
      <c r="C142" s="64"/>
      <c r="D142" s="64"/>
      <c r="E142" s="66"/>
      <c r="F142" s="66"/>
      <c r="G142" s="66"/>
      <c r="H142" s="66"/>
    </row>
    <row r="143" spans="1:8">
      <c r="A143" s="63"/>
      <c r="B143" s="64"/>
      <c r="C143" s="64"/>
      <c r="D143" s="64"/>
      <c r="E143" s="66"/>
      <c r="F143" s="66"/>
      <c r="G143" s="66"/>
      <c r="H143" s="66"/>
    </row>
    <row r="144" spans="1:8">
      <c r="A144" s="63"/>
      <c r="B144" s="64"/>
      <c r="C144" s="64"/>
      <c r="D144" s="64"/>
      <c r="E144" s="66"/>
      <c r="F144" s="66"/>
      <c r="G144" s="66"/>
      <c r="H144" s="66"/>
    </row>
    <row r="145" spans="1:8">
      <c r="A145" s="63"/>
      <c r="B145" s="64"/>
      <c r="C145" s="64"/>
      <c r="D145" s="64"/>
      <c r="E145" s="66"/>
      <c r="F145" s="66"/>
      <c r="G145" s="66"/>
      <c r="H145" s="66"/>
    </row>
    <row r="146" spans="1:8">
      <c r="A146" s="63"/>
      <c r="B146" s="64"/>
      <c r="C146" s="64"/>
      <c r="D146" s="64"/>
      <c r="E146" s="66"/>
      <c r="F146" s="66"/>
      <c r="G146" s="66"/>
      <c r="H146" s="66"/>
    </row>
    <row r="147" spans="1:8">
      <c r="A147" s="63"/>
      <c r="B147" s="64"/>
      <c r="C147" s="64"/>
      <c r="D147" s="64"/>
      <c r="E147" s="66"/>
      <c r="F147" s="66"/>
      <c r="G147" s="66"/>
      <c r="H147" s="66"/>
    </row>
    <row r="148" spans="1:8">
      <c r="A148" s="63"/>
      <c r="B148" s="64"/>
      <c r="C148" s="64"/>
      <c r="D148" s="64"/>
      <c r="E148" s="66"/>
      <c r="F148" s="66"/>
      <c r="G148" s="66"/>
      <c r="H148" s="66"/>
    </row>
    <row r="149" spans="1:8">
      <c r="A149" s="63"/>
      <c r="B149" s="64"/>
      <c r="C149" s="64"/>
      <c r="D149" s="64"/>
      <c r="E149" s="66"/>
      <c r="F149" s="66"/>
      <c r="G149" s="66"/>
      <c r="H149" s="66"/>
    </row>
    <row r="150" spans="1:8">
      <c r="A150" s="63"/>
      <c r="B150" s="64"/>
      <c r="C150" s="64"/>
      <c r="D150" s="64"/>
      <c r="E150" s="66"/>
      <c r="F150" s="66"/>
      <c r="G150" s="66"/>
      <c r="H150" s="66"/>
    </row>
    <row r="151" spans="1:8">
      <c r="A151" s="63"/>
      <c r="B151" s="64"/>
      <c r="C151" s="64"/>
      <c r="D151" s="64"/>
      <c r="E151" s="66"/>
      <c r="F151" s="66"/>
      <c r="G151" s="66"/>
      <c r="H151" s="66"/>
    </row>
    <row r="152" spans="1:8">
      <c r="A152" s="63"/>
      <c r="B152" s="64"/>
      <c r="C152" s="64"/>
      <c r="D152" s="64"/>
      <c r="E152" s="66"/>
      <c r="F152" s="66"/>
      <c r="G152" s="66"/>
      <c r="H152" s="66"/>
    </row>
    <row r="153" spans="1:8">
      <c r="A153" s="63"/>
      <c r="B153" s="64"/>
      <c r="C153" s="64"/>
      <c r="D153" s="64"/>
      <c r="E153" s="66"/>
      <c r="F153" s="66"/>
      <c r="G153" s="66"/>
      <c r="H153" s="66"/>
    </row>
    <row r="154" spans="1:8">
      <c r="A154" s="63"/>
      <c r="B154" s="64"/>
      <c r="C154" s="64"/>
      <c r="D154" s="64"/>
      <c r="E154" s="66"/>
      <c r="F154" s="66"/>
      <c r="G154" s="66"/>
      <c r="H154" s="66"/>
    </row>
    <row r="155" spans="1:8">
      <c r="A155" s="63"/>
      <c r="B155" s="64"/>
      <c r="C155" s="64"/>
      <c r="D155" s="64"/>
      <c r="E155" s="66"/>
      <c r="F155" s="66"/>
      <c r="G155" s="66"/>
      <c r="H155" s="66"/>
    </row>
    <row r="156" spans="1:8">
      <c r="A156" s="63"/>
      <c r="B156" s="64"/>
      <c r="C156" s="64"/>
      <c r="D156" s="64"/>
      <c r="E156" s="66"/>
      <c r="F156" s="66"/>
      <c r="G156" s="66"/>
      <c r="H156" s="66"/>
    </row>
    <row r="157" spans="1:8">
      <c r="A157" s="63"/>
      <c r="B157" s="64"/>
      <c r="C157" s="64"/>
      <c r="D157" s="64"/>
      <c r="E157" s="66"/>
      <c r="F157" s="66"/>
      <c r="G157" s="66"/>
      <c r="H157" s="66"/>
    </row>
    <row r="158" spans="1:8">
      <c r="A158" s="63"/>
      <c r="B158" s="64"/>
      <c r="C158" s="64"/>
      <c r="D158" s="64"/>
      <c r="E158" s="66"/>
      <c r="F158" s="66"/>
      <c r="G158" s="66"/>
      <c r="H158" s="66"/>
    </row>
    <row r="159" spans="1:8">
      <c r="A159" s="63"/>
      <c r="B159" s="64"/>
      <c r="C159" s="64"/>
      <c r="D159" s="64"/>
      <c r="E159" s="66"/>
      <c r="F159" s="66"/>
      <c r="G159" s="66"/>
      <c r="H159" s="66"/>
    </row>
    <row r="160" spans="1:8">
      <c r="A160" s="63"/>
      <c r="B160" s="64"/>
      <c r="C160" s="64"/>
      <c r="D160" s="64"/>
      <c r="E160" s="66"/>
      <c r="F160" s="66"/>
      <c r="G160" s="66"/>
      <c r="H160" s="66"/>
    </row>
    <row r="161" spans="1:8">
      <c r="A161" s="63"/>
      <c r="B161" s="64"/>
      <c r="C161" s="64"/>
      <c r="D161" s="64"/>
      <c r="E161" s="66"/>
      <c r="F161" s="66"/>
      <c r="G161" s="66"/>
      <c r="H161" s="66"/>
    </row>
    <row r="162" spans="1:8">
      <c r="A162" s="63"/>
      <c r="B162" s="64"/>
      <c r="C162" s="64"/>
      <c r="D162" s="64"/>
      <c r="E162" s="66"/>
      <c r="F162" s="66"/>
      <c r="G162" s="66"/>
      <c r="H162" s="66"/>
    </row>
    <row r="163" spans="1:8">
      <c r="A163" s="63"/>
      <c r="B163" s="64"/>
      <c r="C163" s="64"/>
      <c r="D163" s="64"/>
      <c r="E163" s="66"/>
      <c r="F163" s="66"/>
      <c r="G163" s="66"/>
      <c r="H163" s="66"/>
    </row>
    <row r="164" spans="1:8">
      <c r="A164" s="63"/>
      <c r="B164" s="64"/>
      <c r="C164" s="64"/>
      <c r="D164" s="64"/>
      <c r="E164" s="66"/>
      <c r="F164" s="66"/>
      <c r="G164" s="66"/>
      <c r="H164" s="66"/>
    </row>
    <row r="165" spans="1:8">
      <c r="A165" s="63"/>
      <c r="B165" s="64"/>
      <c r="C165" s="64"/>
      <c r="D165" s="64"/>
      <c r="E165" s="66"/>
      <c r="F165" s="66"/>
      <c r="G165" s="66"/>
      <c r="H165" s="66"/>
    </row>
    <row r="166" spans="1:8">
      <c r="A166" s="63"/>
      <c r="B166" s="64"/>
      <c r="C166" s="64"/>
      <c r="D166" s="64"/>
      <c r="E166" s="66"/>
      <c r="F166" s="66"/>
      <c r="G166" s="66"/>
      <c r="H166" s="66"/>
    </row>
    <row r="167" spans="1:8">
      <c r="A167" s="63"/>
      <c r="B167" s="64"/>
      <c r="C167" s="64"/>
      <c r="D167" s="64"/>
      <c r="E167" s="66"/>
      <c r="F167" s="66"/>
      <c r="G167" s="66"/>
      <c r="H167" s="66"/>
    </row>
    <row r="168" spans="1:8">
      <c r="A168" s="63"/>
      <c r="B168" s="64"/>
      <c r="C168" s="64"/>
      <c r="D168" s="64"/>
      <c r="E168" s="66"/>
      <c r="F168" s="66"/>
      <c r="G168" s="66"/>
      <c r="H168" s="66"/>
    </row>
    <row r="169" spans="1:8">
      <c r="A169" s="63"/>
      <c r="B169" s="64"/>
      <c r="C169" s="64"/>
      <c r="D169" s="64"/>
      <c r="E169" s="66"/>
      <c r="F169" s="66"/>
      <c r="G169" s="66"/>
      <c r="H169" s="66"/>
    </row>
    <row r="170" spans="1:8">
      <c r="A170" s="63"/>
      <c r="B170" s="64"/>
      <c r="C170" s="64"/>
      <c r="D170" s="64"/>
      <c r="E170" s="66"/>
      <c r="F170" s="66"/>
      <c r="G170" s="66"/>
      <c r="H170" s="66"/>
    </row>
    <row r="171" spans="1:8">
      <c r="A171" s="63"/>
      <c r="B171" s="64"/>
      <c r="C171" s="64"/>
      <c r="D171" s="64"/>
      <c r="E171" s="66"/>
      <c r="F171" s="66"/>
      <c r="G171" s="66"/>
      <c r="H171" s="66"/>
    </row>
    <row r="172" spans="1:8">
      <c r="A172" s="63"/>
      <c r="B172" s="64"/>
      <c r="C172" s="64"/>
      <c r="D172" s="64"/>
      <c r="E172" s="66"/>
      <c r="F172" s="66"/>
      <c r="G172" s="66"/>
      <c r="H172" s="66"/>
    </row>
    <row r="173" spans="1:8">
      <c r="A173" s="63"/>
      <c r="B173" s="64"/>
      <c r="C173" s="64"/>
      <c r="D173" s="64"/>
      <c r="E173" s="66"/>
      <c r="F173" s="66"/>
      <c r="G173" s="66"/>
      <c r="H173" s="66"/>
    </row>
    <row r="174" spans="1:8">
      <c r="A174" s="63"/>
      <c r="B174" s="64"/>
      <c r="C174" s="64"/>
      <c r="D174" s="64"/>
      <c r="E174" s="66"/>
      <c r="F174" s="66"/>
      <c r="G174" s="66"/>
      <c r="H174" s="66"/>
    </row>
    <row r="175" spans="1:8">
      <c r="A175" s="63"/>
      <c r="B175" s="64"/>
      <c r="C175" s="64"/>
      <c r="D175" s="64"/>
      <c r="E175" s="66"/>
      <c r="F175" s="66"/>
      <c r="G175" s="66"/>
      <c r="H175" s="66"/>
    </row>
    <row r="176" spans="1:8">
      <c r="A176" s="63"/>
      <c r="B176" s="64"/>
      <c r="C176" s="64"/>
      <c r="D176" s="64"/>
      <c r="E176" s="66"/>
      <c r="F176" s="66"/>
      <c r="G176" s="66"/>
      <c r="H176" s="66"/>
    </row>
    <row r="177" spans="1:8">
      <c r="A177" s="63"/>
      <c r="B177" s="64"/>
      <c r="C177" s="64"/>
      <c r="D177" s="64"/>
      <c r="E177" s="66"/>
      <c r="F177" s="66"/>
      <c r="G177" s="66"/>
      <c r="H177" s="66"/>
    </row>
    <row r="178" spans="1:8">
      <c r="A178" s="63"/>
      <c r="B178" s="64"/>
      <c r="C178" s="64"/>
      <c r="D178" s="64"/>
      <c r="E178" s="66"/>
      <c r="F178" s="66"/>
      <c r="G178" s="66"/>
      <c r="H178" s="66"/>
    </row>
    <row r="179" spans="1:8">
      <c r="A179" s="63"/>
      <c r="B179" s="64"/>
      <c r="C179" s="64"/>
      <c r="D179" s="64"/>
      <c r="E179" s="66"/>
      <c r="F179" s="66"/>
      <c r="G179" s="66"/>
      <c r="H179" s="66"/>
    </row>
    <row r="180" spans="1:8">
      <c r="A180" s="63"/>
      <c r="B180" s="64"/>
      <c r="C180" s="64"/>
      <c r="D180" s="64"/>
      <c r="E180" s="66"/>
      <c r="F180" s="66"/>
      <c r="G180" s="66"/>
      <c r="H180" s="66"/>
    </row>
    <row r="181" spans="1:8">
      <c r="A181" s="63"/>
      <c r="B181" s="64"/>
      <c r="C181" s="64"/>
      <c r="D181" s="64"/>
      <c r="E181" s="66"/>
      <c r="F181" s="66"/>
      <c r="G181" s="66"/>
      <c r="H181" s="66"/>
    </row>
    <row r="182" spans="1:8">
      <c r="A182" s="63"/>
      <c r="B182" s="64"/>
      <c r="C182" s="64"/>
      <c r="D182" s="64"/>
      <c r="E182" s="66"/>
      <c r="F182" s="66"/>
      <c r="G182" s="66"/>
      <c r="H182" s="66"/>
    </row>
    <row r="183" spans="1:8">
      <c r="A183" s="63"/>
      <c r="B183" s="64"/>
      <c r="C183" s="64"/>
      <c r="D183" s="64"/>
      <c r="E183" s="66"/>
      <c r="F183" s="66"/>
      <c r="G183" s="66"/>
      <c r="H183" s="66"/>
    </row>
    <row r="184" spans="1:8">
      <c r="A184" s="63"/>
      <c r="B184" s="64"/>
      <c r="C184" s="64"/>
      <c r="D184" s="64"/>
      <c r="E184" s="66"/>
      <c r="F184" s="66"/>
      <c r="G184" s="66"/>
      <c r="H184" s="66"/>
    </row>
    <row r="185" spans="1:8">
      <c r="A185" s="63"/>
      <c r="B185" s="64"/>
      <c r="C185" s="64"/>
      <c r="D185" s="64"/>
      <c r="E185" s="66"/>
      <c r="F185" s="66"/>
      <c r="G185" s="66"/>
      <c r="H185" s="66"/>
    </row>
    <row r="186" spans="1:8">
      <c r="A186" s="63"/>
      <c r="B186" s="64"/>
      <c r="C186" s="64"/>
      <c r="D186" s="64"/>
      <c r="E186" s="66"/>
      <c r="F186" s="66"/>
      <c r="G186" s="66"/>
      <c r="H186" s="66"/>
    </row>
    <row r="187" spans="1:8">
      <c r="A187" s="63"/>
      <c r="B187" s="64"/>
      <c r="C187" s="64"/>
      <c r="D187" s="64"/>
      <c r="E187" s="66"/>
      <c r="F187" s="66"/>
      <c r="G187" s="66"/>
      <c r="H187" s="66"/>
    </row>
    <row r="188" spans="1:8">
      <c r="A188" s="63"/>
      <c r="B188" s="64"/>
      <c r="C188" s="64"/>
      <c r="D188" s="64"/>
      <c r="E188" s="66"/>
      <c r="F188" s="66"/>
      <c r="G188" s="66"/>
      <c r="H188" s="66"/>
    </row>
    <row r="189" spans="1:8">
      <c r="A189" s="63"/>
      <c r="B189" s="64"/>
      <c r="C189" s="64"/>
      <c r="D189" s="64"/>
      <c r="E189" s="66"/>
      <c r="F189" s="66"/>
      <c r="G189" s="66"/>
      <c r="H189" s="66"/>
    </row>
    <row r="190" spans="1:8">
      <c r="A190" s="63"/>
      <c r="B190" s="64"/>
      <c r="C190" s="64"/>
      <c r="D190" s="64"/>
      <c r="E190" s="66"/>
      <c r="F190" s="66"/>
      <c r="G190" s="66"/>
      <c r="H190" s="66"/>
    </row>
    <row r="191" spans="1:8">
      <c r="A191" s="63"/>
      <c r="B191" s="64"/>
      <c r="C191" s="64"/>
      <c r="D191" s="64"/>
      <c r="E191" s="66"/>
      <c r="F191" s="66"/>
      <c r="G191" s="66"/>
      <c r="H191" s="66"/>
    </row>
    <row r="192" spans="1:8">
      <c r="A192" s="63"/>
      <c r="B192" s="64"/>
      <c r="C192" s="64"/>
      <c r="D192" s="64"/>
      <c r="E192" s="66"/>
      <c r="F192" s="66"/>
      <c r="G192" s="66"/>
      <c r="H192" s="66"/>
    </row>
    <row r="193" spans="1:8">
      <c r="A193" s="63"/>
      <c r="B193" s="64"/>
      <c r="C193" s="64"/>
      <c r="D193" s="64"/>
      <c r="E193" s="66"/>
      <c r="F193" s="66"/>
      <c r="G193" s="66"/>
      <c r="H193" s="66"/>
    </row>
    <row r="194" spans="1:8">
      <c r="A194" s="63"/>
      <c r="B194" s="64"/>
      <c r="C194" s="64"/>
      <c r="D194" s="64"/>
      <c r="E194" s="66"/>
      <c r="F194" s="66"/>
      <c r="G194" s="66"/>
      <c r="H194" s="66"/>
    </row>
    <row r="195" spans="1:8">
      <c r="A195" s="63"/>
      <c r="B195" s="64"/>
      <c r="C195" s="64"/>
      <c r="D195" s="64"/>
      <c r="E195" s="66"/>
      <c r="F195" s="66"/>
      <c r="G195" s="66"/>
      <c r="H195" s="66"/>
    </row>
  </sheetData>
  <mergeCells count="10">
    <mergeCell ref="A1:H1"/>
    <mergeCell ref="A3:B3"/>
    <mergeCell ref="E4:G4"/>
    <mergeCell ref="A6:B6"/>
    <mergeCell ref="A97:H97"/>
    <mergeCell ref="A4:A5"/>
    <mergeCell ref="B4:B5"/>
    <mergeCell ref="C4:C5"/>
    <mergeCell ref="D4:D5"/>
    <mergeCell ref="H4:H5"/>
  </mergeCells>
  <phoneticPr fontId="55" type="noConversion"/>
  <conditionalFormatting sqref="B3:D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F82"/>
  <sheetViews>
    <sheetView workbookViewId="0">
      <selection activeCell="K11" sqref="K11"/>
    </sheetView>
  </sheetViews>
  <sheetFormatPr defaultColWidth="9"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332031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332031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332031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332031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332031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332031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332031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332031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332031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332031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332031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332031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332031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332031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332031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33203125" style="1"/>
  </cols>
  <sheetData>
    <row r="1" spans="1:6" ht="24.75" customHeight="1">
      <c r="A1" s="126" t="s">
        <v>267</v>
      </c>
      <c r="B1" s="127"/>
      <c r="C1" s="127"/>
      <c r="D1" s="127"/>
      <c r="E1" s="127"/>
    </row>
    <row r="2" spans="1:6" ht="14.25">
      <c r="A2" s="2"/>
      <c r="B2" s="36"/>
      <c r="C2" s="36"/>
      <c r="D2" s="36"/>
      <c r="E2" s="37" t="s">
        <v>268</v>
      </c>
    </row>
    <row r="3" spans="1:6" ht="14.25">
      <c r="A3" s="129" t="s">
        <v>269</v>
      </c>
      <c r="B3" s="129"/>
      <c r="C3" s="129"/>
      <c r="D3" s="129"/>
      <c r="E3" s="37" t="s">
        <v>4</v>
      </c>
    </row>
    <row r="4" spans="1:6" ht="28.5" customHeight="1">
      <c r="A4" s="156" t="s">
        <v>270</v>
      </c>
      <c r="B4" s="157"/>
      <c r="C4" s="158" t="s">
        <v>271</v>
      </c>
      <c r="D4" s="159"/>
      <c r="E4" s="160"/>
    </row>
    <row r="5" spans="1:6" ht="20.25" customHeight="1">
      <c r="A5" s="38" t="s">
        <v>272</v>
      </c>
      <c r="B5" s="38" t="s">
        <v>273</v>
      </c>
      <c r="C5" s="38" t="s">
        <v>35</v>
      </c>
      <c r="D5" s="38" t="s">
        <v>274</v>
      </c>
      <c r="E5" s="38" t="s">
        <v>275</v>
      </c>
    </row>
    <row r="6" spans="1:6" ht="21" customHeight="1">
      <c r="A6" s="161" t="s">
        <v>35</v>
      </c>
      <c r="B6" s="162"/>
      <c r="C6" s="39">
        <f>D6+E6</f>
        <v>1596.28</v>
      </c>
      <c r="D6" s="40">
        <f>D7+D18</f>
        <v>1331.34</v>
      </c>
      <c r="E6" s="40">
        <f>E21+E39</f>
        <v>264.94</v>
      </c>
      <c r="F6" s="41"/>
    </row>
    <row r="7" spans="1:6" ht="21" customHeight="1">
      <c r="A7" s="42" t="s">
        <v>276</v>
      </c>
      <c r="B7" s="31" t="s">
        <v>277</v>
      </c>
      <c r="C7" s="14">
        <f>SUM(C8:C17)</f>
        <v>1310</v>
      </c>
      <c r="D7" s="14">
        <f>SUM(D8:D17)</f>
        <v>1310</v>
      </c>
      <c r="E7" s="40"/>
    </row>
    <row r="8" spans="1:6" ht="21" customHeight="1">
      <c r="A8" s="42" t="s">
        <v>278</v>
      </c>
      <c r="B8" s="31" t="s">
        <v>279</v>
      </c>
      <c r="C8" s="11">
        <f>D8</f>
        <v>316.10000000000002</v>
      </c>
      <c r="D8" s="11">
        <v>316.10000000000002</v>
      </c>
      <c r="E8" s="40"/>
    </row>
    <row r="9" spans="1:6" ht="21" customHeight="1">
      <c r="A9" s="42" t="s">
        <v>280</v>
      </c>
      <c r="B9" s="31" t="s">
        <v>281</v>
      </c>
      <c r="C9" s="39">
        <v>178.29</v>
      </c>
      <c r="D9" s="40">
        <v>178.29</v>
      </c>
      <c r="E9" s="40"/>
    </row>
    <row r="10" spans="1:6" ht="21" customHeight="1">
      <c r="A10" s="42" t="s">
        <v>282</v>
      </c>
      <c r="B10" s="31" t="s">
        <v>283</v>
      </c>
      <c r="C10" s="40">
        <v>171.69</v>
      </c>
      <c r="D10" s="40">
        <v>171.69</v>
      </c>
      <c r="E10" s="40"/>
    </row>
    <row r="11" spans="1:6" ht="21" customHeight="1">
      <c r="A11" s="42" t="s">
        <v>284</v>
      </c>
      <c r="B11" s="31" t="s">
        <v>285</v>
      </c>
      <c r="C11" s="40">
        <v>164.06</v>
      </c>
      <c r="D11" s="40">
        <v>164.06</v>
      </c>
      <c r="E11" s="40"/>
    </row>
    <row r="12" spans="1:6" ht="21" customHeight="1">
      <c r="A12" s="42" t="s">
        <v>286</v>
      </c>
      <c r="B12" s="31" t="s">
        <v>287</v>
      </c>
      <c r="C12" s="40">
        <v>97.03</v>
      </c>
      <c r="D12" s="40">
        <v>97.03</v>
      </c>
      <c r="E12" s="40"/>
    </row>
    <row r="13" spans="1:6" ht="21" customHeight="1">
      <c r="A13" s="42" t="s">
        <v>288</v>
      </c>
      <c r="B13" s="31" t="s">
        <v>289</v>
      </c>
      <c r="C13" s="40">
        <v>42.85</v>
      </c>
      <c r="D13" s="40">
        <v>42.85</v>
      </c>
      <c r="E13" s="40"/>
    </row>
    <row r="14" spans="1:6" ht="21" customHeight="1">
      <c r="A14" s="42" t="s">
        <v>290</v>
      </c>
      <c r="B14" s="31" t="s">
        <v>291</v>
      </c>
      <c r="C14" s="40">
        <v>68.87</v>
      </c>
      <c r="D14" s="40">
        <v>68.87</v>
      </c>
      <c r="E14" s="40"/>
    </row>
    <row r="15" spans="1:6" ht="21" customHeight="1">
      <c r="A15" s="42" t="s">
        <v>292</v>
      </c>
      <c r="B15" s="31" t="s">
        <v>293</v>
      </c>
      <c r="C15" s="40">
        <v>1.88</v>
      </c>
      <c r="D15" s="40">
        <v>1.88</v>
      </c>
      <c r="E15" s="40"/>
    </row>
    <row r="16" spans="1:6" ht="21" customHeight="1">
      <c r="A16" s="42" t="s">
        <v>294</v>
      </c>
      <c r="B16" s="31" t="s">
        <v>226</v>
      </c>
      <c r="C16" s="40">
        <v>121.42</v>
      </c>
      <c r="D16" s="40">
        <v>121.42</v>
      </c>
      <c r="E16" s="40"/>
    </row>
    <row r="17" spans="1:5" ht="21" customHeight="1">
      <c r="A17" s="42" t="s">
        <v>295</v>
      </c>
      <c r="B17" s="31" t="s">
        <v>296</v>
      </c>
      <c r="C17" s="40">
        <v>147.81</v>
      </c>
      <c r="D17" s="40">
        <v>147.81</v>
      </c>
      <c r="E17" s="40"/>
    </row>
    <row r="18" spans="1:5" ht="21" customHeight="1">
      <c r="A18" s="42" t="s">
        <v>297</v>
      </c>
      <c r="B18" s="31" t="s">
        <v>298</v>
      </c>
      <c r="C18" s="40">
        <v>21.34</v>
      </c>
      <c r="D18" s="40">
        <v>21.34</v>
      </c>
      <c r="E18" s="40"/>
    </row>
    <row r="19" spans="1:5" ht="21" customHeight="1">
      <c r="A19" s="42" t="s">
        <v>299</v>
      </c>
      <c r="B19" s="31" t="s">
        <v>300</v>
      </c>
      <c r="C19" s="40">
        <v>19.239999999999998</v>
      </c>
      <c r="D19" s="40">
        <v>19.239999999999998</v>
      </c>
      <c r="E19" s="40"/>
    </row>
    <row r="20" spans="1:5" ht="21" customHeight="1">
      <c r="A20" s="42" t="s">
        <v>301</v>
      </c>
      <c r="B20" s="31" t="s">
        <v>302</v>
      </c>
      <c r="C20" s="11">
        <v>2.1</v>
      </c>
      <c r="D20" s="11">
        <v>2.1</v>
      </c>
      <c r="E20" s="40"/>
    </row>
    <row r="21" spans="1:5" ht="21" customHeight="1">
      <c r="A21" s="43">
        <v>302</v>
      </c>
      <c r="B21" s="44" t="s">
        <v>303</v>
      </c>
      <c r="C21" s="45">
        <v>237.98</v>
      </c>
      <c r="D21" s="40"/>
      <c r="E21" s="40">
        <v>237.98</v>
      </c>
    </row>
    <row r="22" spans="1:5" ht="21" customHeight="1">
      <c r="A22" s="43" t="s">
        <v>304</v>
      </c>
      <c r="B22" s="44" t="s">
        <v>305</v>
      </c>
      <c r="C22" s="45">
        <v>32.54</v>
      </c>
      <c r="D22" s="40"/>
      <c r="E22" s="40">
        <v>32.54</v>
      </c>
    </row>
    <row r="23" spans="1:5" ht="21" customHeight="1">
      <c r="A23" s="43" t="s">
        <v>306</v>
      </c>
      <c r="B23" s="44" t="s">
        <v>307</v>
      </c>
      <c r="C23" s="45">
        <v>17.38</v>
      </c>
      <c r="D23" s="40"/>
      <c r="E23" s="40">
        <v>17.38</v>
      </c>
    </row>
    <row r="24" spans="1:5" ht="21" customHeight="1">
      <c r="A24" s="43" t="s">
        <v>308</v>
      </c>
      <c r="B24" s="44" t="s">
        <v>309</v>
      </c>
      <c r="C24" s="45">
        <v>1.93</v>
      </c>
      <c r="D24" s="40"/>
      <c r="E24" s="40">
        <v>1.93</v>
      </c>
    </row>
    <row r="25" spans="1:5" ht="21" customHeight="1">
      <c r="A25" s="43" t="s">
        <v>310</v>
      </c>
      <c r="B25" s="44" t="s">
        <v>311</v>
      </c>
      <c r="C25" s="45">
        <v>25.14</v>
      </c>
      <c r="D25" s="40"/>
      <c r="E25" s="40">
        <v>25.14</v>
      </c>
    </row>
    <row r="26" spans="1:5" ht="21" customHeight="1">
      <c r="A26" s="43" t="s">
        <v>312</v>
      </c>
      <c r="B26" s="44" t="s">
        <v>313</v>
      </c>
      <c r="C26" s="45">
        <v>52.24</v>
      </c>
      <c r="D26" s="40"/>
      <c r="E26" s="40">
        <v>52.24</v>
      </c>
    </row>
    <row r="27" spans="1:5" ht="21" customHeight="1">
      <c r="A27" s="43" t="s">
        <v>314</v>
      </c>
      <c r="B27" s="44" t="s">
        <v>315</v>
      </c>
      <c r="C27" s="45">
        <v>21.26</v>
      </c>
      <c r="D27" s="40"/>
      <c r="E27" s="40">
        <v>21.26</v>
      </c>
    </row>
    <row r="28" spans="1:5" ht="21" customHeight="1">
      <c r="A28" s="43" t="s">
        <v>316</v>
      </c>
      <c r="B28" s="44" t="s">
        <v>317</v>
      </c>
      <c r="C28" s="45">
        <v>11.02</v>
      </c>
      <c r="D28" s="40"/>
      <c r="E28" s="40">
        <v>11.02</v>
      </c>
    </row>
    <row r="29" spans="1:5" ht="21" customHeight="1">
      <c r="A29" s="43" t="s">
        <v>318</v>
      </c>
      <c r="B29" s="44" t="s">
        <v>319</v>
      </c>
      <c r="C29" s="45">
        <v>1.1100000000000001</v>
      </c>
      <c r="D29" s="40"/>
      <c r="E29" s="40">
        <v>1.1100000000000001</v>
      </c>
    </row>
    <row r="30" spans="1:5" ht="21" customHeight="1">
      <c r="A30" s="43" t="s">
        <v>320</v>
      </c>
      <c r="B30" s="44" t="s">
        <v>321</v>
      </c>
      <c r="C30" s="45">
        <v>7.45</v>
      </c>
      <c r="D30" s="40"/>
      <c r="E30" s="40">
        <v>7.45</v>
      </c>
    </row>
    <row r="31" spans="1:5" ht="21" customHeight="1">
      <c r="A31" s="43" t="s">
        <v>322</v>
      </c>
      <c r="B31" s="44" t="s">
        <v>323</v>
      </c>
      <c r="C31" s="45">
        <v>1.04</v>
      </c>
      <c r="D31" s="40"/>
      <c r="E31" s="40">
        <v>1.04</v>
      </c>
    </row>
    <row r="32" spans="1:5" ht="21" customHeight="1">
      <c r="A32" s="43" t="s">
        <v>324</v>
      </c>
      <c r="B32" s="44" t="s">
        <v>325</v>
      </c>
      <c r="C32" s="45">
        <v>1.97</v>
      </c>
      <c r="D32" s="40"/>
      <c r="E32" s="40">
        <v>1.97</v>
      </c>
    </row>
    <row r="33" spans="1:5" ht="21" customHeight="1">
      <c r="A33" s="43" t="s">
        <v>326</v>
      </c>
      <c r="B33" s="44" t="s">
        <v>327</v>
      </c>
      <c r="C33" s="45">
        <v>1.49</v>
      </c>
      <c r="D33" s="40"/>
      <c r="E33" s="40">
        <v>1.49</v>
      </c>
    </row>
    <row r="34" spans="1:5" ht="21" customHeight="1">
      <c r="A34" s="43" t="s">
        <v>328</v>
      </c>
      <c r="B34" s="44" t="s">
        <v>329</v>
      </c>
      <c r="C34" s="45">
        <v>11.95</v>
      </c>
      <c r="D34" s="40"/>
      <c r="E34" s="40">
        <v>11.95</v>
      </c>
    </row>
    <row r="35" spans="1:5" ht="21" customHeight="1">
      <c r="A35" s="43" t="s">
        <v>330</v>
      </c>
      <c r="B35" s="44" t="s">
        <v>331</v>
      </c>
      <c r="C35" s="45">
        <v>0.16</v>
      </c>
      <c r="D35" s="40"/>
      <c r="E35" s="40">
        <v>0.16</v>
      </c>
    </row>
    <row r="36" spans="1:5" ht="21" customHeight="1">
      <c r="A36" s="43" t="s">
        <v>332</v>
      </c>
      <c r="B36" s="44" t="s">
        <v>333</v>
      </c>
      <c r="C36" s="45">
        <v>5.01</v>
      </c>
      <c r="D36" s="40"/>
      <c r="E36" s="40">
        <v>5.01</v>
      </c>
    </row>
    <row r="37" spans="1:5" ht="21" customHeight="1">
      <c r="A37" s="43" t="s">
        <v>334</v>
      </c>
      <c r="B37" s="44" t="s">
        <v>335</v>
      </c>
      <c r="C37" s="45">
        <v>36.270000000000003</v>
      </c>
      <c r="D37" s="40"/>
      <c r="E37" s="40">
        <v>36.270000000000003</v>
      </c>
    </row>
    <row r="38" spans="1:5" ht="21" customHeight="1">
      <c r="A38" s="43" t="s">
        <v>336</v>
      </c>
      <c r="B38" s="44" t="s">
        <v>337</v>
      </c>
      <c r="C38" s="45">
        <v>10.029999999999999</v>
      </c>
      <c r="D38" s="40"/>
      <c r="E38" s="40">
        <v>10.029999999999999</v>
      </c>
    </row>
    <row r="39" spans="1:5" ht="21" customHeight="1">
      <c r="A39" s="31" t="s">
        <v>338</v>
      </c>
      <c r="B39" s="31" t="s">
        <v>339</v>
      </c>
      <c r="C39" s="40">
        <v>26.96</v>
      </c>
      <c r="D39" s="40"/>
      <c r="E39" s="40">
        <v>26.96</v>
      </c>
    </row>
    <row r="40" spans="1:5" ht="21" customHeight="1">
      <c r="A40" s="31" t="s">
        <v>340</v>
      </c>
      <c r="B40" s="31" t="s">
        <v>341</v>
      </c>
      <c r="C40" s="40">
        <v>21.97</v>
      </c>
      <c r="D40" s="40"/>
      <c r="E40" s="40">
        <v>21.97</v>
      </c>
    </row>
    <row r="41" spans="1:5" ht="21" customHeight="1">
      <c r="A41" s="31" t="s">
        <v>342</v>
      </c>
      <c r="B41" s="31" t="s">
        <v>343</v>
      </c>
      <c r="C41" s="40">
        <v>4.99</v>
      </c>
      <c r="D41" s="40"/>
      <c r="E41" s="40">
        <v>4.99</v>
      </c>
    </row>
    <row r="42" spans="1:5" ht="21.75" customHeight="1">
      <c r="A42" s="155" t="s">
        <v>344</v>
      </c>
      <c r="B42" s="155"/>
      <c r="C42" s="155"/>
      <c r="D42" s="155"/>
      <c r="E42" s="155"/>
    </row>
    <row r="43" spans="1:5" ht="12.75" customHeight="1">
      <c r="C43" s="46"/>
      <c r="D43" s="46"/>
      <c r="E43" s="46"/>
    </row>
    <row r="44" spans="1:5" ht="12.75" customHeight="1">
      <c r="C44" s="46"/>
      <c r="D44" s="46"/>
      <c r="E44" s="46"/>
    </row>
    <row r="45" spans="1:5" ht="12.75" customHeight="1">
      <c r="C45" s="46"/>
      <c r="D45" s="46"/>
      <c r="E45" s="46"/>
    </row>
    <row r="46" spans="1:5" ht="12.75" customHeight="1">
      <c r="C46" s="46"/>
      <c r="D46" s="46"/>
      <c r="E46" s="46"/>
    </row>
    <row r="47" spans="1:5" ht="12.75" customHeight="1">
      <c r="C47" s="46"/>
      <c r="D47" s="46"/>
      <c r="E47" s="46"/>
    </row>
    <row r="48" spans="1:5" ht="12.75" customHeight="1">
      <c r="C48" s="46"/>
      <c r="D48" s="46"/>
      <c r="E48" s="46"/>
    </row>
    <row r="49" spans="3:5" ht="12.75" customHeight="1">
      <c r="C49" s="46"/>
      <c r="D49" s="46"/>
      <c r="E49" s="46"/>
    </row>
    <row r="50" spans="3:5" ht="12.75" customHeight="1">
      <c r="C50" s="46"/>
      <c r="D50" s="46"/>
      <c r="E50" s="46"/>
    </row>
    <row r="51" spans="3:5" ht="12.75" customHeight="1">
      <c r="C51" s="46"/>
      <c r="D51" s="46"/>
      <c r="E51" s="46"/>
    </row>
    <row r="52" spans="3:5" ht="12.75" customHeight="1">
      <c r="C52" s="46"/>
      <c r="D52" s="46"/>
      <c r="E52" s="46"/>
    </row>
    <row r="53" spans="3:5" ht="12.75" customHeight="1">
      <c r="C53" s="46"/>
      <c r="D53" s="46"/>
      <c r="E53" s="46"/>
    </row>
    <row r="54" spans="3:5" ht="12.75" customHeight="1">
      <c r="C54" s="46"/>
      <c r="D54" s="46"/>
      <c r="E54" s="46"/>
    </row>
    <row r="55" spans="3:5" ht="12.75" customHeight="1">
      <c r="C55" s="46"/>
      <c r="D55" s="46"/>
      <c r="E55" s="46"/>
    </row>
    <row r="56" spans="3:5" ht="12.75" customHeight="1">
      <c r="C56" s="46"/>
      <c r="D56" s="46"/>
      <c r="E56" s="46"/>
    </row>
    <row r="57" spans="3:5" ht="12.75" customHeight="1">
      <c r="C57" s="46"/>
      <c r="D57" s="46"/>
      <c r="E57" s="46"/>
    </row>
    <row r="58" spans="3:5" ht="12.75" customHeight="1">
      <c r="C58" s="46"/>
      <c r="D58" s="46"/>
      <c r="E58" s="46"/>
    </row>
    <row r="59" spans="3:5" ht="12.75" customHeight="1">
      <c r="C59" s="46"/>
      <c r="D59" s="46"/>
      <c r="E59" s="46"/>
    </row>
    <row r="60" spans="3:5" ht="12.75" customHeight="1">
      <c r="C60" s="46"/>
      <c r="D60" s="46"/>
      <c r="E60" s="46"/>
    </row>
    <row r="61" spans="3:5" ht="12.75" customHeight="1">
      <c r="C61" s="46"/>
      <c r="D61" s="46"/>
      <c r="E61" s="46"/>
    </row>
    <row r="62" spans="3:5" ht="12.75" customHeight="1">
      <c r="C62" s="46"/>
      <c r="D62" s="46"/>
      <c r="E62" s="46"/>
    </row>
    <row r="63" spans="3:5" ht="12.75" customHeight="1">
      <c r="C63" s="46"/>
      <c r="D63" s="46"/>
      <c r="E63" s="46"/>
    </row>
    <row r="64" spans="3:5" ht="12.75" customHeight="1">
      <c r="C64" s="46"/>
      <c r="D64" s="46"/>
      <c r="E64" s="46"/>
    </row>
    <row r="65" spans="3:5" ht="12.75" customHeight="1">
      <c r="C65" s="46"/>
      <c r="D65" s="46"/>
      <c r="E65" s="46"/>
    </row>
    <row r="66" spans="3:5" ht="12.75" customHeight="1">
      <c r="C66" s="46"/>
      <c r="D66" s="46"/>
      <c r="E66" s="46"/>
    </row>
    <row r="67" spans="3:5" ht="12.75" customHeight="1">
      <c r="C67" s="46"/>
      <c r="D67" s="46"/>
      <c r="E67" s="46"/>
    </row>
    <row r="68" spans="3:5" ht="12.75" customHeight="1">
      <c r="C68" s="46"/>
      <c r="D68" s="46"/>
      <c r="E68" s="46"/>
    </row>
    <row r="69" spans="3:5" ht="12.75" customHeight="1">
      <c r="C69" s="46"/>
      <c r="D69" s="46"/>
      <c r="E69" s="46"/>
    </row>
    <row r="70" spans="3:5" ht="12.75" customHeight="1">
      <c r="C70" s="46"/>
      <c r="D70" s="46"/>
      <c r="E70" s="46"/>
    </row>
    <row r="71" spans="3:5" ht="12.75" customHeight="1">
      <c r="C71" s="46"/>
      <c r="D71" s="46"/>
      <c r="E71" s="46"/>
    </row>
    <row r="72" spans="3:5" ht="12.75" customHeight="1">
      <c r="C72" s="46"/>
      <c r="D72" s="46"/>
      <c r="E72" s="46"/>
    </row>
    <row r="73" spans="3:5" ht="12.75" customHeight="1">
      <c r="C73" s="46"/>
      <c r="D73" s="46"/>
      <c r="E73" s="46"/>
    </row>
    <row r="74" spans="3:5" ht="12.75" customHeight="1">
      <c r="C74" s="46"/>
      <c r="D74" s="46"/>
      <c r="E74" s="46"/>
    </row>
    <row r="75" spans="3:5" ht="12.75" customHeight="1">
      <c r="C75" s="46"/>
      <c r="D75" s="46"/>
      <c r="E75" s="46"/>
    </row>
    <row r="76" spans="3:5" ht="12.75" customHeight="1">
      <c r="C76" s="46"/>
      <c r="D76" s="46"/>
      <c r="E76" s="46"/>
    </row>
    <row r="77" spans="3:5" ht="12.75" customHeight="1">
      <c r="C77" s="46"/>
      <c r="D77" s="46"/>
      <c r="E77" s="46"/>
    </row>
    <row r="78" spans="3:5" ht="12.75" customHeight="1">
      <c r="C78" s="46"/>
      <c r="D78" s="46"/>
      <c r="E78" s="46"/>
    </row>
    <row r="79" spans="3:5" ht="12.75" customHeight="1">
      <c r="C79" s="46"/>
      <c r="D79" s="46"/>
      <c r="E79" s="46"/>
    </row>
    <row r="80" spans="3:5" ht="12.75" customHeight="1">
      <c r="C80" s="46"/>
      <c r="D80" s="46"/>
      <c r="E80" s="46"/>
    </row>
    <row r="81" spans="3:5" ht="12.75" customHeight="1">
      <c r="C81" s="46"/>
      <c r="D81" s="46"/>
      <c r="E81" s="46"/>
    </row>
    <row r="82" spans="3:5" ht="12.75" customHeight="1">
      <c r="C82" s="46"/>
      <c r="D82" s="46"/>
      <c r="E82" s="46"/>
    </row>
  </sheetData>
  <mergeCells count="6">
    <mergeCell ref="A42:E42"/>
    <mergeCell ref="A1:E1"/>
    <mergeCell ref="A3:D3"/>
    <mergeCell ref="A4:B4"/>
    <mergeCell ref="C4:E4"/>
    <mergeCell ref="A6:B6"/>
  </mergeCells>
  <phoneticPr fontId="55"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J185"/>
  <sheetViews>
    <sheetView workbookViewId="0">
      <selection activeCell="F17" sqref="F17"/>
    </sheetView>
  </sheetViews>
  <sheetFormatPr defaultColWidth="9" defaultRowHeight="14.25"/>
  <cols>
    <col min="1" max="1" width="13" style="19" customWidth="1"/>
    <col min="2" max="2" width="48.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10" ht="25.5">
      <c r="A1" s="126" t="s">
        <v>345</v>
      </c>
      <c r="B1" s="127"/>
      <c r="C1" s="127"/>
      <c r="D1" s="127"/>
      <c r="E1" s="127"/>
      <c r="F1" s="127"/>
      <c r="G1" s="127"/>
      <c r="H1" s="127"/>
    </row>
    <row r="2" spans="1:10" ht="15" customHeight="1">
      <c r="A2" s="2"/>
      <c r="B2" s="22"/>
      <c r="C2" s="22"/>
      <c r="D2" s="22"/>
      <c r="E2" s="22"/>
      <c r="F2" s="23"/>
      <c r="G2" s="4"/>
      <c r="H2" s="4" t="s">
        <v>346</v>
      </c>
    </row>
    <row r="3" spans="1:10" ht="15" customHeight="1">
      <c r="A3" s="129" t="s">
        <v>269</v>
      </c>
      <c r="B3" s="129"/>
      <c r="C3" s="24"/>
      <c r="D3" s="25"/>
      <c r="E3" s="23"/>
      <c r="F3" s="23"/>
      <c r="G3" s="23"/>
      <c r="H3" s="4" t="s">
        <v>4</v>
      </c>
    </row>
    <row r="4" spans="1:10" ht="20.25" customHeight="1">
      <c r="A4" s="165" t="s">
        <v>47</v>
      </c>
      <c r="B4" s="152" t="s">
        <v>48</v>
      </c>
      <c r="C4" s="152" t="s">
        <v>33</v>
      </c>
      <c r="D4" s="163" t="s">
        <v>263</v>
      </c>
      <c r="E4" s="163" t="s">
        <v>347</v>
      </c>
      <c r="F4" s="163"/>
      <c r="G4" s="163"/>
      <c r="H4" s="163" t="s">
        <v>34</v>
      </c>
    </row>
    <row r="5" spans="1:10" ht="20.25" customHeight="1">
      <c r="A5" s="166"/>
      <c r="B5" s="152"/>
      <c r="C5" s="152"/>
      <c r="D5" s="163"/>
      <c r="E5" s="26" t="s">
        <v>35</v>
      </c>
      <c r="F5" s="27" t="s">
        <v>244</v>
      </c>
      <c r="G5" s="26" t="s">
        <v>245</v>
      </c>
      <c r="H5" s="163"/>
    </row>
    <row r="6" spans="1:10" ht="21" customHeight="1">
      <c r="A6" s="164" t="s">
        <v>35</v>
      </c>
      <c r="B6" s="164"/>
      <c r="C6" s="28">
        <f>C7+C10</f>
        <v>234.6</v>
      </c>
      <c r="D6" s="29">
        <v>204.91</v>
      </c>
      <c r="E6" s="29">
        <f>E7+E10</f>
        <v>336.57</v>
      </c>
      <c r="F6" s="29"/>
      <c r="G6" s="29">
        <f t="shared" ref="G6" si="0">G7+G10</f>
        <v>336.57</v>
      </c>
      <c r="H6" s="29">
        <f>C6+D6-E6</f>
        <v>102.94</v>
      </c>
    </row>
    <row r="7" spans="1:10" s="18" customFormat="1" ht="21" customHeight="1">
      <c r="A7" s="30" t="s">
        <v>178</v>
      </c>
      <c r="B7" s="31" t="s">
        <v>179</v>
      </c>
      <c r="C7" s="28">
        <f>C8</f>
        <v>203.21</v>
      </c>
      <c r="D7" s="29">
        <v>31.91</v>
      </c>
      <c r="E7" s="29">
        <f>E8</f>
        <v>132.18</v>
      </c>
      <c r="F7" s="29"/>
      <c r="G7" s="29">
        <f>G8</f>
        <v>132.18</v>
      </c>
      <c r="H7" s="29">
        <f t="shared" ref="H7:H9" si="1">C7+D7-E7</f>
        <v>102.94</v>
      </c>
    </row>
    <row r="8" spans="1:10" s="18" customFormat="1" ht="21" customHeight="1">
      <c r="A8" s="30" t="s">
        <v>192</v>
      </c>
      <c r="B8" s="31" t="s">
        <v>193</v>
      </c>
      <c r="C8" s="28">
        <f>C9</f>
        <v>203.21</v>
      </c>
      <c r="D8" s="29">
        <v>31.91</v>
      </c>
      <c r="E8" s="29">
        <v>132.18</v>
      </c>
      <c r="F8" s="29"/>
      <c r="G8" s="29">
        <v>132.18</v>
      </c>
      <c r="H8" s="29">
        <f t="shared" si="1"/>
        <v>102.94</v>
      </c>
    </row>
    <row r="9" spans="1:10" ht="21" customHeight="1">
      <c r="A9" s="30" t="s">
        <v>194</v>
      </c>
      <c r="B9" s="31" t="s">
        <v>195</v>
      </c>
      <c r="C9" s="28">
        <v>203.21</v>
      </c>
      <c r="D9" s="29">
        <v>31.91</v>
      </c>
      <c r="E9" s="29">
        <v>132.18</v>
      </c>
      <c r="F9" s="29"/>
      <c r="G9" s="29">
        <v>132.18</v>
      </c>
      <c r="H9" s="29">
        <f t="shared" si="1"/>
        <v>102.94</v>
      </c>
    </row>
    <row r="10" spans="1:10" s="18" customFormat="1" ht="21" customHeight="1">
      <c r="A10" s="30" t="s">
        <v>233</v>
      </c>
      <c r="B10" s="31" t="s">
        <v>234</v>
      </c>
      <c r="C10" s="28">
        <f>C11</f>
        <v>31.39</v>
      </c>
      <c r="D10" s="14">
        <v>173</v>
      </c>
      <c r="E10" s="29">
        <v>204.39</v>
      </c>
      <c r="F10" s="29"/>
      <c r="G10" s="29">
        <v>204.39</v>
      </c>
      <c r="H10" s="28"/>
    </row>
    <row r="11" spans="1:10" s="18" customFormat="1" ht="21" customHeight="1">
      <c r="A11" s="30" t="s">
        <v>235</v>
      </c>
      <c r="B11" s="31" t="s">
        <v>236</v>
      </c>
      <c r="C11" s="28">
        <f>C12</f>
        <v>31.39</v>
      </c>
      <c r="D11" s="14">
        <v>173</v>
      </c>
      <c r="E11" s="29">
        <v>204.39</v>
      </c>
      <c r="F11" s="29"/>
      <c r="G11" s="29">
        <v>204.39</v>
      </c>
      <c r="H11" s="28"/>
    </row>
    <row r="12" spans="1:10" ht="21" customHeight="1">
      <c r="A12" s="30" t="s">
        <v>237</v>
      </c>
      <c r="B12" s="31" t="s">
        <v>238</v>
      </c>
      <c r="C12" s="28">
        <v>31.39</v>
      </c>
      <c r="D12" s="14">
        <v>170</v>
      </c>
      <c r="E12" s="29">
        <v>201.39</v>
      </c>
      <c r="F12" s="29"/>
      <c r="G12" s="29">
        <v>201.39</v>
      </c>
      <c r="H12" s="28"/>
    </row>
    <row r="13" spans="1:10" ht="21" customHeight="1">
      <c r="A13" s="30" t="s">
        <v>239</v>
      </c>
      <c r="B13" s="31" t="s">
        <v>240</v>
      </c>
      <c r="C13" s="28"/>
      <c r="D13" s="14">
        <v>3</v>
      </c>
      <c r="E13" s="14">
        <v>3</v>
      </c>
      <c r="F13" s="14"/>
      <c r="G13" s="14">
        <v>3</v>
      </c>
      <c r="H13" s="28"/>
    </row>
    <row r="14" spans="1:10" ht="21" customHeight="1">
      <c r="A14" s="32" t="s">
        <v>348</v>
      </c>
      <c r="B14" s="33"/>
      <c r="C14" s="33"/>
      <c r="D14" s="33"/>
      <c r="E14" s="33"/>
      <c r="F14" s="33"/>
      <c r="G14" s="33"/>
      <c r="H14" s="33"/>
    </row>
    <row r="15" spans="1:10" ht="21" customHeight="1">
      <c r="A15" s="34"/>
      <c r="B15" s="33"/>
      <c r="C15" s="33"/>
      <c r="D15" s="33"/>
      <c r="E15" s="33"/>
      <c r="F15" s="33"/>
      <c r="G15" s="33"/>
      <c r="H15" s="33"/>
      <c r="I15" s="35"/>
      <c r="J15" s="35"/>
    </row>
    <row r="16" spans="1:10"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sheetData>
  <mergeCells count="9">
    <mergeCell ref="A1:H1"/>
    <mergeCell ref="A3:B3"/>
    <mergeCell ref="E4:G4"/>
    <mergeCell ref="A6:B6"/>
    <mergeCell ref="A4:A5"/>
    <mergeCell ref="B4:B5"/>
    <mergeCell ref="C4:C5"/>
    <mergeCell ref="D4:D5"/>
    <mergeCell ref="H4:H5"/>
  </mergeCells>
  <phoneticPr fontId="55" type="noConversion"/>
  <conditionalFormatting sqref="B14:G65520 H3 A1:A2 B3:E4 A6 F5:G5 I1:IU1 B5 D5:E6 H4:IU4 J2:IU3 I5:IU6 F6:H6 H7:IU65520 G2 A7:G13">
    <cfRule type="expression" dxfId="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H33"/>
  <sheetViews>
    <sheetView tabSelected="1" topLeftCell="A4" workbookViewId="0">
      <selection activeCell="B10" sqref="B1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8" ht="21.75" customHeight="1">
      <c r="A1" s="126" t="s">
        <v>349</v>
      </c>
      <c r="B1" s="127"/>
      <c r="C1" s="127"/>
      <c r="D1" s="127"/>
      <c r="E1" s="127"/>
    </row>
    <row r="2" spans="1:8" ht="15" customHeight="1">
      <c r="A2" s="2"/>
      <c r="B2" s="3"/>
      <c r="C2" s="3"/>
      <c r="D2" s="3"/>
      <c r="E2" s="4" t="s">
        <v>350</v>
      </c>
    </row>
    <row r="3" spans="1:8" ht="26.25" customHeight="1">
      <c r="A3" s="5" t="s">
        <v>269</v>
      </c>
      <c r="B3" s="3"/>
      <c r="C3" s="6"/>
      <c r="D3" s="3"/>
      <c r="E3" s="4" t="s">
        <v>4</v>
      </c>
    </row>
    <row r="4" spans="1:8" ht="17.25" customHeight="1">
      <c r="A4" s="7" t="s">
        <v>351</v>
      </c>
      <c r="B4" s="7" t="s">
        <v>352</v>
      </c>
      <c r="C4" s="7" t="s">
        <v>8</v>
      </c>
      <c r="D4" s="7" t="s">
        <v>351</v>
      </c>
      <c r="E4" s="7" t="s">
        <v>8</v>
      </c>
    </row>
    <row r="5" spans="1:8" ht="17.25" customHeight="1">
      <c r="A5" s="8" t="s">
        <v>353</v>
      </c>
      <c r="B5" s="9" t="s">
        <v>354</v>
      </c>
      <c r="C5" s="9" t="s">
        <v>354</v>
      </c>
      <c r="D5" s="8" t="s">
        <v>355</v>
      </c>
      <c r="E5" s="10">
        <v>259.87</v>
      </c>
    </row>
    <row r="6" spans="1:8" ht="17.25" customHeight="1">
      <c r="A6" s="8" t="s">
        <v>356</v>
      </c>
      <c r="B6" s="11">
        <f>B8+B11</f>
        <v>15</v>
      </c>
      <c r="C6" s="10">
        <v>7.06</v>
      </c>
      <c r="D6" s="8" t="s">
        <v>357</v>
      </c>
      <c r="E6" s="10">
        <v>259.87</v>
      </c>
    </row>
    <row r="7" spans="1:8" ht="17.25" customHeight="1">
      <c r="A7" s="8" t="s">
        <v>358</v>
      </c>
      <c r="B7" s="11"/>
      <c r="C7" s="10"/>
      <c r="D7" s="8" t="s">
        <v>359</v>
      </c>
      <c r="E7" s="12"/>
    </row>
    <row r="8" spans="1:8" ht="17.25" customHeight="1">
      <c r="A8" s="8" t="s">
        <v>360</v>
      </c>
      <c r="B8" s="11">
        <v>9</v>
      </c>
      <c r="C8" s="10">
        <v>5.09</v>
      </c>
      <c r="D8" s="8" t="s">
        <v>361</v>
      </c>
      <c r="E8" s="9" t="s">
        <v>362</v>
      </c>
    </row>
    <row r="9" spans="1:8" ht="17.25" customHeight="1">
      <c r="A9" s="8" t="s">
        <v>363</v>
      </c>
      <c r="B9" s="12"/>
      <c r="C9" s="12"/>
      <c r="D9" s="8" t="s">
        <v>364</v>
      </c>
      <c r="E9" s="12">
        <v>2</v>
      </c>
    </row>
    <row r="10" spans="1:8" ht="17.25" customHeight="1">
      <c r="A10" s="8" t="s">
        <v>365</v>
      </c>
      <c r="B10" s="11">
        <v>9</v>
      </c>
      <c r="C10" s="10">
        <v>5.09</v>
      </c>
      <c r="D10" s="8" t="s">
        <v>366</v>
      </c>
      <c r="E10" s="13"/>
    </row>
    <row r="11" spans="1:8" ht="17.25" customHeight="1">
      <c r="A11" s="8" t="s">
        <v>367</v>
      </c>
      <c r="B11" s="14">
        <v>6</v>
      </c>
      <c r="C11" s="10">
        <v>1.97</v>
      </c>
      <c r="D11" s="8" t="s">
        <v>368</v>
      </c>
      <c r="E11" s="12"/>
      <c r="H11" s="15"/>
    </row>
    <row r="12" spans="1:8" ht="17.25" customHeight="1">
      <c r="A12" s="8" t="s">
        <v>369</v>
      </c>
      <c r="B12" s="14">
        <v>6</v>
      </c>
      <c r="C12" s="10">
        <v>1.97</v>
      </c>
      <c r="D12" s="8" t="s">
        <v>370</v>
      </c>
      <c r="E12" s="13">
        <v>1</v>
      </c>
    </row>
    <row r="13" spans="1:8" ht="17.25" customHeight="1">
      <c r="A13" s="8" t="s">
        <v>371</v>
      </c>
      <c r="B13" s="12"/>
      <c r="C13" s="12"/>
      <c r="D13" s="8" t="s">
        <v>372</v>
      </c>
      <c r="E13" s="12">
        <v>1</v>
      </c>
    </row>
    <row r="14" spans="1:8" ht="17.25" customHeight="1">
      <c r="A14" s="8" t="s">
        <v>373</v>
      </c>
      <c r="B14" s="12" t="s">
        <v>40</v>
      </c>
      <c r="C14" s="12"/>
      <c r="D14" s="8" t="s">
        <v>374</v>
      </c>
      <c r="E14" s="12" t="s">
        <v>40</v>
      </c>
    </row>
    <row r="15" spans="1:8" ht="17.25" customHeight="1">
      <c r="A15" s="8" t="s">
        <v>375</v>
      </c>
      <c r="B15" s="9" t="s">
        <v>354</v>
      </c>
      <c r="C15" s="9"/>
      <c r="D15" s="8" t="s">
        <v>376</v>
      </c>
      <c r="E15" s="12" t="s">
        <v>40</v>
      </c>
    </row>
    <row r="16" spans="1:8" ht="17.25" customHeight="1">
      <c r="A16" s="8" t="s">
        <v>377</v>
      </c>
      <c r="B16" s="9" t="s">
        <v>354</v>
      </c>
      <c r="C16" s="13"/>
      <c r="D16" s="8" t="s">
        <v>378</v>
      </c>
      <c r="E16" s="12" t="s">
        <v>40</v>
      </c>
    </row>
    <row r="17" spans="1:5" ht="17.25" customHeight="1">
      <c r="A17" s="8" t="s">
        <v>379</v>
      </c>
      <c r="B17" s="9" t="s">
        <v>354</v>
      </c>
      <c r="C17" s="13"/>
      <c r="D17" s="8" t="s">
        <v>380</v>
      </c>
      <c r="E17" s="12" t="s">
        <v>40</v>
      </c>
    </row>
    <row r="18" spans="1:5" ht="17.25" customHeight="1">
      <c r="A18" s="8" t="s">
        <v>381</v>
      </c>
      <c r="B18" s="9" t="s">
        <v>354</v>
      </c>
      <c r="C18" s="12"/>
      <c r="D18" s="16" t="s">
        <v>382</v>
      </c>
      <c r="E18" s="8" t="s">
        <v>362</v>
      </c>
    </row>
    <row r="19" spans="1:5" ht="17.25" customHeight="1">
      <c r="A19" s="8" t="s">
        <v>383</v>
      </c>
      <c r="B19" s="9" t="s">
        <v>354</v>
      </c>
      <c r="C19" s="13">
        <v>1</v>
      </c>
      <c r="D19" s="16" t="s">
        <v>384</v>
      </c>
      <c r="E19" s="8" t="s">
        <v>362</v>
      </c>
    </row>
    <row r="20" spans="1:5" ht="17.25" customHeight="1">
      <c r="A20" s="8" t="s">
        <v>385</v>
      </c>
      <c r="B20" s="9" t="s">
        <v>354</v>
      </c>
      <c r="C20" s="13">
        <v>60</v>
      </c>
      <c r="D20" s="16" t="s">
        <v>386</v>
      </c>
      <c r="E20" s="8" t="s">
        <v>362</v>
      </c>
    </row>
    <row r="21" spans="1:5" ht="17.25" customHeight="1">
      <c r="A21" s="8" t="s">
        <v>387</v>
      </c>
      <c r="B21" s="9" t="s">
        <v>354</v>
      </c>
      <c r="C21" s="12"/>
      <c r="D21" s="16" t="s">
        <v>388</v>
      </c>
      <c r="E21" s="8" t="s">
        <v>40</v>
      </c>
    </row>
    <row r="22" spans="1:5" ht="17.25" customHeight="1">
      <c r="A22" s="8" t="s">
        <v>389</v>
      </c>
      <c r="B22" s="9" t="s">
        <v>354</v>
      </c>
      <c r="C22" s="13">
        <v>552</v>
      </c>
      <c r="D22" s="16" t="s">
        <v>390</v>
      </c>
      <c r="E22" s="8" t="s">
        <v>362</v>
      </c>
    </row>
    <row r="23" spans="1:5" ht="17.25" customHeight="1">
      <c r="A23" s="8" t="s">
        <v>391</v>
      </c>
      <c r="B23" s="9" t="s">
        <v>354</v>
      </c>
      <c r="C23" s="12"/>
      <c r="D23" s="16" t="s">
        <v>392</v>
      </c>
      <c r="E23" s="8" t="s">
        <v>40</v>
      </c>
    </row>
    <row r="24" spans="1:5" ht="17.25" customHeight="1">
      <c r="A24" s="8" t="s">
        <v>393</v>
      </c>
      <c r="B24" s="9" t="s">
        <v>354</v>
      </c>
      <c r="C24" s="12"/>
      <c r="D24" s="16" t="s">
        <v>394</v>
      </c>
      <c r="E24" s="8" t="s">
        <v>362</v>
      </c>
    </row>
    <row r="25" spans="1:5" ht="17.25" customHeight="1">
      <c r="A25" s="8" t="s">
        <v>395</v>
      </c>
      <c r="B25" s="9" t="s">
        <v>354</v>
      </c>
      <c r="C25" s="12"/>
      <c r="D25" s="16" t="s">
        <v>396</v>
      </c>
      <c r="E25" s="8" t="s">
        <v>362</v>
      </c>
    </row>
    <row r="26" spans="1:5" ht="17.25" customHeight="1">
      <c r="A26" s="16" t="s">
        <v>397</v>
      </c>
      <c r="B26" s="9">
        <v>14.7</v>
      </c>
      <c r="C26" s="12">
        <v>7.96</v>
      </c>
      <c r="D26" s="16" t="s">
        <v>398</v>
      </c>
      <c r="E26" s="8"/>
    </row>
    <row r="27" spans="1:5" ht="17.25" customHeight="1">
      <c r="A27" s="16" t="s">
        <v>399</v>
      </c>
      <c r="B27" s="9">
        <v>1.2</v>
      </c>
      <c r="C27" s="12">
        <v>1.04</v>
      </c>
      <c r="D27" s="8"/>
      <c r="E27" s="8"/>
    </row>
    <row r="28" spans="1:5" ht="17.25" customHeight="1">
      <c r="A28" s="167" t="s">
        <v>400</v>
      </c>
      <c r="B28" s="167"/>
      <c r="C28" s="167"/>
      <c r="D28" s="167"/>
      <c r="E28" s="167"/>
    </row>
    <row r="29" spans="1:5" ht="17.25" customHeight="1">
      <c r="A29" s="143"/>
      <c r="B29" s="143"/>
      <c r="C29" s="143"/>
      <c r="D29" s="143"/>
      <c r="E29" s="143"/>
    </row>
    <row r="33" spans="4:4">
      <c r="D33" s="17"/>
    </row>
  </sheetData>
  <mergeCells count="3">
    <mergeCell ref="A1:E1"/>
    <mergeCell ref="A28:E28"/>
    <mergeCell ref="A29:E29"/>
  </mergeCells>
  <phoneticPr fontId="55" type="noConversion"/>
  <conditionalFormatting sqref="A1">
    <cfRule type="expression" dxfId="4" priority="3" stopIfTrue="1">
      <formula>含公式的单元格</formula>
    </cfRule>
  </conditionalFormatting>
  <conditionalFormatting sqref="A2">
    <cfRule type="expression" dxfId="3" priority="4" stopIfTrue="1">
      <formula>含公式的单元格</formula>
    </cfRule>
  </conditionalFormatting>
  <conditionalFormatting sqref="A3">
    <cfRule type="expression" dxfId="2" priority="2" stopIfTrue="1">
      <formula>含公式的单元格</formula>
    </cfRule>
  </conditionalFormatting>
  <conditionalFormatting sqref="E3">
    <cfRule type="expression" dxfId="1" priority="6" stopIfTrue="1">
      <formula>含公式的单元格</formula>
    </cfRule>
  </conditionalFormatting>
  <conditionalFormatting sqref="B11:B12">
    <cfRule type="expression" dxfId="0"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ColWidth="9" defaultRowHeight="11.25"/>
  <sheetData/>
  <phoneticPr fontId="5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双桂街道</cp:lastModifiedBy>
  <cp:lastPrinted>2020-08-11T07:06:00Z</cp:lastPrinted>
  <dcterms:created xsi:type="dcterms:W3CDTF">2014-07-25T07:49:00Z</dcterms:created>
  <dcterms:modified xsi:type="dcterms:W3CDTF">2021-06-21T06:47:35Z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