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</sheets>
  <definedNames/>
  <calcPr fullCalcOnLoad="1"/>
</workbook>
</file>

<file path=xl/sharedStrings.xml><?xml version="1.0" encoding="utf-8"?>
<sst xmlns="http://schemas.openxmlformats.org/spreadsheetml/2006/main" count="1270" uniqueCount="571">
  <si>
    <t>重庆市梁平区双桂街道办事处（本级）财政拨款收支总表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</si>
  <si>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</si>
  <si>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</si>
  <si>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</si>
  <si>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</si>
  <si>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</si>
  <si>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</si>
  <si>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</si>
  <si>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</si>
  <si>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</si>
  <si>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</si>
  <si>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</si>
  <si>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</si>
  <si>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</si>
  <si>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</si>
  <si>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国防支出</t>
  </si>
  <si>
    <t>国有资本经营预算拨款</t>
  </si>
  <si>
    <t>公共安全支出</t>
  </si>
  <si>
    <t>文化旅游体育与传媒支出</t>
  </si>
  <si>
    <t>社会保障和就业支出</t>
  </si>
  <si>
    <t>卫生健康支出</t>
  </si>
  <si>
    <t>农林水支出</t>
  </si>
  <si>
    <t>交通运输支出</t>
  </si>
  <si>
    <t>住房保障支出</t>
  </si>
  <si>
    <t>二、上年结转</t>
  </si>
  <si>
    <t>二、结转下年</t>
  </si>
  <si>
    <t>收入总数</t>
  </si>
  <si>
    <t>支出总数</t>
  </si>
  <si>
    <t>重庆市梁平区双桂街道办事处（本级）一般公共预算财政拨款支出预算表</t>
  </si>
  <si>
    <t>功能分类科目</t>
  </si>
  <si>
    <t>2023年预算数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</si>
  <si>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</si>
  <si>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</si>
  <si>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</si>
  <si>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</si>
  <si>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</si>
  <si>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</si>
  <si>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rFont val="方正仿宋_GBK"/>
        <family val="4"/>
      </rPr>
      <t> 20101</t>
    </r>
  </si>
  <si>
    <r>
      <rPr>
        <sz val="10"/>
        <rFont val="方正仿宋_GBK"/>
        <family val="4"/>
      </rPr>
      <t> 人大事务</t>
    </r>
  </si>
  <si>
    <t>  2010199</t>
  </si>
  <si>
    <t>  其他人大事务支出</t>
  </si>
  <si>
    <t> 20103</t>
  </si>
  <si>
    <t> 政府办公厅（室）及相关机构事务</t>
  </si>
  <si>
    <t>  2010301</t>
  </si>
  <si>
    <t>  行政运行</t>
  </si>
  <si>
    <t>  2010399</t>
  </si>
  <si>
    <t>  其他政府办公厅（室）及相关机构事务支出</t>
  </si>
  <si>
    <t> 20132</t>
  </si>
  <si>
    <t> 组织事务</t>
  </si>
  <si>
    <t>  2013202</t>
  </si>
  <si>
    <t>  一般行政管理事务</t>
  </si>
  <si>
    <t>203</t>
  </si>
  <si>
    <t> 20306</t>
  </si>
  <si>
    <t> 国防动员</t>
  </si>
  <si>
    <t>  2030607</t>
  </si>
  <si>
    <t>  民兵</t>
  </si>
  <si>
    <t>204</t>
  </si>
  <si>
    <t> 20499</t>
  </si>
  <si>
    <t> 其他公共安全支出</t>
  </si>
  <si>
    <t>  2049999</t>
  </si>
  <si>
    <t>  其他公共安全支出</t>
  </si>
  <si>
    <t>207</t>
  </si>
  <si>
    <t> 20701</t>
  </si>
  <si>
    <t> 文化和旅游</t>
  </si>
  <si>
    <t>  2070199</t>
  </si>
  <si>
    <t>  其他文化和旅游支出</t>
  </si>
  <si>
    <t>208</t>
  </si>
  <si>
    <t> 20802</t>
  </si>
  <si>
    <t> 民政管理事务</t>
  </si>
  <si>
    <t>  2080208</t>
  </si>
  <si>
    <t>  基层政权建设和社区治理</t>
  </si>
  <si>
    <t> 20805</t>
  </si>
  <si>
    <t> 行政事业单位养老支出</t>
  </si>
  <si>
    <t>  2080501</t>
  </si>
  <si>
    <t>  行政单位离退休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</si>
  <si>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</si>
  <si>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</si>
  <si>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</si>
  <si>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</si>
  <si>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</si>
  <si>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21004</t>
  </si>
  <si>
    <t> 公共卫生</t>
  </si>
  <si>
    <t>  2100499</t>
  </si>
  <si>
    <t>  其他公共卫生支出</t>
  </si>
  <si>
    <t> 21011</t>
  </si>
  <si>
    <t> 行政事业单位医疗</t>
  </si>
  <si>
    <t>  2101101</t>
  </si>
  <si>
    <t>  行政单位医疗</t>
  </si>
  <si>
    <t>  2101199</t>
  </si>
  <si>
    <t>  其他行政事业单位医疗支出</t>
  </si>
  <si>
    <t>213</t>
  </si>
  <si>
    <t> 21301</t>
  </si>
  <si>
    <t> 农业农村</t>
  </si>
  <si>
    <t>  2130108</t>
  </si>
  <si>
    <t>  病虫害控制</t>
  </si>
  <si>
    <t> 21302</t>
  </si>
  <si>
    <t> 林业和草原</t>
  </si>
  <si>
    <t>  2130205</t>
  </si>
  <si>
    <t>  森林资源培育</t>
  </si>
  <si>
    <t> 21303</t>
  </si>
  <si>
    <t> 水利</t>
  </si>
  <si>
    <t>  2130315</t>
  </si>
  <si>
    <t>  抗旱</t>
  </si>
  <si>
    <t> 21307</t>
  </si>
  <si>
    <t> 农村综合改革</t>
  </si>
  <si>
    <t>  2130705</t>
  </si>
  <si>
    <t>  对村民委员会和村党支部的补助</t>
  </si>
  <si>
    <t>214</t>
  </si>
  <si>
    <t> 21401</t>
  </si>
  <si>
    <t> 公路水路运输</t>
  </si>
  <si>
    <t>  2140106</t>
  </si>
  <si>
    <t>  公路养护</t>
  </si>
  <si>
    <t>221</t>
  </si>
  <si>
    <t> 22101</t>
  </si>
  <si>
    <t> 保障性安居工程支出</t>
  </si>
  <si>
    <t>  2210199</t>
  </si>
  <si>
    <t>  其他保障性安居工程支出</t>
  </si>
  <si>
    <t> 22102</t>
  </si>
  <si>
    <t> 住房改革支出</t>
  </si>
  <si>
    <t>  2210201</t>
  </si>
  <si>
    <t>  住房公积金</t>
  </si>
  <si>
    <t>重庆市梁平区双桂街道办事处（本级）一般公共预算财政拨款基本支出预算表</t>
  </si>
  <si>
    <t>经济分类科目</t>
  </si>
  <si>
    <t>2023年基本支出</t>
  </si>
  <si>
    <t>科目编码</t>
  </si>
  <si>
    <t>总计</t>
  </si>
  <si>
    <t>人员经费</t>
  </si>
  <si>
    <t>公用经费</t>
  </si>
  <si>
    <t>301</t>
  </si>
  <si>
    <t>工资福利支出</t>
  </si>
  <si>
    <r>
      <rPr>
        <sz val="10"/>
        <rFont val="方正仿宋_GBK"/>
        <family val="4"/>
      </rPr>
      <t> 30101</t>
    </r>
  </si>
  <si>
    <r>
      <rPr>
        <sz val="10"/>
        <rFont val="方正仿宋_GBK"/>
        <family val="4"/>
      </rPr>
      <t> 基本工资</t>
    </r>
  </si>
  <si>
    <r>
      <rPr>
        <sz val="10"/>
        <rFont val="方正仿宋_GBK"/>
        <family val="4"/>
      </rPr>
      <t> 30102</t>
    </r>
  </si>
  <si>
    <r>
      <rPr>
        <sz val="10"/>
        <rFont val="方正仿宋_GBK"/>
        <family val="4"/>
      </rPr>
      <t> 津贴补贴</t>
    </r>
  </si>
  <si>
    <r>
      <rPr>
        <sz val="10"/>
        <rFont val="方正仿宋_GBK"/>
        <family val="4"/>
      </rPr>
      <t> 30103</t>
    </r>
  </si>
  <si>
    <r>
      <rPr>
        <sz val="10"/>
        <rFont val="方正仿宋_GBK"/>
        <family val="4"/>
      </rPr>
      <t> 奖金</t>
    </r>
  </si>
  <si>
    <r>
      <rPr>
        <sz val="10"/>
        <rFont val="方正仿宋_GBK"/>
        <family val="4"/>
      </rPr>
      <t> 30106</t>
    </r>
  </si>
  <si>
    <r>
      <rPr>
        <sz val="10"/>
        <rFont val="方正仿宋_GBK"/>
        <family val="4"/>
      </rPr>
      <t> 伙食补助费</t>
    </r>
  </si>
  <si>
    <r>
      <rPr>
        <sz val="10"/>
        <rFont val="方正仿宋_GBK"/>
        <family val="4"/>
      </rPr>
      <t> 30108</t>
    </r>
  </si>
  <si>
    <r>
      <rPr>
        <sz val="10"/>
        <rFont val="方正仿宋_GBK"/>
        <family val="4"/>
      </rPr>
      <t> 机关事业单位基本养老保险缴费</t>
    </r>
  </si>
  <si>
    <r>
      <rPr>
        <sz val="10"/>
        <rFont val="方正仿宋_GBK"/>
        <family val="4"/>
      </rPr>
      <t> 30109</t>
    </r>
  </si>
  <si>
    <r>
      <rPr>
        <sz val="10"/>
        <rFont val="方正仿宋_GBK"/>
        <family val="4"/>
      </rPr>
      <t> 职业年金缴费</t>
    </r>
  </si>
  <si>
    <r>
      <rPr>
        <sz val="10"/>
        <rFont val="方正仿宋_GBK"/>
        <family val="4"/>
      </rPr>
      <t> 30110</t>
    </r>
  </si>
  <si>
    <r>
      <rPr>
        <sz val="10"/>
        <rFont val="方正仿宋_GBK"/>
        <family val="4"/>
      </rPr>
      <t> 职工基本医疗保险缴费</t>
    </r>
  </si>
  <si>
    <r>
      <rPr>
        <sz val="10"/>
        <rFont val="方正仿宋_GBK"/>
        <family val="4"/>
      </rPr>
      <t> 30112</t>
    </r>
  </si>
  <si>
    <r>
      <rPr>
        <sz val="10"/>
        <rFont val="方正仿宋_GBK"/>
        <family val="4"/>
      </rPr>
      <t> 其他社会保障缴费</t>
    </r>
  </si>
  <si>
    <r>
      <rPr>
        <sz val="10"/>
        <rFont val="方正仿宋_GBK"/>
        <family val="4"/>
      </rPr>
      <t> 30113</t>
    </r>
  </si>
  <si>
    <r>
      <rPr>
        <sz val="10"/>
        <rFont val="方正仿宋_GBK"/>
        <family val="4"/>
      </rPr>
      <t> 住房公积金</t>
    </r>
  </si>
  <si>
    <r>
      <rPr>
        <sz val="10"/>
        <rFont val="方正仿宋_GBK"/>
        <family val="4"/>
      </rPr>
      <t> 30114</t>
    </r>
  </si>
  <si>
    <r>
      <rPr>
        <sz val="10"/>
        <rFont val="方正仿宋_GBK"/>
        <family val="4"/>
      </rPr>
      <t> 医疗费</t>
    </r>
  </si>
  <si>
    <t>302</t>
  </si>
  <si>
    <t>商品和服务支出</t>
  </si>
  <si>
    <r>
      <rPr>
        <sz val="10"/>
        <rFont val="方正仿宋_GBK"/>
        <family val="4"/>
      </rPr>
      <t> 30201</t>
    </r>
  </si>
  <si>
    <r>
      <rPr>
        <sz val="10"/>
        <rFont val="方正仿宋_GBK"/>
        <family val="4"/>
      </rPr>
      <t> 办公费</t>
    </r>
  </si>
  <si>
    <r>
      <rPr>
        <sz val="10"/>
        <rFont val="方正仿宋_GBK"/>
        <family val="4"/>
      </rPr>
      <t> 30202</t>
    </r>
  </si>
  <si>
    <r>
      <rPr>
        <sz val="10"/>
        <rFont val="方正仿宋_GBK"/>
        <family val="4"/>
      </rPr>
      <t> 印刷费</t>
    </r>
  </si>
  <si>
    <r>
      <rPr>
        <sz val="10"/>
        <rFont val="方正仿宋_GBK"/>
        <family val="4"/>
      </rPr>
      <t> 30203</t>
    </r>
  </si>
  <si>
    <r>
      <rPr>
        <sz val="10"/>
        <rFont val="方正仿宋_GBK"/>
        <family val="4"/>
      </rPr>
      <t> 咨询费</t>
    </r>
  </si>
  <si>
    <r>
      <rPr>
        <sz val="10"/>
        <rFont val="方正仿宋_GBK"/>
        <family val="4"/>
      </rPr>
      <t> 30205</t>
    </r>
  </si>
  <si>
    <r>
      <rPr>
        <sz val="10"/>
        <rFont val="方正仿宋_GBK"/>
        <family val="4"/>
      </rPr>
      <t> 水费</t>
    </r>
  </si>
  <si>
    <r>
      <rPr>
        <sz val="10"/>
        <rFont val="方正仿宋_GBK"/>
        <family val="4"/>
      </rPr>
      <t> 30206</t>
    </r>
  </si>
  <si>
    <r>
      <rPr>
        <sz val="10"/>
        <rFont val="方正仿宋_GBK"/>
        <family val="4"/>
      </rPr>
      <t> 电费</t>
    </r>
  </si>
  <si>
    <r>
      <rPr>
        <sz val="10"/>
        <rFont val="方正仿宋_GBK"/>
        <family val="4"/>
      </rPr>
      <t> 30207</t>
    </r>
  </si>
  <si>
    <r>
      <rPr>
        <sz val="10"/>
        <rFont val="方正仿宋_GBK"/>
        <family val="4"/>
      </rPr>
      <t> 邮电费</t>
    </r>
  </si>
  <si>
    <r>
      <rPr>
        <sz val="10"/>
        <rFont val="方正仿宋_GBK"/>
        <family val="4"/>
      </rPr>
      <t> 30211</t>
    </r>
  </si>
  <si>
    <r>
      <rPr>
        <sz val="10"/>
        <rFont val="方正仿宋_GBK"/>
        <family val="4"/>
      </rPr>
      <t> 差旅费</t>
    </r>
  </si>
  <si>
    <r>
      <rPr>
        <sz val="10"/>
        <rFont val="方正仿宋_GBK"/>
        <family val="4"/>
      </rPr>
      <t> 30213</t>
    </r>
  </si>
  <si>
    <r>
      <rPr>
        <sz val="10"/>
        <rFont val="方正仿宋_GBK"/>
        <family val="4"/>
      </rPr>
      <t> 维修（护）费</t>
    </r>
  </si>
  <si>
    <r>
      <rPr>
        <sz val="10"/>
        <rFont val="方正仿宋_GBK"/>
        <family val="4"/>
      </rPr>
      <t> 30215</t>
    </r>
  </si>
  <si>
    <r>
      <rPr>
        <sz val="10"/>
        <rFont val="方正仿宋_GBK"/>
        <family val="4"/>
      </rPr>
      <t> 会议费</t>
    </r>
  </si>
  <si>
    <r>
      <rPr>
        <sz val="10"/>
        <rFont val="方正仿宋_GBK"/>
        <family val="4"/>
      </rPr>
      <t> 30216</t>
    </r>
  </si>
  <si>
    <r>
      <rPr>
        <sz val="10"/>
        <rFont val="方正仿宋_GBK"/>
        <family val="4"/>
      </rPr>
      <t> 培训费</t>
    </r>
  </si>
  <si>
    <r>
      <rPr>
        <sz val="10"/>
        <rFont val="方正仿宋_GBK"/>
        <family val="4"/>
      </rPr>
      <t> 30217</t>
    </r>
  </si>
  <si>
    <r>
      <rPr>
        <sz val="10"/>
        <rFont val="方正仿宋_GBK"/>
        <family val="4"/>
      </rPr>
      <t> 公务接待费</t>
    </r>
  </si>
  <si>
    <r>
      <rPr>
        <sz val="10"/>
        <rFont val="方正仿宋_GBK"/>
        <family val="4"/>
      </rPr>
      <t> 30226</t>
    </r>
  </si>
  <si>
    <r>
      <rPr>
        <sz val="10"/>
        <rFont val="方正仿宋_GBK"/>
        <family val="4"/>
      </rPr>
      <t> 劳务费</t>
    </r>
  </si>
  <si>
    <r>
      <rPr>
        <sz val="10"/>
        <rFont val="方正仿宋_GBK"/>
        <family val="4"/>
      </rPr>
      <t> 30228</t>
    </r>
  </si>
  <si>
    <r>
      <rPr>
        <sz val="10"/>
        <rFont val="方正仿宋_GBK"/>
        <family val="4"/>
      </rPr>
      <t> 工会经费</t>
    </r>
  </si>
  <si>
    <r>
      <rPr>
        <sz val="10"/>
        <rFont val="方正仿宋_GBK"/>
        <family val="4"/>
      </rPr>
      <t> 30229</t>
    </r>
  </si>
  <si>
    <r>
      <rPr>
        <sz val="10"/>
        <rFont val="方正仿宋_GBK"/>
        <family val="4"/>
      </rPr>
      <t> 福利费</t>
    </r>
  </si>
  <si>
    <r>
      <rPr>
        <sz val="10"/>
        <rFont val="方正仿宋_GBK"/>
        <family val="4"/>
      </rPr>
      <t> 30231</t>
    </r>
  </si>
  <si>
    <r>
      <rPr>
        <sz val="10"/>
        <rFont val="方正仿宋_GBK"/>
        <family val="4"/>
      </rPr>
      <t> 公务用车运行维护费</t>
    </r>
  </si>
  <si>
    <r>
      <rPr>
        <sz val="10"/>
        <rFont val="方正仿宋_GBK"/>
        <family val="4"/>
      </rPr>
      <t> 30239</t>
    </r>
  </si>
  <si>
    <r>
      <rPr>
        <sz val="10"/>
        <rFont val="方正仿宋_GBK"/>
        <family val="4"/>
      </rPr>
      <t> 其他交通费用</t>
    </r>
  </si>
  <si>
    <t>303</t>
  </si>
  <si>
    <t>对个人和家庭的补助</t>
  </si>
  <si>
    <r>
      <rPr>
        <sz val="10"/>
        <rFont val="方正仿宋_GBK"/>
        <family val="4"/>
      </rPr>
      <t> 30307</t>
    </r>
  </si>
  <si>
    <r>
      <rPr>
        <sz val="10"/>
        <rFont val="方正仿宋_GBK"/>
        <family val="4"/>
      </rPr>
      <t> 医疗费补助</t>
    </r>
  </si>
  <si>
    <r>
      <rPr>
        <sz val="10"/>
        <rFont val="方正仿宋_GBK"/>
        <family val="4"/>
      </rPr>
      <t> 30309</t>
    </r>
  </si>
  <si>
    <r>
      <rPr>
        <sz val="10"/>
        <rFont val="方正仿宋_GBK"/>
        <family val="4"/>
      </rPr>
      <t> 奖励金</t>
    </r>
  </si>
  <si>
    <r>
      <rPr>
        <sz val="10"/>
        <rFont val="方正仿宋_GBK"/>
        <family val="4"/>
      </rPr>
      <t> 30399</t>
    </r>
  </si>
  <si>
    <r>
      <rPr>
        <sz val="10"/>
        <rFont val="方正仿宋_GBK"/>
        <family val="4"/>
      </rPr>
      <t> 其他对个人和家庭的补助</t>
    </r>
  </si>
  <si>
    <t>重庆市梁平区双桂街道办事处（本级）一般公共预算三公经费支出表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</si>
  <si>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</si>
  <si>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</si>
  <si>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</si>
  <si>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</si>
  <si>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</si>
  <si>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重庆市梁平区双桂街道办事处（本级）政府性基金预算支出表</t>
  </si>
  <si>
    <t>本年政府性基金预算财政拨款支出</t>
  </si>
  <si>
    <r>
      <rPr>
        <sz val="10"/>
        <rFont val="方正仿宋_GBK"/>
        <family val="4"/>
      </rPr>
      <t> 20822</t>
    </r>
  </si>
  <si>
    <r>
      <rPr>
        <sz val="10"/>
        <rFont val="方正仿宋_GBK"/>
        <family val="4"/>
      </rPr>
      <t> 大中型水库移民后期扶持基金支出</t>
    </r>
  </si>
  <si>
    <r>
      <rPr>
        <sz val="10"/>
        <rFont val="方正仿宋_GBK"/>
        <family val="4"/>
      </rPr>
      <t>  2082201</t>
    </r>
  </si>
  <si>
    <r>
      <rPr>
        <sz val="10"/>
        <rFont val="方正仿宋_GBK"/>
        <family val="4"/>
      </rPr>
      <t>  移民补助</t>
    </r>
  </si>
  <si>
    <t>重庆市梁平区双桂街道办事处（本级）单位收支总表</t>
  </si>
  <si>
    <t>11</t>
  </si>
  <si>
    <t>一般公共预算拨款收入</t>
  </si>
  <si>
    <t>12</t>
  </si>
  <si>
    <t>政府性基金预算款收入</t>
  </si>
  <si>
    <t>国有资本经营预算款收入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</si>
  <si>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</si>
  <si>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</si>
  <si>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</si>
  <si>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</si>
  <si>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</si>
  <si>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</si>
  <si>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</si>
  <si>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</si>
  <si>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收入合计</t>
  </si>
  <si>
    <t>支出合计</t>
  </si>
  <si>
    <t>重庆市梁平区双桂街道办事处（本级）单位收入总表</t>
  </si>
  <si>
    <t>科目</t>
  </si>
  <si>
    <t>政府性基金预算拨款收入</t>
  </si>
  <si>
    <t>国有资本经营预算拨款收入</t>
  </si>
  <si>
    <t>事业收入</t>
  </si>
  <si>
    <t>非教育收费收入预算</t>
  </si>
  <si>
    <t>教育收费预算收入</t>
  </si>
  <si>
    <r>
      <rPr>
        <sz val="9"/>
        <rFont val="方正仿宋_GBK"/>
        <family val="4"/>
      </rPr>
      <t> 20101</t>
    </r>
  </si>
  <si>
    <r>
      <rPr>
        <sz val="9"/>
        <rFont val="方正仿宋_GBK"/>
        <family val="4"/>
      </rPr>
      <t> 人大事务</t>
    </r>
  </si>
  <si>
    <r>
      <rPr>
        <sz val="9"/>
        <rFont val="方正仿宋_GBK"/>
        <family val="4"/>
      </rPr>
      <t>  2010199</t>
    </r>
  </si>
  <si>
    <r>
      <rPr>
        <sz val="9"/>
        <rFont val="方正仿宋_GBK"/>
        <family val="4"/>
      </rPr>
      <t>  其他人大事务支出</t>
    </r>
  </si>
  <si>
    <r>
      <rPr>
        <sz val="9"/>
        <rFont val="方正仿宋_GBK"/>
        <family val="4"/>
      </rPr>
      <t> 20103</t>
    </r>
  </si>
  <si>
    <r>
      <rPr>
        <sz val="9"/>
        <rFont val="方正仿宋_GBK"/>
        <family val="4"/>
      </rPr>
      <t> 政府办公厅（室）及相关机构事务</t>
    </r>
  </si>
  <si>
    <r>
      <rPr>
        <sz val="9"/>
        <rFont val="方正仿宋_GBK"/>
        <family val="4"/>
      </rPr>
      <t>  2010301</t>
    </r>
  </si>
  <si>
    <r>
      <rPr>
        <sz val="9"/>
        <rFont val="方正仿宋_GBK"/>
        <family val="4"/>
      </rPr>
      <t>  行政运行</t>
    </r>
  </si>
  <si>
    <r>
      <rPr>
        <sz val="9"/>
        <rFont val="方正仿宋_GBK"/>
        <family val="4"/>
      </rPr>
      <t>  2010399</t>
    </r>
  </si>
  <si>
    <r>
      <rPr>
        <sz val="9"/>
        <rFont val="方正仿宋_GBK"/>
        <family val="4"/>
      </rPr>
      <t>  其他政府办公厅（室）及相关机构事务支出</t>
    </r>
  </si>
  <si>
    <r>
      <rPr>
        <sz val="9"/>
        <rFont val="方正仿宋_GBK"/>
        <family val="4"/>
      </rPr>
      <t> 20132</t>
    </r>
  </si>
  <si>
    <r>
      <rPr>
        <sz val="9"/>
        <rFont val="方正仿宋_GBK"/>
        <family val="4"/>
      </rPr>
      <t> 组织事务</t>
    </r>
  </si>
  <si>
    <r>
      <rPr>
        <sz val="9"/>
        <rFont val="方正仿宋_GBK"/>
        <family val="4"/>
      </rPr>
      <t>  2013202</t>
    </r>
  </si>
  <si>
    <r>
      <rPr>
        <sz val="9"/>
        <rFont val="方正仿宋_GBK"/>
        <family val="4"/>
      </rPr>
      <t>  一般行政管理事务</t>
    </r>
  </si>
  <si>
    <r>
      <rPr>
        <sz val="9"/>
        <rFont val="方正仿宋_GBK"/>
        <family val="4"/>
      </rPr>
      <t> 20306</t>
    </r>
  </si>
  <si>
    <r>
      <rPr>
        <sz val="9"/>
        <rFont val="方正仿宋_GBK"/>
        <family val="4"/>
      </rPr>
      <t> 国防动员</t>
    </r>
  </si>
  <si>
    <r>
      <rPr>
        <sz val="9"/>
        <rFont val="方正仿宋_GBK"/>
        <family val="4"/>
      </rPr>
      <t>  2030607</t>
    </r>
  </si>
  <si>
    <r>
      <rPr>
        <sz val="9"/>
        <rFont val="方正仿宋_GBK"/>
        <family val="4"/>
      </rPr>
      <t>  民兵</t>
    </r>
  </si>
  <si>
    <r>
      <rPr>
        <sz val="9"/>
        <rFont val="方正仿宋_GBK"/>
        <family val="4"/>
      </rPr>
      <t> 20499</t>
    </r>
  </si>
  <si>
    <r>
      <rPr>
        <sz val="9"/>
        <rFont val="方正仿宋_GBK"/>
        <family val="4"/>
      </rPr>
      <t> 其他公共安全支出</t>
    </r>
  </si>
  <si>
    <r>
      <rPr>
        <sz val="9"/>
        <rFont val="方正仿宋_GBK"/>
        <family val="4"/>
      </rPr>
      <t>  2049999</t>
    </r>
  </si>
  <si>
    <r>
      <rPr>
        <sz val="9"/>
        <rFont val="方正仿宋_GBK"/>
        <family val="4"/>
      </rPr>
      <t>  其他公共安全支出</t>
    </r>
  </si>
  <si>
    <r>
      <rPr>
        <sz val="9"/>
        <rFont val="方正仿宋_GBK"/>
        <family val="4"/>
      </rPr>
      <t> 20701</t>
    </r>
  </si>
  <si>
    <r>
      <rPr>
        <sz val="9"/>
        <rFont val="方正仿宋_GBK"/>
        <family val="4"/>
      </rPr>
      <t> 文化和旅游</t>
    </r>
  </si>
  <si>
    <r>
      <rPr>
        <sz val="9"/>
        <rFont val="方正仿宋_GBK"/>
        <family val="4"/>
      </rPr>
      <t>  2070199</t>
    </r>
  </si>
  <si>
    <r>
      <rPr>
        <sz val="9"/>
        <rFont val="方正仿宋_GBK"/>
        <family val="4"/>
      </rPr>
      <t>  其他文化和旅游支出</t>
    </r>
  </si>
  <si>
    <r>
      <rPr>
        <sz val="9"/>
        <rFont val="方正仿宋_GBK"/>
        <family val="4"/>
      </rPr>
      <t> 20802</t>
    </r>
  </si>
  <si>
    <r>
      <rPr>
        <sz val="9"/>
        <rFont val="方正仿宋_GBK"/>
        <family val="4"/>
      </rPr>
      <t> 民政管理事务</t>
    </r>
  </si>
  <si>
    <r>
      <rPr>
        <sz val="9"/>
        <rFont val="方正仿宋_GBK"/>
        <family val="4"/>
      </rPr>
      <t>  2080208</t>
    </r>
  </si>
  <si>
    <r>
      <rPr>
        <sz val="9"/>
        <rFont val="方正仿宋_GBK"/>
        <family val="4"/>
      </rPr>
      <t>  基层政权建设和社区治理</t>
    </r>
  </si>
  <si>
    <r>
      <rPr>
        <sz val="9"/>
        <rFont val="方正仿宋_GBK"/>
        <family val="4"/>
      </rPr>
      <t> 20805</t>
    </r>
  </si>
  <si>
    <r>
      <rPr>
        <sz val="9"/>
        <rFont val="方正仿宋_GBK"/>
        <family val="4"/>
      </rPr>
      <t> 行政事业单位养老支出</t>
    </r>
  </si>
  <si>
    <r>
      <rPr>
        <sz val="9"/>
        <rFont val="方正仿宋_GBK"/>
        <family val="4"/>
      </rPr>
      <t>  2080501</t>
    </r>
  </si>
  <si>
    <r>
      <rPr>
        <sz val="9"/>
        <rFont val="方正仿宋_GBK"/>
        <family val="4"/>
      </rPr>
      <t>  行政单位离退休</t>
    </r>
  </si>
  <si>
    <r>
      <rPr>
        <sz val="9"/>
        <rFont val="方正仿宋_GBK"/>
        <family val="4"/>
      </rPr>
      <t>  2080505</t>
    </r>
  </si>
  <si>
    <r>
      <rPr>
        <sz val="9"/>
        <rFont val="方正仿宋_GBK"/>
        <family val="4"/>
      </rPr>
      <t>  机关事业单位基本养老保险缴费支出</t>
    </r>
  </si>
  <si>
    <r>
      <rPr>
        <sz val="9"/>
        <rFont val="方正仿宋_GBK"/>
        <family val="4"/>
      </rPr>
      <t>  2080506</t>
    </r>
  </si>
  <si>
    <r>
      <rPr>
        <sz val="9"/>
        <rFont val="方正仿宋_GBK"/>
        <family val="4"/>
      </rPr>
      <t>  机关事业单位职业年金缴费支出</t>
    </r>
  </si>
  <si>
    <r>
      <rPr>
        <sz val="9"/>
        <rFont val="方正仿宋_GBK"/>
        <family val="4"/>
      </rPr>
      <t> 20822</t>
    </r>
  </si>
  <si>
    <r>
      <rPr>
        <sz val="9"/>
        <rFont val="方正仿宋_GBK"/>
        <family val="4"/>
      </rPr>
      <t> 大中型水库移民后期扶持基金支出</t>
    </r>
  </si>
  <si>
    <r>
      <rPr>
        <sz val="9"/>
        <rFont val="方正仿宋_GBK"/>
        <family val="4"/>
      </rPr>
      <t>  2082201</t>
    </r>
  </si>
  <si>
    <r>
      <rPr>
        <sz val="9"/>
        <rFont val="方正仿宋_GBK"/>
        <family val="4"/>
      </rPr>
      <t>  移民补助</t>
    </r>
  </si>
  <si>
    <r>
      <rPr>
        <sz val="9"/>
        <rFont val="方正仿宋_GBK"/>
        <family val="4"/>
      </rPr>
      <t> 21004</t>
    </r>
  </si>
  <si>
    <r>
      <rPr>
        <sz val="9"/>
        <rFont val="方正仿宋_GBK"/>
        <family val="4"/>
      </rPr>
      <t> 公共卫生</t>
    </r>
  </si>
  <si>
    <r>
      <rPr>
        <sz val="9"/>
        <rFont val="方正仿宋_GBK"/>
        <family val="4"/>
      </rPr>
      <t>  2100499</t>
    </r>
  </si>
  <si>
    <r>
      <rPr>
        <sz val="9"/>
        <rFont val="方正仿宋_GBK"/>
        <family val="4"/>
      </rPr>
      <t>  其他公共卫生支出</t>
    </r>
  </si>
  <si>
    <r>
      <rPr>
        <sz val="9"/>
        <rFont val="方正仿宋_GBK"/>
        <family val="4"/>
      </rPr>
      <t> 21011</t>
    </r>
  </si>
  <si>
    <r>
      <rPr>
        <sz val="9"/>
        <rFont val="方正仿宋_GBK"/>
        <family val="4"/>
      </rPr>
      <t> 行政事业单位医疗</t>
    </r>
  </si>
  <si>
    <r>
      <rPr>
        <sz val="9"/>
        <rFont val="方正仿宋_GBK"/>
        <family val="4"/>
      </rPr>
      <t>  2101101</t>
    </r>
  </si>
  <si>
    <r>
      <rPr>
        <sz val="9"/>
        <rFont val="方正仿宋_GBK"/>
        <family val="4"/>
      </rPr>
      <t>  行政单位医疗</t>
    </r>
  </si>
  <si>
    <r>
      <rPr>
        <sz val="9"/>
        <rFont val="方正仿宋_GBK"/>
        <family val="4"/>
      </rPr>
      <t>  2101199</t>
    </r>
  </si>
  <si>
    <r>
      <rPr>
        <sz val="9"/>
        <rFont val="方正仿宋_GBK"/>
        <family val="4"/>
      </rPr>
      <t>  其他行政事业单位医疗支出</t>
    </r>
  </si>
  <si>
    <t>212</t>
  </si>
  <si>
    <t>城乡社区支出</t>
  </si>
  <si>
    <r>
      <rPr>
        <sz val="9"/>
        <rFont val="方正仿宋_GBK"/>
        <family val="4"/>
      </rPr>
      <t> 21201</t>
    </r>
  </si>
  <si>
    <r>
      <rPr>
        <sz val="9"/>
        <rFont val="方正仿宋_GBK"/>
        <family val="4"/>
      </rPr>
      <t> 城乡社区管理事务</t>
    </r>
  </si>
  <si>
    <r>
      <rPr>
        <sz val="9"/>
        <rFont val="方正仿宋_GBK"/>
        <family val="4"/>
      </rPr>
      <t>  2120199</t>
    </r>
  </si>
  <si>
    <r>
      <rPr>
        <sz val="9"/>
        <rFont val="方正仿宋_GBK"/>
        <family val="4"/>
      </rPr>
      <t>  其他城乡社区管理事务支出</t>
    </r>
  </si>
  <si>
    <r>
      <rPr>
        <sz val="9"/>
        <rFont val="方正仿宋_GBK"/>
        <family val="4"/>
      </rPr>
      <t> 21301</t>
    </r>
  </si>
  <si>
    <r>
      <rPr>
        <sz val="9"/>
        <rFont val="方正仿宋_GBK"/>
        <family val="4"/>
      </rPr>
      <t> 农业农村</t>
    </r>
  </si>
  <si>
    <r>
      <rPr>
        <sz val="9"/>
        <rFont val="方正仿宋_GBK"/>
        <family val="4"/>
      </rPr>
      <t>  2130108</t>
    </r>
  </si>
  <si>
    <r>
      <rPr>
        <sz val="9"/>
        <rFont val="方正仿宋_GBK"/>
        <family val="4"/>
      </rPr>
      <t>  病虫害控制</t>
    </r>
  </si>
  <si>
    <r>
      <rPr>
        <sz val="9"/>
        <rFont val="方正仿宋_GBK"/>
        <family val="4"/>
      </rPr>
      <t> 21302</t>
    </r>
  </si>
  <si>
    <r>
      <rPr>
        <sz val="9"/>
        <rFont val="方正仿宋_GBK"/>
        <family val="4"/>
      </rPr>
      <t> 林业和草原</t>
    </r>
  </si>
  <si>
    <r>
      <rPr>
        <sz val="9"/>
        <rFont val="方正仿宋_GBK"/>
        <family val="4"/>
      </rPr>
      <t>  2130205</t>
    </r>
  </si>
  <si>
    <r>
      <rPr>
        <sz val="9"/>
        <rFont val="方正仿宋_GBK"/>
        <family val="4"/>
      </rPr>
      <t>  森林资源培育</t>
    </r>
  </si>
  <si>
    <r>
      <rPr>
        <sz val="9"/>
        <rFont val="方正仿宋_GBK"/>
        <family val="4"/>
      </rPr>
      <t> 21303</t>
    </r>
  </si>
  <si>
    <r>
      <rPr>
        <sz val="9"/>
        <rFont val="方正仿宋_GBK"/>
        <family val="4"/>
      </rPr>
      <t> 水利</t>
    </r>
  </si>
  <si>
    <r>
      <rPr>
        <sz val="9"/>
        <rFont val="方正仿宋_GBK"/>
        <family val="4"/>
      </rPr>
      <t>  2130315</t>
    </r>
  </si>
  <si>
    <r>
      <rPr>
        <sz val="9"/>
        <rFont val="方正仿宋_GBK"/>
        <family val="4"/>
      </rPr>
      <t>  抗旱</t>
    </r>
  </si>
  <si>
    <r>
      <rPr>
        <sz val="9"/>
        <rFont val="方正仿宋_GBK"/>
        <family val="4"/>
      </rPr>
      <t> 21307</t>
    </r>
  </si>
  <si>
    <r>
      <rPr>
        <sz val="9"/>
        <rFont val="方正仿宋_GBK"/>
        <family val="4"/>
      </rPr>
      <t> 农村综合改革</t>
    </r>
  </si>
  <si>
    <r>
      <rPr>
        <sz val="9"/>
        <rFont val="方正仿宋_GBK"/>
        <family val="4"/>
      </rPr>
      <t>  2130705</t>
    </r>
  </si>
  <si>
    <r>
      <rPr>
        <sz val="9"/>
        <rFont val="方正仿宋_GBK"/>
        <family val="4"/>
      </rPr>
      <t>  对村民委员会和村党支部的补助</t>
    </r>
  </si>
  <si>
    <r>
      <rPr>
        <sz val="9"/>
        <rFont val="方正仿宋_GBK"/>
        <family val="4"/>
      </rPr>
      <t> 21401</t>
    </r>
  </si>
  <si>
    <r>
      <rPr>
        <sz val="9"/>
        <rFont val="方正仿宋_GBK"/>
        <family val="4"/>
      </rPr>
      <t> 公路水路运输</t>
    </r>
  </si>
  <si>
    <r>
      <rPr>
        <sz val="9"/>
        <rFont val="方正仿宋_GBK"/>
        <family val="4"/>
      </rPr>
      <t>  2140106</t>
    </r>
  </si>
  <si>
    <r>
      <rPr>
        <sz val="9"/>
        <rFont val="方正仿宋_GBK"/>
        <family val="4"/>
      </rPr>
      <t>  公路养护</t>
    </r>
  </si>
  <si>
    <r>
      <rPr>
        <sz val="9"/>
        <rFont val="方正仿宋_GBK"/>
        <family val="4"/>
      </rPr>
      <t> 22101</t>
    </r>
  </si>
  <si>
    <r>
      <rPr>
        <sz val="9"/>
        <rFont val="方正仿宋_GBK"/>
        <family val="4"/>
      </rPr>
      <t> 保障性安居工程支出</t>
    </r>
  </si>
  <si>
    <r>
      <rPr>
        <sz val="9"/>
        <rFont val="方正仿宋_GBK"/>
        <family val="4"/>
      </rPr>
      <t>  2210199</t>
    </r>
  </si>
  <si>
    <r>
      <rPr>
        <sz val="9"/>
        <rFont val="方正仿宋_GBK"/>
        <family val="4"/>
      </rPr>
      <t>  其他保障性安居工程支出</t>
    </r>
  </si>
  <si>
    <r>
      <rPr>
        <sz val="9"/>
        <rFont val="方正仿宋_GBK"/>
        <family val="4"/>
      </rPr>
      <t> 22102</t>
    </r>
  </si>
  <si>
    <r>
      <rPr>
        <sz val="9"/>
        <rFont val="方正仿宋_GBK"/>
        <family val="4"/>
      </rPr>
      <t> 住房改革支出</t>
    </r>
  </si>
  <si>
    <r>
      <rPr>
        <sz val="9"/>
        <rFont val="方正仿宋_GBK"/>
        <family val="4"/>
      </rPr>
      <t>  2210201</t>
    </r>
  </si>
  <si>
    <r>
      <rPr>
        <sz val="9"/>
        <rFont val="方正仿宋_GBK"/>
        <family val="4"/>
      </rPr>
      <t>  住房公积金</t>
    </r>
  </si>
  <si>
    <t>重庆市梁平区双桂街道办事处（本级）单位支出总表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</si>
  <si>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</si>
  <si>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</si>
  <si>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</si>
  <si>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</si>
  <si>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</si>
  <si>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rFont val="方正仿宋_GBK"/>
        <family val="4"/>
      </rPr>
      <t> 20101</t>
    </r>
  </si>
  <si>
    <r>
      <rPr>
        <sz val="11"/>
        <rFont val="方正仿宋_GBK"/>
        <family val="4"/>
      </rPr>
      <t> 人大事务</t>
    </r>
  </si>
  <si>
    <r>
      <rPr>
        <sz val="12"/>
        <rFont val="方正仿宋_GBK"/>
        <family val="4"/>
      </rPr>
      <t>  2010199</t>
    </r>
  </si>
  <si>
    <r>
      <rPr>
        <sz val="11"/>
        <rFont val="方正仿宋_GBK"/>
        <family val="4"/>
      </rPr>
      <t>  其他人大事务支出</t>
    </r>
  </si>
  <si>
    <r>
      <rPr>
        <sz val="12"/>
        <rFont val="方正仿宋_GBK"/>
        <family val="4"/>
      </rPr>
      <t> 20103</t>
    </r>
  </si>
  <si>
    <r>
      <rPr>
        <sz val="11"/>
        <rFont val="方正仿宋_GBK"/>
        <family val="4"/>
      </rPr>
      <t> 政府办公厅（室）及相关机构事务</t>
    </r>
  </si>
  <si>
    <r>
      <rPr>
        <sz val="12"/>
        <rFont val="方正仿宋_GBK"/>
        <family val="4"/>
      </rPr>
      <t>  2010301</t>
    </r>
  </si>
  <si>
    <r>
      <rPr>
        <sz val="11"/>
        <rFont val="方正仿宋_GBK"/>
        <family val="4"/>
      </rPr>
      <t>  行政运行</t>
    </r>
  </si>
  <si>
    <r>
      <rPr>
        <sz val="12"/>
        <rFont val="方正仿宋_GBK"/>
        <family val="4"/>
      </rPr>
      <t>  2010399</t>
    </r>
  </si>
  <si>
    <r>
      <rPr>
        <sz val="11"/>
        <rFont val="方正仿宋_GBK"/>
        <family val="4"/>
      </rPr>
      <t>  其他政府办公厅（室）及相关机构事务支出</t>
    </r>
  </si>
  <si>
    <r>
      <rPr>
        <sz val="12"/>
        <rFont val="方正仿宋_GBK"/>
        <family val="4"/>
      </rPr>
      <t> 20132</t>
    </r>
  </si>
  <si>
    <r>
      <rPr>
        <sz val="11"/>
        <rFont val="方正仿宋_GBK"/>
        <family val="4"/>
      </rPr>
      <t> 组织事务</t>
    </r>
  </si>
  <si>
    <r>
      <rPr>
        <sz val="12"/>
        <rFont val="方正仿宋_GBK"/>
        <family val="4"/>
      </rPr>
      <t>  2013202</t>
    </r>
  </si>
  <si>
    <r>
      <rPr>
        <sz val="11"/>
        <rFont val="方正仿宋_GBK"/>
        <family val="4"/>
      </rPr>
      <t>  一般行政管理事务</t>
    </r>
  </si>
  <si>
    <r>
      <rPr>
        <sz val="12"/>
        <rFont val="方正仿宋_GBK"/>
        <family val="4"/>
      </rPr>
      <t> 20306</t>
    </r>
  </si>
  <si>
    <r>
      <rPr>
        <sz val="11"/>
        <rFont val="方正仿宋_GBK"/>
        <family val="4"/>
      </rPr>
      <t> 国防动员</t>
    </r>
  </si>
  <si>
    <r>
      <rPr>
        <sz val="12"/>
        <rFont val="方正仿宋_GBK"/>
        <family val="4"/>
      </rPr>
      <t>  2030607</t>
    </r>
  </si>
  <si>
    <r>
      <rPr>
        <sz val="11"/>
        <rFont val="方正仿宋_GBK"/>
        <family val="4"/>
      </rPr>
      <t>  民兵</t>
    </r>
  </si>
  <si>
    <r>
      <rPr>
        <sz val="12"/>
        <rFont val="方正仿宋_GBK"/>
        <family val="4"/>
      </rPr>
      <t> 20499</t>
    </r>
  </si>
  <si>
    <r>
      <rPr>
        <sz val="11"/>
        <rFont val="方正仿宋_GBK"/>
        <family val="4"/>
      </rPr>
      <t> 其他公共安全支出</t>
    </r>
  </si>
  <si>
    <r>
      <rPr>
        <sz val="12"/>
        <rFont val="方正仿宋_GBK"/>
        <family val="4"/>
      </rPr>
      <t>  2049999</t>
    </r>
  </si>
  <si>
    <r>
      <rPr>
        <sz val="11"/>
        <rFont val="方正仿宋_GBK"/>
        <family val="4"/>
      </rPr>
      <t>  其他公共安全支出</t>
    </r>
  </si>
  <si>
    <r>
      <rPr>
        <sz val="12"/>
        <rFont val="方正仿宋_GBK"/>
        <family val="4"/>
      </rPr>
      <t> 20701</t>
    </r>
  </si>
  <si>
    <r>
      <rPr>
        <sz val="11"/>
        <rFont val="方正仿宋_GBK"/>
        <family val="4"/>
      </rPr>
      <t> 文化和旅游</t>
    </r>
  </si>
  <si>
    <r>
      <rPr>
        <sz val="12"/>
        <rFont val="方正仿宋_GBK"/>
        <family val="4"/>
      </rPr>
      <t>  2070199</t>
    </r>
  </si>
  <si>
    <r>
      <rPr>
        <sz val="11"/>
        <rFont val="方正仿宋_GBK"/>
        <family val="4"/>
      </rPr>
      <t>  其他文化和旅游支出</t>
    </r>
  </si>
  <si>
    <r>
      <rPr>
        <sz val="12"/>
        <rFont val="方正仿宋_GBK"/>
        <family val="4"/>
      </rPr>
      <t> 20802</t>
    </r>
  </si>
  <si>
    <r>
      <rPr>
        <sz val="11"/>
        <rFont val="方正仿宋_GBK"/>
        <family val="4"/>
      </rPr>
      <t> 民政管理事务</t>
    </r>
  </si>
  <si>
    <r>
      <rPr>
        <sz val="12"/>
        <rFont val="方正仿宋_GBK"/>
        <family val="4"/>
      </rPr>
      <t>  2080208</t>
    </r>
  </si>
  <si>
    <r>
      <rPr>
        <sz val="11"/>
        <rFont val="方正仿宋_GBK"/>
        <family val="4"/>
      </rPr>
      <t>  基层政权建设和社区治理</t>
    </r>
  </si>
  <si>
    <r>
      <rPr>
        <sz val="12"/>
        <rFont val="方正仿宋_GBK"/>
        <family val="4"/>
      </rPr>
      <t> 20805</t>
    </r>
  </si>
  <si>
    <r>
      <rPr>
        <sz val="11"/>
        <rFont val="方正仿宋_GBK"/>
        <family val="4"/>
      </rPr>
      <t> 行政事业单位养老支出</t>
    </r>
  </si>
  <si>
    <r>
      <rPr>
        <sz val="12"/>
        <rFont val="方正仿宋_GBK"/>
        <family val="4"/>
      </rPr>
      <t>  2080501</t>
    </r>
  </si>
  <si>
    <r>
      <rPr>
        <sz val="11"/>
        <rFont val="方正仿宋_GBK"/>
        <family val="4"/>
      </rPr>
      <t>  行政单位离退休</t>
    </r>
  </si>
  <si>
    <r>
      <rPr>
        <sz val="12"/>
        <rFont val="方正仿宋_GBK"/>
        <family val="4"/>
      </rPr>
      <t>  2080505</t>
    </r>
  </si>
  <si>
    <r>
      <rPr>
        <sz val="11"/>
        <rFont val="方正仿宋_GBK"/>
        <family val="4"/>
      </rPr>
      <t>  机关事业单位基本养老保险缴费支出</t>
    </r>
  </si>
  <si>
    <r>
      <rPr>
        <sz val="12"/>
        <rFont val="方正仿宋_GBK"/>
        <family val="4"/>
      </rPr>
      <t>  2080506</t>
    </r>
  </si>
  <si>
    <r>
      <rPr>
        <sz val="11"/>
        <rFont val="方正仿宋_GBK"/>
        <family val="4"/>
      </rPr>
      <t>  机关事业单位职业年金缴费支出</t>
    </r>
  </si>
  <si>
    <r>
      <rPr>
        <sz val="12"/>
        <rFont val="方正仿宋_GBK"/>
        <family val="4"/>
      </rPr>
      <t> 20822</t>
    </r>
  </si>
  <si>
    <r>
      <rPr>
        <sz val="11"/>
        <rFont val="方正仿宋_GBK"/>
        <family val="4"/>
      </rPr>
      <t> 大中型水库移民后期扶持基金支出</t>
    </r>
  </si>
  <si>
    <r>
      <rPr>
        <sz val="12"/>
        <rFont val="方正仿宋_GBK"/>
        <family val="4"/>
      </rPr>
      <t>  2082201</t>
    </r>
  </si>
  <si>
    <r>
      <rPr>
        <sz val="11"/>
        <rFont val="方正仿宋_GBK"/>
        <family val="4"/>
      </rPr>
      <t>  移民补助</t>
    </r>
  </si>
  <si>
    <r>
      <rPr>
        <sz val="12"/>
        <rFont val="方正仿宋_GBK"/>
        <family val="4"/>
      </rPr>
      <t> 21004</t>
    </r>
  </si>
  <si>
    <r>
      <rPr>
        <sz val="11"/>
        <rFont val="方正仿宋_GBK"/>
        <family val="4"/>
      </rPr>
      <t> 公共卫生</t>
    </r>
  </si>
  <si>
    <r>
      <rPr>
        <sz val="12"/>
        <rFont val="方正仿宋_GBK"/>
        <family val="4"/>
      </rPr>
      <t>  2100499</t>
    </r>
  </si>
  <si>
    <r>
      <rPr>
        <sz val="11"/>
        <rFont val="方正仿宋_GBK"/>
        <family val="4"/>
      </rPr>
      <t>  其他公共卫生支出</t>
    </r>
  </si>
  <si>
    <r>
      <rPr>
        <sz val="12"/>
        <rFont val="方正仿宋_GBK"/>
        <family val="4"/>
      </rPr>
      <t> 21011</t>
    </r>
  </si>
  <si>
    <r>
      <rPr>
        <sz val="11"/>
        <rFont val="方正仿宋_GBK"/>
        <family val="4"/>
      </rPr>
      <t> 行政事业单位医疗</t>
    </r>
  </si>
  <si>
    <r>
      <rPr>
        <sz val="12"/>
        <rFont val="方正仿宋_GBK"/>
        <family val="4"/>
      </rPr>
      <t>  2101101</t>
    </r>
  </si>
  <si>
    <r>
      <rPr>
        <sz val="11"/>
        <rFont val="方正仿宋_GBK"/>
        <family val="4"/>
      </rPr>
      <t>  行政单位医疗</t>
    </r>
  </si>
  <si>
    <r>
      <rPr>
        <sz val="12"/>
        <rFont val="方正仿宋_GBK"/>
        <family val="4"/>
      </rPr>
      <t>  2101199</t>
    </r>
  </si>
  <si>
    <t> 其他行政事业单位医疗支出</t>
  </si>
  <si>
    <r>
      <rPr>
        <sz val="12"/>
        <rFont val="方正仿宋_GBK"/>
        <family val="4"/>
      </rPr>
      <t> 21301</t>
    </r>
  </si>
  <si>
    <r>
      <rPr>
        <sz val="11"/>
        <rFont val="方正仿宋_GBK"/>
        <family val="4"/>
      </rPr>
      <t> 农业农村</t>
    </r>
  </si>
  <si>
    <r>
      <rPr>
        <sz val="12"/>
        <rFont val="方正仿宋_GBK"/>
        <family val="4"/>
      </rPr>
      <t>  2130108</t>
    </r>
  </si>
  <si>
    <r>
      <rPr>
        <sz val="11"/>
        <rFont val="方正仿宋_GBK"/>
        <family val="4"/>
      </rPr>
      <t>  病虫害控制</t>
    </r>
  </si>
  <si>
    <r>
      <rPr>
        <sz val="12"/>
        <rFont val="方正仿宋_GBK"/>
        <family val="4"/>
      </rPr>
      <t> 21302</t>
    </r>
  </si>
  <si>
    <r>
      <rPr>
        <sz val="11"/>
        <rFont val="方正仿宋_GBK"/>
        <family val="4"/>
      </rPr>
      <t> 林业和草原</t>
    </r>
  </si>
  <si>
    <r>
      <rPr>
        <sz val="12"/>
        <rFont val="方正仿宋_GBK"/>
        <family val="4"/>
      </rPr>
      <t>  2130205</t>
    </r>
  </si>
  <si>
    <r>
      <rPr>
        <sz val="11"/>
        <rFont val="方正仿宋_GBK"/>
        <family val="4"/>
      </rPr>
      <t>  森林资源培育</t>
    </r>
  </si>
  <si>
    <r>
      <rPr>
        <sz val="12"/>
        <rFont val="方正仿宋_GBK"/>
        <family val="4"/>
      </rPr>
      <t> 21303</t>
    </r>
  </si>
  <si>
    <r>
      <rPr>
        <sz val="11"/>
        <rFont val="方正仿宋_GBK"/>
        <family val="4"/>
      </rPr>
      <t> 水利</t>
    </r>
  </si>
  <si>
    <r>
      <rPr>
        <sz val="12"/>
        <rFont val="方正仿宋_GBK"/>
        <family val="4"/>
      </rPr>
      <t>  2130315</t>
    </r>
  </si>
  <si>
    <r>
      <rPr>
        <sz val="11"/>
        <rFont val="方正仿宋_GBK"/>
        <family val="4"/>
      </rPr>
      <t>  抗旱</t>
    </r>
  </si>
  <si>
    <r>
      <rPr>
        <sz val="12"/>
        <rFont val="方正仿宋_GBK"/>
        <family val="4"/>
      </rPr>
      <t> 21307</t>
    </r>
  </si>
  <si>
    <r>
      <rPr>
        <sz val="11"/>
        <rFont val="方正仿宋_GBK"/>
        <family val="4"/>
      </rPr>
      <t> 农村综合改革</t>
    </r>
  </si>
  <si>
    <r>
      <rPr>
        <sz val="12"/>
        <rFont val="方正仿宋_GBK"/>
        <family val="4"/>
      </rPr>
      <t>  2130705</t>
    </r>
  </si>
  <si>
    <t>对村民委员会和村党支部的补助</t>
  </si>
  <si>
    <r>
      <rPr>
        <sz val="12"/>
        <rFont val="方正仿宋_GBK"/>
        <family val="4"/>
      </rPr>
      <t> 21401</t>
    </r>
  </si>
  <si>
    <r>
      <rPr>
        <sz val="11"/>
        <rFont val="方正仿宋_GBK"/>
        <family val="4"/>
      </rPr>
      <t> 公路水路运输</t>
    </r>
  </si>
  <si>
    <r>
      <rPr>
        <sz val="12"/>
        <rFont val="方正仿宋_GBK"/>
        <family val="4"/>
      </rPr>
      <t>  2140106</t>
    </r>
  </si>
  <si>
    <r>
      <rPr>
        <sz val="11"/>
        <rFont val="方正仿宋_GBK"/>
        <family val="4"/>
      </rPr>
      <t>  公路养护</t>
    </r>
  </si>
  <si>
    <r>
      <rPr>
        <sz val="12"/>
        <rFont val="方正仿宋_GBK"/>
        <family val="4"/>
      </rPr>
      <t> 22101</t>
    </r>
  </si>
  <si>
    <r>
      <rPr>
        <sz val="11"/>
        <rFont val="方正仿宋_GBK"/>
        <family val="4"/>
      </rPr>
      <t> 保障性安居工程支出</t>
    </r>
  </si>
  <si>
    <r>
      <rPr>
        <sz val="12"/>
        <rFont val="方正仿宋_GBK"/>
        <family val="4"/>
      </rPr>
      <t>  2210199</t>
    </r>
  </si>
  <si>
    <r>
      <rPr>
        <sz val="11"/>
        <rFont val="方正仿宋_GBK"/>
        <family val="4"/>
      </rPr>
      <t>  其他保障性安居工程支出</t>
    </r>
  </si>
  <si>
    <r>
      <rPr>
        <sz val="12"/>
        <rFont val="方正仿宋_GBK"/>
        <family val="4"/>
      </rPr>
      <t> 22102</t>
    </r>
  </si>
  <si>
    <r>
      <rPr>
        <sz val="11"/>
        <rFont val="方正仿宋_GBK"/>
        <family val="4"/>
      </rPr>
      <t> 住房改革支出</t>
    </r>
  </si>
  <si>
    <r>
      <rPr>
        <sz val="12"/>
        <rFont val="方正仿宋_GBK"/>
        <family val="4"/>
      </rPr>
      <t>  2210201</t>
    </r>
  </si>
  <si>
    <r>
      <rPr>
        <sz val="11"/>
        <rFont val="方正仿宋_GBK"/>
        <family val="4"/>
      </rPr>
      <t>  住房公积金</t>
    </r>
  </si>
  <si>
    <t>重庆梁平区双桂街道办事处（本级）政府采购预算明细表</t>
  </si>
  <si>
    <t>事业基金弥补收支差额</t>
  </si>
  <si>
    <t>教育收费收入预算</t>
  </si>
  <si>
    <t>货物类</t>
  </si>
  <si>
    <t>服务类</t>
  </si>
  <si>
    <t>工程类</t>
  </si>
  <si>
    <t>本单位无政府预算，故此表为空表</t>
  </si>
  <si>
    <r>
      <t>2023</t>
    </r>
    <r>
      <rPr>
        <sz val="18"/>
        <color indexed="8"/>
        <rFont val="方正小标宋_GBK"/>
        <family val="4"/>
      </rPr>
      <t>年单位预算整体绩效目标表</t>
    </r>
  </si>
  <si>
    <t>总体资金情况（万元）</t>
  </si>
  <si>
    <t>预算支出总额</t>
  </si>
  <si>
    <t>财政拨款</t>
  </si>
  <si>
    <t>专户资金</t>
  </si>
  <si>
    <t>单位资金</t>
  </si>
  <si>
    <t>部</t>
  </si>
  <si>
    <t>整体绩效目标</t>
  </si>
  <si>
    <t xml:space="preserve">　　2023年，双桂街道将以习近平新时代中国特色社会主义思想为指导，认真贯彻落实区委、区政府各项决策部署，始终保持蓬勃朝气、昂扬斗志，坚持全域生态优先、绿色发展，重点做好以下几项工作：
　　一是扎实抓好党建引领，树立“党建导向”，推动全面从严治党向纵深发展。二是继续做好统筹经济社会发展工作。三是继续做好新（高新）区建设服务工作。四是全面推进乡村振兴.五是加强城市私搭乱建整治，提升城市形象。为群众营造更加舒心、美好的生活环境。六是推进城市社会治理现代化试点工作推动社会治理体系更完善、能力更过硬、工作更扎实，不断提升城市管理的精细化和智慧化水平，将双桂街道建设成展示梁平社会治理水平的示范窗口。七是加强财政资金管理，提高资金使用效益。做到基本支出保运转、保工资；项目支出专款专用，不挪用不截留。
</t>
  </si>
  <si>
    <t>门</t>
  </si>
  <si>
    <t>年度绩效指标</t>
  </si>
  <si>
    <t>整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</si>
  <si>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</si>
  <si>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</si>
  <si>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</si>
  <si>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</si>
  <si>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</si>
  <si>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</si>
  <si>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</si>
  <si>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体</t>
  </si>
  <si>
    <t>产出指标</t>
  </si>
  <si>
    <t>数量指标</t>
  </si>
  <si>
    <t>科目调整次数</t>
  </si>
  <si>
    <t>≤</t>
  </si>
  <si>
    <t>次</t>
  </si>
  <si>
    <t>绩</t>
  </si>
  <si>
    <t>足额保障率</t>
  </si>
  <si>
    <t>＝</t>
  </si>
  <si>
    <t>100</t>
  </si>
  <si>
    <t>%</t>
  </si>
  <si>
    <t>20</t>
  </si>
  <si>
    <t>效</t>
  </si>
  <si>
    <t>时效指标</t>
  </si>
  <si>
    <t>发放及时率</t>
  </si>
  <si>
    <t>情</t>
  </si>
  <si>
    <t>效益指标</t>
  </si>
  <si>
    <t>经济效益指标</t>
  </si>
  <si>
    <t>结余率＝结余数／预算数</t>
  </si>
  <si>
    <t>5</t>
  </si>
  <si>
    <t>10</t>
  </si>
  <si>
    <t>况</t>
  </si>
  <si>
    <t>成本指标</t>
  </si>
  <si>
    <t>经济成本指标</t>
  </si>
  <si>
    <t>财政资金</t>
  </si>
  <si>
    <t>元</t>
  </si>
  <si>
    <r>
      <t>2023</t>
    </r>
    <r>
      <rPr>
        <sz val="18"/>
        <color indexed="8"/>
        <rFont val="方正小标宋_GBK"/>
        <family val="4"/>
      </rPr>
      <t>年项目绩效目标表</t>
    </r>
  </si>
  <si>
    <t>单位信息：</t>
  </si>
  <si>
    <t>梁平区双桂街道办事处</t>
  </si>
  <si>
    <t>预算项目：</t>
  </si>
  <si>
    <t>50015522T000000060717-党龄40年以上老党员生活补贴</t>
  </si>
  <si>
    <t>职能职责与活动：</t>
  </si>
  <si>
    <t>04-行政管理/09-基层党组织建设</t>
  </si>
  <si>
    <t>主管部门：</t>
  </si>
  <si>
    <t>702-重庆市梁平区双桂街道办事处</t>
  </si>
  <si>
    <t>项目经办人：</t>
  </si>
  <si>
    <t>李洪兵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</si>
  <si>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</si>
  <si>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</si>
  <si>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</si>
  <si>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</si>
  <si>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</si>
  <si>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</si>
  <si>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统筹负责基层党建,保证按时老党员生活补贴,抓好基层党组织建设,做到公平、公正、公开。党员群众满意.</t>
  </si>
  <si>
    <t>财政专户管理资金：</t>
  </si>
  <si>
    <t>单位资金：</t>
  </si>
  <si>
    <t>社会投入资金：</t>
  </si>
  <si>
    <t>银行贷款：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</si>
  <si>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</si>
  <si>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</si>
  <si>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</si>
  <si>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</si>
  <si>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</si>
  <si>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</si>
  <si>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</si>
  <si>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</si>
  <si>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</si>
  <si>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及时足额发放率</t>
  </si>
  <si>
    <t>≥</t>
  </si>
  <si>
    <t>党龄40年以上老党员人数</t>
  </si>
  <si>
    <t>二</t>
  </si>
  <si>
    <t>人</t>
  </si>
  <si>
    <t>社会效益指标</t>
  </si>
  <si>
    <t>老党员生活改善提高率</t>
  </si>
  <si>
    <t>满意度指标</t>
  </si>
  <si>
    <t>服务对象满意度指标</t>
  </si>
  <si>
    <t>群众满意度</t>
  </si>
  <si>
    <t>50015522T000000060723-人大代表活动经费</t>
  </si>
  <si>
    <t>04-行政管理/07-综合协调</t>
  </si>
  <si>
    <t>用于安排代表参加统一组织的视察，专题调研、执法检查等履职活动；为代表订阅、书籍和资料</t>
  </si>
  <si>
    <t>人大代表人数</t>
  </si>
  <si>
    <t>人数</t>
  </si>
  <si>
    <t>展开视察、专题调研等活动</t>
  </si>
  <si>
    <t>场数</t>
  </si>
  <si>
    <t>满意度达到90%</t>
  </si>
  <si>
    <t>50015522T000000060731-村级组织经费</t>
  </si>
  <si>
    <t>05-经济发展/02-农村经营管理</t>
  </si>
  <si>
    <t>按时发放村干部、小组长、群团干部报酬；及时发放离任村干部补贴；村办公经费保障村级组织正常运转所必需的办公用品费、水电费、会议费等开支；保证农村公共服务运行维护支出。坚持强抓基层，强基固本——为推动乡村治理体系和治理能力现代化，夯实党在农村执政根基提供保障</t>
  </si>
  <si>
    <t>村基层组织数量</t>
  </si>
  <si>
    <t>元/个/年</t>
  </si>
  <si>
    <t>30</t>
  </si>
  <si>
    <t>95</t>
  </si>
  <si>
    <t>保证农村公共服务运行完成度</t>
  </si>
  <si>
    <t>98</t>
  </si>
  <si>
    <t>每月足额发放补助及时率</t>
  </si>
  <si>
    <t>50015522T000000060778-社区组织经费</t>
  </si>
  <si>
    <t>10-社区事务服务/1-社区日常事务服务</t>
  </si>
  <si>
    <t>按时发放社区专职干部、小组长、群团干部报酬；及时发放离任社区干部补贴；社区办公经费保障社区组织正常运转所必需的办公用品费、水电费、会议费等开支；保证社区公共服务运行维护支出。坚持强抓基层，强基固本——为推动乡村治理体系和治理能力现代化，夯实党在农村执政根基提供保障</t>
  </si>
  <si>
    <t>社群关系提升情况</t>
  </si>
  <si>
    <t>80</t>
  </si>
  <si>
    <t>服务意识提升情况</t>
  </si>
  <si>
    <t>90</t>
  </si>
  <si>
    <t>干部补贴发放及时率</t>
  </si>
  <si>
    <t>社区居委会数量</t>
  </si>
  <si>
    <t>7</t>
  </si>
  <si>
    <t>元/个</t>
  </si>
  <si>
    <t>50015522T000000091279-乡镇财力补助</t>
  </si>
  <si>
    <t>做好基层社会事务管理工作，基础设施建设和公共服务工作，保民生、保机构正常运转。</t>
  </si>
  <si>
    <t>污水管网运行维护度</t>
  </si>
  <si>
    <t>基础设施建设维护</t>
  </si>
  <si>
    <t>个</t>
  </si>
  <si>
    <t>50</t>
  </si>
  <si>
    <t>50015522T000000154680-高速公路、云复路景观林带等土地流转租金</t>
  </si>
  <si>
    <t>5-经济社会发展/06-农村公路建设及管理</t>
  </si>
  <si>
    <t>寇源</t>
  </si>
  <si>
    <t>完善快速交通干道的环境绿化面貌，提升城市形象，构筑生态走廊和景观绿廊，提高城市品味，打造山水城市，共建美好家园</t>
  </si>
  <si>
    <t>资金发放及时率</t>
  </si>
  <si>
    <t>生态效益指标</t>
  </si>
  <si>
    <t>生态环境提升率</t>
  </si>
  <si>
    <t>70</t>
  </si>
  <si>
    <t>土地流转租金</t>
  </si>
  <si>
    <t>370370.37</t>
  </si>
  <si>
    <t>元/斤·年</t>
  </si>
  <si>
    <t>50015523T000003293221-禁毒社工补助</t>
  </si>
  <si>
    <t>17-平安建设/04-社会治安综合治理</t>
  </si>
  <si>
    <t>牛天宝</t>
  </si>
  <si>
    <t>保障禁毒社工补助足额发放</t>
  </si>
  <si>
    <t>管控社区戒毒（康复）人员</t>
  </si>
  <si>
    <t>14</t>
  </si>
  <si>
    <t>辖区内群众满意度</t>
  </si>
  <si>
    <t>禁毒社工人数</t>
  </si>
  <si>
    <t>8</t>
  </si>
  <si>
    <t>50015523T000003293672-治安巡逻员及综治网格工作经费</t>
  </si>
  <si>
    <t>保证社会治安良好秩序,维护社会政治稳定等方面工作</t>
  </si>
  <si>
    <t>发放人员工资标准</t>
  </si>
  <si>
    <t>196</t>
  </si>
  <si>
    <t>宣传防骗、防诈等综合治安群众知晓率</t>
  </si>
  <si>
    <t>质量指标</t>
  </si>
  <si>
    <t>优化社会治安环境工作完成率</t>
  </si>
  <si>
    <t>50015523T000003293710-交通劝导员补助</t>
  </si>
  <si>
    <t>08-公共安全工作/06-安全预防控制</t>
  </si>
  <si>
    <t>邓佳萍</t>
  </si>
  <si>
    <t>排查农村交通隐患，加强农村道路交通安全宣传，开展交通违法劝导</t>
  </si>
  <si>
    <t>及时足额发放</t>
  </si>
  <si>
    <t>开展交通安全宣传次数</t>
  </si>
  <si>
    <t>场次</t>
  </si>
  <si>
    <t>交通劝导人数</t>
  </si>
  <si>
    <t>16</t>
  </si>
  <si>
    <t>50015523T000003305825-非税收入征管成本（乡财科）</t>
  </si>
  <si>
    <t>07-规划建设与环保/02-村镇环境管理与保护</t>
  </si>
  <si>
    <t>依法确保非税收入征收任务完成</t>
  </si>
  <si>
    <t>征收对象满意度</t>
  </si>
  <si>
    <t>征收合格率</t>
  </si>
  <si>
    <t>事项完成及时率</t>
  </si>
  <si>
    <t>非税征收任务</t>
  </si>
  <si>
    <t>万元/年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</si>
</sst>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5">
    <font>
      <sz val="11"/>
      <color indexed="8"/>
      <name val="Calibri"/>
      <family val="0"/>
    </font>
    <font>
      <sz val="11"/>
      <name val="宋体"/>
      <family val="0"/>
    </font>
    <font>
      <sz val="18"/>
      <color indexed="8"/>
      <name val="Times New Roman"/>
      <family val="1"/>
    </font>
    <font>
      <sz val="10"/>
      <color indexed="8"/>
      <name val="方正黑体_GBK"/>
      <family val="4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等线"/>
      <family val="0"/>
    </font>
    <font>
      <sz val="9"/>
      <color indexed="8"/>
      <name val="SimSun"/>
      <family val="0"/>
    </font>
    <font>
      <sz val="11"/>
      <color indexed="8"/>
      <name val="方正黑体_GBK"/>
      <family val="4"/>
    </font>
    <font>
      <b/>
      <sz val="12"/>
      <color indexed="8"/>
      <name val="方正黑体_GBK"/>
      <family val="4"/>
    </font>
    <font>
      <b/>
      <sz val="11"/>
      <color indexed="8"/>
      <name val="方正黑体_GBK"/>
      <family val="4"/>
    </font>
    <font>
      <sz val="14"/>
      <color indexed="8"/>
      <name val="方正黑体_GBK"/>
      <family val="4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方正小标宋_GBK"/>
      <family val="4"/>
    </font>
    <font>
      <sz val="9"/>
      <name val="SimSun"/>
      <family val="0"/>
    </font>
    <font>
      <sz val="10"/>
      <color indexed="8"/>
      <name val="方正仿宋_GBK"/>
      <family val="4"/>
    </font>
    <font>
      <sz val="11"/>
      <color indexed="8"/>
      <name val="方正仿宋简体"/>
      <family val="0"/>
    </font>
    <font>
      <sz val="11"/>
      <color indexed="8"/>
      <name val="方正小标宋_GBK"/>
      <family val="4"/>
    </font>
    <font>
      <sz val="12"/>
      <color indexed="8"/>
      <name val="方正黑体_GBK"/>
      <family val="4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12"/>
      <color indexed="8"/>
      <name val="Times New Roman"/>
      <family val="1"/>
    </font>
    <font>
      <sz val="11"/>
      <name val="方正仿宋_GBK"/>
      <family val="4"/>
    </font>
    <font>
      <sz val="10"/>
      <color indexed="8"/>
      <name val="方正楷体_GBK"/>
      <family val="4"/>
    </font>
    <font>
      <sz val="9"/>
      <color indexed="8"/>
      <name val="方正黑体_GBK"/>
      <family val="4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11"/>
      <color indexed="8"/>
      <name val="方正楷体_GBK"/>
      <family val="4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8"/>
      <name val="方正小标宋_GBK"/>
      <family val="4"/>
    </font>
    <font>
      <sz val="12"/>
      <name val="方正仿宋_GBK"/>
      <family val="4"/>
    </font>
    <font>
      <sz val="9"/>
      <name val="方正仿宋_GBK"/>
      <family val="4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8"/>
      <color rgb="FF000000"/>
      <name val="Times New Roman"/>
      <family val="1"/>
    </font>
    <font>
      <sz val="9"/>
      <color rgb="FF000000"/>
      <name val="SimSun"/>
      <family val="0"/>
    </font>
    <font>
      <sz val="11"/>
      <color rgb="FF000000"/>
      <name val="方正黑体_GBK"/>
      <family val="4"/>
    </font>
    <font>
      <b/>
      <sz val="12"/>
      <color rgb="FF000000"/>
      <name val="方正黑体_GBK"/>
      <family val="4"/>
    </font>
    <font>
      <b/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5"/>
      <color rgb="FF000000"/>
      <name val="方正小标宋_GBK"/>
      <family val="4"/>
    </font>
    <font>
      <sz val="10"/>
      <color rgb="FF000000"/>
      <name val="方正黑体_GBK"/>
      <family val="4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1"/>
      <color rgb="FF000000"/>
      <name val="方正小标宋_GBK"/>
      <family val="4"/>
    </font>
    <font>
      <sz val="12"/>
      <color rgb="FF000000"/>
      <name val="方正黑体_GBK"/>
      <family val="4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1"/>
      <color rgb="FF000000"/>
      <name val="方正仿宋_GBK"/>
      <family val="4"/>
    </font>
    <font>
      <sz val="12"/>
      <color rgb="FF000000"/>
      <name val="Times New Roman"/>
      <family val="1"/>
    </font>
    <font>
      <sz val="10"/>
      <color rgb="FF000000"/>
      <name val="方正楷体_GBK"/>
      <family val="4"/>
    </font>
    <font>
      <sz val="9"/>
      <color rgb="FF000000"/>
      <name val="方正黑体_GBK"/>
      <family val="4"/>
    </font>
    <font>
      <b/>
      <sz val="9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4"/>
      <color rgb="FF000000"/>
      <name val="方正黑体_GBK"/>
      <family val="4"/>
    </font>
    <font>
      <sz val="11"/>
      <color rgb="FF000000"/>
      <name val="方正楷体_GBK"/>
      <family val="4"/>
    </font>
    <font>
      <b/>
      <sz val="10"/>
      <color rgb="FF000000"/>
      <name val="方正仿宋_GBK"/>
      <family val="4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0"/>
    </font>
    <font>
      <b/>
      <sz val="11"/>
      <color indexed="8"/>
      <name val="Calibri"/>
      <family val="0"/>
    </font>
    <font>
      <sz val="12"/>
      <color rgb="FF000000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14" borderId="1" applyNumberFormat="0" applyAlignment="0" applyProtection="0"/>
    <xf numFmtId="0" fontId="69" fillId="0" borderId="2" applyNumberFormat="0" applyFill="0" applyAlignment="0" applyProtection="0"/>
    <xf numFmtId="0" fontId="70" fillId="15" borderId="3" applyNumberFormat="0" applyAlignment="0" applyProtection="0"/>
    <xf numFmtId="0" fontId="71" fillId="0" borderId="0" applyNumberFormat="0" applyFill="0" applyBorder="0" applyAlignment="0" applyProtection="0"/>
    <xf numFmtId="0" fontId="72" fillId="16" borderId="4" applyNumberFormat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42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16" borderId="3" applyNumberFormat="0" applyAlignment="0" applyProtection="0"/>
    <xf numFmtId="0" fontId="64" fillId="19" borderId="0" applyNumberFormat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0" fillId="21" borderId="6" applyNumberFormat="0" applyFont="0" applyAlignment="0" applyProtection="0"/>
    <xf numFmtId="0" fontId="7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79" fillId="0" borderId="9" applyNumberFormat="0" applyFill="0" applyAlignment="0" applyProtection="0"/>
    <xf numFmtId="0" fontId="64" fillId="26" borderId="0" applyNumberFormat="0" applyBorder="0" applyAlignment="0" applyProtection="0"/>
    <xf numFmtId="0" fontId="80" fillId="27" borderId="0" applyNumberFormat="0" applyBorder="0" applyAlignment="0" applyProtection="0"/>
    <xf numFmtId="0" fontId="65" fillId="28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4" fillId="0" borderId="11" xfId="0" applyFont="1" applyBorder="1" applyAlignment="1">
      <alignment vertical="center" wrapText="1"/>
    </xf>
    <xf numFmtId="0" fontId="84" fillId="0" borderId="27" xfId="0" applyFont="1" applyBorder="1" applyAlignment="1">
      <alignment vertical="center" wrapText="1"/>
    </xf>
    <xf numFmtId="0" fontId="84" fillId="0" borderId="28" xfId="0" applyFont="1" applyBorder="1" applyAlignment="1">
      <alignment vertical="center" wrapText="1"/>
    </xf>
    <xf numFmtId="0" fontId="84" fillId="0" borderId="14" xfId="0" applyFont="1" applyBorder="1" applyAlignment="1">
      <alignment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85" fillId="33" borderId="29" xfId="0" applyFont="1" applyFill="1" applyBorder="1" applyAlignment="1">
      <alignment horizontal="center" vertical="center" wrapText="1"/>
    </xf>
    <xf numFmtId="0" fontId="85" fillId="0" borderId="29" xfId="0" applyFont="1" applyBorder="1" applyAlignment="1">
      <alignment horizontal="right" vertical="center" wrapText="1"/>
    </xf>
    <xf numFmtId="0" fontId="86" fillId="0" borderId="29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85" fillId="0" borderId="30" xfId="0" applyFont="1" applyBorder="1" applyAlignment="1">
      <alignment horizontal="left" wrapText="1"/>
    </xf>
    <xf numFmtId="0" fontId="85" fillId="0" borderId="31" xfId="0" applyFont="1" applyBorder="1" applyAlignment="1">
      <alignment horizontal="left" wrapText="1"/>
    </xf>
    <xf numFmtId="0" fontId="11" fillId="33" borderId="29" xfId="0" applyFont="1" applyFill="1" applyBorder="1" applyAlignment="1">
      <alignment horizontal="center" vertical="center" wrapText="1"/>
    </xf>
    <xf numFmtId="0" fontId="85" fillId="0" borderId="2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4" fontId="85" fillId="0" borderId="29" xfId="45" applyFont="1" applyBorder="1" applyAlignment="1">
      <alignment horizontal="center" vertical="center" wrapText="1"/>
    </xf>
    <xf numFmtId="0" fontId="88" fillId="0" borderId="29" xfId="0" applyFont="1" applyBorder="1" applyAlignment="1">
      <alignment vertical="center"/>
    </xf>
    <xf numFmtId="0" fontId="88" fillId="0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5" fillId="0" borderId="29" xfId="0" applyFont="1" applyBorder="1" applyAlignment="1">
      <alignment horizontal="right" vertical="center"/>
    </xf>
    <xf numFmtId="0" fontId="85" fillId="0" borderId="32" xfId="0" applyFont="1" applyBorder="1" applyAlignment="1">
      <alignment horizontal="left" wrapText="1"/>
    </xf>
    <xf numFmtId="0" fontId="88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0" fillId="0" borderId="33" xfId="0" applyFont="1" applyBorder="1" applyAlignment="1">
      <alignment horizontal="center" vertical="center" wrapText="1"/>
    </xf>
    <xf numFmtId="0" fontId="90" fillId="0" borderId="34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/>
    </xf>
    <xf numFmtId="4" fontId="92" fillId="0" borderId="29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7" fillId="0" borderId="35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left" vertical="center"/>
    </xf>
    <xf numFmtId="0" fontId="90" fillId="0" borderId="37" xfId="0" applyFont="1" applyBorder="1" applyAlignment="1">
      <alignment horizontal="center" vertical="center" wrapText="1"/>
    </xf>
    <xf numFmtId="0" fontId="90" fillId="0" borderId="38" xfId="0" applyFont="1" applyBorder="1" applyAlignment="1">
      <alignment horizontal="center" vertical="center" wrapText="1"/>
    </xf>
    <xf numFmtId="4" fontId="93" fillId="0" borderId="33" xfId="0" applyNumberFormat="1" applyFont="1" applyBorder="1" applyAlignment="1">
      <alignment horizontal="center" vertical="center" wrapText="1"/>
    </xf>
    <xf numFmtId="0" fontId="90" fillId="0" borderId="39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95" fillId="0" borderId="4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center" vertical="center" wrapText="1"/>
    </xf>
    <xf numFmtId="4" fontId="97" fillId="0" borderId="40" xfId="0" applyNumberFormat="1" applyFont="1" applyBorder="1" applyAlignment="1">
      <alignment horizontal="right" vertical="center" wrapText="1"/>
    </xf>
    <xf numFmtId="0" fontId="98" fillId="0" borderId="40" xfId="0" applyFont="1" applyBorder="1" applyAlignment="1">
      <alignment horizontal="left" vertical="center"/>
    </xf>
    <xf numFmtId="0" fontId="99" fillId="0" borderId="40" xfId="0" applyFont="1" applyBorder="1" applyAlignment="1">
      <alignment vertical="center"/>
    </xf>
    <xf numFmtId="4" fontId="100" fillId="0" borderId="40" xfId="0" applyNumberFormat="1" applyFont="1" applyBorder="1" applyAlignment="1">
      <alignment horizontal="right" vertical="center" wrapText="1"/>
    </xf>
    <xf numFmtId="0" fontId="98" fillId="0" borderId="40" xfId="0" applyFont="1" applyBorder="1" applyAlignment="1">
      <alignment horizontal="left" vertical="center" wrapText="1"/>
    </xf>
    <xf numFmtId="0" fontId="99" fillId="0" borderId="40" xfId="0" applyFont="1" applyBorder="1" applyAlignment="1">
      <alignment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40" xfId="0" applyFont="1" applyBorder="1" applyAlignment="1">
      <alignment vertical="center" wrapText="1"/>
    </xf>
    <xf numFmtId="0" fontId="95" fillId="0" borderId="37" xfId="0" applyFont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 vertical="center" wrapText="1"/>
    </xf>
    <xf numFmtId="4" fontId="97" fillId="0" borderId="37" xfId="0" applyNumberFormat="1" applyFont="1" applyBorder="1" applyAlignment="1">
      <alignment horizontal="right" vertical="center" wrapText="1"/>
    </xf>
    <xf numFmtId="4" fontId="100" fillId="0" borderId="37" xfId="0" applyNumberFormat="1" applyFont="1" applyBorder="1" applyAlignment="1">
      <alignment horizontal="right" vertical="center" wrapText="1"/>
    </xf>
    <xf numFmtId="0" fontId="101" fillId="0" borderId="0" xfId="0" applyFont="1" applyBorder="1" applyAlignment="1">
      <alignment horizontal="right" vertical="center" wrapText="1"/>
    </xf>
    <xf numFmtId="0" fontId="102" fillId="0" borderId="40" xfId="0" applyFont="1" applyBorder="1" applyAlignment="1">
      <alignment horizontal="center" vertical="center"/>
    </xf>
    <xf numFmtId="0" fontId="103" fillId="0" borderId="40" xfId="0" applyFont="1" applyBorder="1" applyAlignment="1">
      <alignment horizontal="center" vertical="center"/>
    </xf>
    <xf numFmtId="4" fontId="104" fillId="0" borderId="40" xfId="0" applyNumberFormat="1" applyFont="1" applyBorder="1" applyAlignment="1">
      <alignment horizontal="right" vertical="center"/>
    </xf>
    <xf numFmtId="0" fontId="105" fillId="0" borderId="40" xfId="0" applyFont="1" applyBorder="1" applyAlignment="1">
      <alignment horizontal="left" vertical="center"/>
    </xf>
    <xf numFmtId="0" fontId="105" fillId="0" borderId="40" xfId="0" applyFont="1" applyBorder="1" applyAlignment="1">
      <alignment vertical="center"/>
    </xf>
    <xf numFmtId="0" fontId="105" fillId="0" borderId="40" xfId="0" applyFont="1" applyBorder="1" applyAlignment="1">
      <alignment horizontal="left" vertical="center" wrapText="1"/>
    </xf>
    <xf numFmtId="0" fontId="105" fillId="0" borderId="40" xfId="0" applyFont="1" applyBorder="1" applyAlignment="1">
      <alignment vertical="center" wrapText="1"/>
    </xf>
    <xf numFmtId="0" fontId="102" fillId="0" borderId="33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2" fillId="0" borderId="37" xfId="0" applyFont="1" applyBorder="1" applyAlignment="1">
      <alignment horizontal="center" vertical="center" wrapText="1"/>
    </xf>
    <xf numFmtId="0" fontId="102" fillId="0" borderId="41" xfId="0" applyFont="1" applyBorder="1" applyAlignment="1">
      <alignment horizontal="center" vertical="center" wrapText="1"/>
    </xf>
    <xf numFmtId="4" fontId="106" fillId="0" borderId="40" xfId="0" applyNumberFormat="1" applyFont="1" applyBorder="1" applyAlignment="1">
      <alignment horizontal="right" vertical="center"/>
    </xf>
    <xf numFmtId="0" fontId="101" fillId="0" borderId="0" xfId="0" applyFont="1" applyBorder="1" applyAlignment="1">
      <alignment horizontal="right" vertical="center"/>
    </xf>
    <xf numFmtId="0" fontId="102" fillId="0" borderId="29" xfId="0" applyFont="1" applyBorder="1" applyAlignment="1">
      <alignment horizontal="center" vertical="center" wrapText="1"/>
    </xf>
    <xf numFmtId="4" fontId="104" fillId="0" borderId="37" xfId="0" applyNumberFormat="1" applyFont="1" applyBorder="1" applyAlignment="1">
      <alignment horizontal="right" vertical="center"/>
    </xf>
    <xf numFmtId="4" fontId="106" fillId="0" borderId="37" xfId="0" applyNumberFormat="1" applyFont="1" applyBorder="1" applyAlignment="1">
      <alignment horizontal="right"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101" fillId="0" borderId="0" xfId="0" applyFont="1" applyBorder="1" applyAlignment="1">
      <alignment vertical="center" wrapText="1"/>
    </xf>
    <xf numFmtId="0" fontId="107" fillId="0" borderId="40" xfId="0" applyFont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0" fontId="98" fillId="0" borderId="40" xfId="0" applyFont="1" applyBorder="1" applyAlignment="1">
      <alignment vertical="center"/>
    </xf>
    <xf numFmtId="4" fontId="100" fillId="0" borderId="40" xfId="0" applyNumberFormat="1" applyFont="1" applyBorder="1" applyAlignment="1">
      <alignment horizontal="right" vertical="center"/>
    </xf>
    <xf numFmtId="0" fontId="98" fillId="0" borderId="33" xfId="0" applyFont="1" applyBorder="1" applyAlignment="1">
      <alignment vertical="center"/>
    </xf>
    <xf numFmtId="4" fontId="100" fillId="0" borderId="33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108" fillId="0" borderId="0" xfId="0" applyFont="1" applyBorder="1" applyAlignment="1">
      <alignment horizontal="right" vertical="center"/>
    </xf>
    <xf numFmtId="0" fontId="98" fillId="0" borderId="29" xfId="0" applyFont="1" applyFill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98" fillId="0" borderId="29" xfId="0" applyFont="1" applyFill="1" applyBorder="1" applyAlignment="1">
      <alignment horizontal="center" vertical="center"/>
    </xf>
    <xf numFmtId="0" fontId="95" fillId="0" borderId="40" xfId="0" applyFont="1" applyBorder="1" applyAlignment="1">
      <alignment horizontal="center" vertical="center"/>
    </xf>
    <xf numFmtId="0" fontId="109" fillId="0" borderId="40" xfId="0" applyFont="1" applyBorder="1" applyAlignment="1">
      <alignment horizontal="center" vertical="center"/>
    </xf>
    <xf numFmtId="4" fontId="110" fillId="0" borderId="40" xfId="0" applyNumberFormat="1" applyFont="1" applyBorder="1" applyAlignment="1">
      <alignment horizontal="center" vertical="center"/>
    </xf>
    <xf numFmtId="0" fontId="91" fillId="0" borderId="40" xfId="0" applyFont="1" applyBorder="1" applyAlignment="1">
      <alignment horizontal="left" vertical="center"/>
    </xf>
    <xf numFmtId="0" fontId="91" fillId="0" borderId="40" xfId="0" applyFont="1" applyBorder="1" applyAlignment="1">
      <alignment vertical="center"/>
    </xf>
    <xf numFmtId="4" fontId="92" fillId="0" borderId="40" xfId="0" applyNumberFormat="1" applyFont="1" applyBorder="1" applyAlignment="1">
      <alignment horizontal="center" vertical="center"/>
    </xf>
    <xf numFmtId="0" fontId="91" fillId="0" borderId="40" xfId="0" applyFont="1" applyBorder="1" applyAlignment="1">
      <alignment horizontal="left" vertical="center" wrapText="1"/>
    </xf>
    <xf numFmtId="0" fontId="91" fillId="0" borderId="40" xfId="0" applyFont="1" applyBorder="1" applyAlignment="1">
      <alignment vertical="center" wrapText="1"/>
    </xf>
    <xf numFmtId="4" fontId="92" fillId="0" borderId="40" xfId="0" applyNumberFormat="1" applyFont="1" applyBorder="1" applyAlignment="1">
      <alignment horizontal="center" vertical="center" wrapText="1"/>
    </xf>
    <xf numFmtId="0" fontId="101" fillId="0" borderId="0" xfId="0" applyFont="1" applyBorder="1" applyAlignment="1">
      <alignment horizontal="left" vertical="center"/>
    </xf>
    <xf numFmtId="4" fontId="110" fillId="0" borderId="40" xfId="0" applyNumberFormat="1" applyFont="1" applyBorder="1" applyAlignment="1">
      <alignment horizontal="right" vertical="center"/>
    </xf>
    <xf numFmtId="0" fontId="91" fillId="0" borderId="33" xfId="0" applyFont="1" applyBorder="1" applyAlignment="1">
      <alignment horizontal="left" vertical="center"/>
    </xf>
    <xf numFmtId="0" fontId="91" fillId="0" borderId="33" xfId="0" applyFont="1" applyBorder="1" applyAlignment="1">
      <alignment vertical="center"/>
    </xf>
    <xf numFmtId="0" fontId="91" fillId="0" borderId="29" xfId="0" applyFont="1" applyBorder="1" applyAlignment="1">
      <alignment horizontal="left" vertical="center" wrapText="1"/>
    </xf>
    <xf numFmtId="0" fontId="91" fillId="0" borderId="29" xfId="0" applyFont="1" applyBorder="1" applyAlignment="1">
      <alignment vertical="center" wrapText="1"/>
    </xf>
    <xf numFmtId="0" fontId="91" fillId="0" borderId="41" xfId="0" applyFont="1" applyBorder="1" applyAlignment="1">
      <alignment horizontal="left" vertical="center" wrapText="1"/>
    </xf>
    <xf numFmtId="0" fontId="91" fillId="0" borderId="41" xfId="0" applyFont="1" applyBorder="1" applyAlignment="1">
      <alignment vertical="center" wrapText="1"/>
    </xf>
    <xf numFmtId="4" fontId="92" fillId="0" borderId="40" xfId="0" applyNumberFormat="1" applyFont="1" applyBorder="1" applyAlignment="1">
      <alignment horizontal="right" vertical="center"/>
    </xf>
    <xf numFmtId="4" fontId="35" fillId="0" borderId="40" xfId="0" applyNumberFormat="1" applyFont="1" applyBorder="1" applyAlignment="1">
      <alignment horizontal="right" vertical="center"/>
    </xf>
    <xf numFmtId="4" fontId="111" fillId="0" borderId="40" xfId="0" applyNumberFormat="1" applyFont="1" applyBorder="1" applyAlignment="1">
      <alignment horizontal="right" vertical="center"/>
    </xf>
    <xf numFmtId="4" fontId="111" fillId="0" borderId="33" xfId="0" applyNumberFormat="1" applyFont="1" applyBorder="1" applyAlignment="1">
      <alignment horizontal="right" vertical="center"/>
    </xf>
    <xf numFmtId="4" fontId="35" fillId="0" borderId="33" xfId="0" applyNumberFormat="1" applyFont="1" applyBorder="1" applyAlignment="1">
      <alignment horizontal="right" vertical="center"/>
    </xf>
    <xf numFmtId="4" fontId="111" fillId="0" borderId="29" xfId="0" applyNumberFormat="1" applyFont="1" applyBorder="1" applyAlignment="1">
      <alignment horizontal="right" vertical="center"/>
    </xf>
    <xf numFmtId="0" fontId="112" fillId="0" borderId="29" xfId="0" applyFont="1" applyBorder="1" applyAlignment="1">
      <alignment vertical="center"/>
    </xf>
    <xf numFmtId="4" fontId="111" fillId="0" borderId="41" xfId="0" applyNumberFormat="1" applyFont="1" applyBorder="1" applyAlignment="1">
      <alignment horizontal="right" vertical="center"/>
    </xf>
    <xf numFmtId="4" fontId="35" fillId="0" borderId="41" xfId="0" applyNumberFormat="1" applyFont="1" applyBorder="1" applyAlignment="1">
      <alignment horizontal="right" vertical="center"/>
    </xf>
    <xf numFmtId="0" fontId="113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4" fillId="0" borderId="0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 wrapText="1"/>
    </xf>
    <xf numFmtId="4" fontId="110" fillId="34" borderId="40" xfId="0" applyNumberFormat="1" applyFont="1" applyFill="1" applyBorder="1" applyAlignment="1">
      <alignment horizontal="right" vertical="center" wrapText="1"/>
    </xf>
    <xf numFmtId="0" fontId="109" fillId="0" borderId="40" xfId="0" applyFont="1" applyBorder="1" applyAlignment="1">
      <alignment horizontal="left" vertical="center"/>
    </xf>
    <xf numFmtId="0" fontId="109" fillId="0" borderId="40" xfId="0" applyFont="1" applyBorder="1" applyAlignment="1">
      <alignment vertical="center"/>
    </xf>
    <xf numFmtId="4" fontId="92" fillId="34" borderId="40" xfId="0" applyNumberFormat="1" applyFont="1" applyFill="1" applyBorder="1" applyAlignment="1">
      <alignment horizontal="right" vertical="center" wrapText="1"/>
    </xf>
    <xf numFmtId="0" fontId="40" fillId="0" borderId="40" xfId="0" applyFont="1" applyBorder="1" applyAlignment="1">
      <alignment horizontal="left" vertical="center" wrapText="1"/>
    </xf>
    <xf numFmtId="0" fontId="40" fillId="0" borderId="40" xfId="0" applyFont="1" applyBorder="1" applyAlignment="1">
      <alignment vertical="center" wrapText="1"/>
    </xf>
    <xf numFmtId="4" fontId="35" fillId="34" borderId="40" xfId="0" applyNumberFormat="1" applyFont="1" applyFill="1" applyBorder="1" applyAlignment="1">
      <alignment horizontal="right" vertical="center" wrapText="1"/>
    </xf>
    <xf numFmtId="0" fontId="41" fillId="0" borderId="40" xfId="0" applyFont="1" applyBorder="1" applyAlignment="1">
      <alignment horizontal="left" vertical="center"/>
    </xf>
    <xf numFmtId="0" fontId="41" fillId="0" borderId="40" xfId="0" applyFont="1" applyBorder="1" applyAlignment="1">
      <alignment vertical="center"/>
    </xf>
    <xf numFmtId="4" fontId="42" fillId="34" borderId="40" xfId="0" applyNumberFormat="1" applyFont="1" applyFill="1" applyBorder="1" applyAlignment="1">
      <alignment horizontal="right" vertical="center" wrapText="1"/>
    </xf>
    <xf numFmtId="4" fontId="110" fillId="0" borderId="40" xfId="0" applyNumberFormat="1" applyFont="1" applyBorder="1" applyAlignment="1">
      <alignment horizontal="right" vertical="center" wrapText="1"/>
    </xf>
    <xf numFmtId="4" fontId="92" fillId="0" borderId="40" xfId="0" applyNumberFormat="1" applyFont="1" applyBorder="1" applyAlignment="1">
      <alignment horizontal="right" vertical="center" wrapText="1"/>
    </xf>
    <xf numFmtId="4" fontId="35" fillId="0" borderId="40" xfId="0" applyNumberFormat="1" applyFont="1" applyBorder="1" applyAlignment="1">
      <alignment horizontal="right" vertical="center" wrapText="1"/>
    </xf>
    <xf numFmtId="4" fontId="42" fillId="0" borderId="40" xfId="0" applyNumberFormat="1" applyFont="1" applyBorder="1" applyAlignment="1">
      <alignment horizontal="right" vertical="center" wrapText="1"/>
    </xf>
    <xf numFmtId="0" fontId="107" fillId="0" borderId="4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center" vertical="center"/>
    </xf>
    <xf numFmtId="4" fontId="97" fillId="0" borderId="40" xfId="0" applyNumberFormat="1" applyFont="1" applyBorder="1" applyAlignment="1">
      <alignment horizontal="right" vertical="center"/>
    </xf>
    <xf numFmtId="0" fontId="98" fillId="0" borderId="40" xfId="0" applyFont="1" applyBorder="1" applyAlignment="1">
      <alignment vertical="center" wrapText="1"/>
    </xf>
    <xf numFmtId="0" fontId="84" fillId="0" borderId="40" xfId="0" applyFont="1" applyBorder="1" applyAlignment="1">
      <alignment vertical="center" wrapText="1"/>
    </xf>
    <xf numFmtId="0" fontId="84" fillId="0" borderId="40" xfId="0" applyFont="1" applyBorder="1" applyAlignment="1">
      <alignment horizontal="right" vertical="center" wrapText="1"/>
    </xf>
    <xf numFmtId="4" fontId="43" fillId="0" borderId="40" xfId="0" applyNumberFormat="1" applyFont="1" applyBorder="1" applyAlignment="1">
      <alignment horizontal="right" vertical="center"/>
    </xf>
    <xf numFmtId="4" fontId="43" fillId="0" borderId="33" xfId="0" applyNumberFormat="1" applyFont="1" applyBorder="1" applyAlignment="1">
      <alignment horizontal="righ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H20"/>
  <sheetViews>
    <sheetView workbookViewId="0" topLeftCell="A1">
      <selection activeCell="K11" sqref="K11"/>
    </sheetView>
  </sheetViews>
  <sheetFormatPr defaultColWidth="10.00390625" defaultRowHeight="15"/>
  <cols>
    <col min="1" max="1" width="0.2890625" style="0" customWidth="1"/>
    <col min="2" max="2" width="23.57421875" style="0" customWidth="1"/>
    <col min="3" max="3" width="16.421875" style="0" customWidth="1"/>
    <col min="4" max="4" width="25.7109375" style="0" customWidth="1"/>
    <col min="5" max="5" width="17.140625" style="0" customWidth="1"/>
    <col min="6" max="6" width="14.8515625" style="0" customWidth="1"/>
    <col min="7" max="7" width="16.28125" style="0" customWidth="1"/>
    <col min="8" max="8" width="17.28125" style="0" customWidth="1"/>
    <col min="9" max="11" width="9.7109375" style="0" customWidth="1"/>
  </cols>
  <sheetData>
    <row r="1" spans="2:8" ht="42.75" customHeight="1">
      <c r="B1" s="174" t="s">
        <v>0</v>
      </c>
      <c r="C1" s="174"/>
      <c r="D1" s="174"/>
      <c r="E1" s="174"/>
      <c r="F1" s="174"/>
      <c r="G1" s="174"/>
      <c r="H1" s="174"/>
    </row>
    <row r="2" ht="23.25" customHeight="1">
      <c r="H2" s="141" t="s">
        <v>1</v>
      </c>
    </row>
    <row r="3" spans="2:8" ht="24" customHeight="1">
      <c r="B3" s="190" t="s">
        <v>2</v>
      </c>
      <c r="C3" s="190"/>
      <c r="D3" s="190" t="s">
        <v>3</v>
      </c>
      <c r="E3" s="190"/>
      <c r="F3" s="190"/>
      <c r="G3" s="190"/>
      <c r="H3" s="190"/>
    </row>
    <row r="4" spans="2:8" ht="44.25" customHeight="1">
      <c r="B4" s="132" t="s">
        <v>4</v>
      </c>
      <c r="C4" s="132" t="s">
        <v>5</v>
      </c>
      <c r="D4" s="132" t="s">
        <v>4</v>
      </c>
      <c r="E4" s="132" t="s">
        <v>6</v>
      </c>
      <c r="F4" s="190" t="s">
        <v>7</v>
      </c>
      <c r="G4" s="190" t="s">
        <v>8</v>
      </c>
      <c r="H4" s="190" t="s">
        <v>9</v>
      </c>
    </row>
    <row r="5" spans="2:8" ht="24" customHeight="1">
      <c r="B5" s="191" t="s">
        <v>10</v>
      </c>
      <c r="C5" s="192">
        <v>2879.98</v>
      </c>
      <c r="D5" s="191" t="s">
        <v>11</v>
      </c>
      <c r="E5" s="192">
        <v>2879.98</v>
      </c>
      <c r="F5" s="192">
        <v>2879.07</v>
      </c>
      <c r="G5" s="192">
        <f>SUM(G6:G14)</f>
        <v>0.91</v>
      </c>
      <c r="H5" s="192"/>
    </row>
    <row r="6" spans="2:8" ht="23.25" customHeight="1">
      <c r="B6" s="134" t="s">
        <v>12</v>
      </c>
      <c r="C6" s="135">
        <v>2879.07</v>
      </c>
      <c r="D6" s="134" t="s">
        <v>13</v>
      </c>
      <c r="E6" s="135">
        <v>1443.88</v>
      </c>
      <c r="F6" s="135">
        <v>1443.88</v>
      </c>
      <c r="G6" s="135"/>
      <c r="H6" s="135"/>
    </row>
    <row r="7" spans="2:8" ht="23.25" customHeight="1">
      <c r="B7" s="134" t="s">
        <v>14</v>
      </c>
      <c r="C7" s="135">
        <v>0.91</v>
      </c>
      <c r="D7" s="134" t="s">
        <v>15</v>
      </c>
      <c r="E7" s="135">
        <v>5</v>
      </c>
      <c r="F7" s="196">
        <v>5</v>
      </c>
      <c r="G7" s="135"/>
      <c r="H7" s="135"/>
    </row>
    <row r="8" spans="2:8" ht="23.25" customHeight="1">
      <c r="B8" s="134" t="s">
        <v>16</v>
      </c>
      <c r="C8" s="135"/>
      <c r="D8" s="134" t="s">
        <v>17</v>
      </c>
      <c r="E8" s="135">
        <v>113.43</v>
      </c>
      <c r="F8" s="196">
        <v>113.43</v>
      </c>
      <c r="G8" s="135"/>
      <c r="H8" s="135"/>
    </row>
    <row r="9" spans="2:8" ht="23.25" customHeight="1">
      <c r="B9" s="134"/>
      <c r="C9" s="135"/>
      <c r="D9" s="134" t="s">
        <v>18</v>
      </c>
      <c r="E9" s="135">
        <v>20</v>
      </c>
      <c r="F9" s="135">
        <v>20</v>
      </c>
      <c r="G9" s="135"/>
      <c r="H9" s="135"/>
    </row>
    <row r="10" spans="2:8" ht="23.25" customHeight="1">
      <c r="B10" s="134"/>
      <c r="C10" s="135"/>
      <c r="D10" s="134" t="s">
        <v>19</v>
      </c>
      <c r="E10" s="135">
        <v>777.89</v>
      </c>
      <c r="F10" s="196">
        <v>776.98</v>
      </c>
      <c r="G10" s="135">
        <v>0.91</v>
      </c>
      <c r="H10" s="135"/>
    </row>
    <row r="11" spans="2:8" ht="23.25" customHeight="1">
      <c r="B11" s="134"/>
      <c r="C11" s="135"/>
      <c r="D11" s="134" t="s">
        <v>20</v>
      </c>
      <c r="E11" s="135">
        <v>46.06</v>
      </c>
      <c r="F11" s="135">
        <v>46.06</v>
      </c>
      <c r="G11" s="135"/>
      <c r="H11" s="135"/>
    </row>
    <row r="12" spans="2:8" ht="23.25" customHeight="1">
      <c r="B12" s="134"/>
      <c r="C12" s="135"/>
      <c r="D12" s="134" t="s">
        <v>21</v>
      </c>
      <c r="E12" s="135">
        <v>380.76</v>
      </c>
      <c r="F12" s="196">
        <v>380.76</v>
      </c>
      <c r="G12" s="135"/>
      <c r="H12" s="135"/>
    </row>
    <row r="13" spans="2:8" ht="23.25" customHeight="1">
      <c r="B13" s="134"/>
      <c r="C13" s="135"/>
      <c r="D13" s="134" t="s">
        <v>22</v>
      </c>
      <c r="E13" s="135">
        <v>9.78</v>
      </c>
      <c r="F13" s="196">
        <v>9.78</v>
      </c>
      <c r="G13" s="135"/>
      <c r="H13" s="135"/>
    </row>
    <row r="14" spans="2:8" ht="23.25" customHeight="1">
      <c r="B14" s="134"/>
      <c r="C14" s="135"/>
      <c r="D14" s="136" t="s">
        <v>23</v>
      </c>
      <c r="E14" s="137">
        <v>83.17</v>
      </c>
      <c r="F14" s="197">
        <v>83.17</v>
      </c>
      <c r="G14" s="135"/>
      <c r="H14" s="135"/>
    </row>
    <row r="15" spans="2:8" ht="21.75" customHeight="1">
      <c r="B15" s="99" t="s">
        <v>24</v>
      </c>
      <c r="C15" s="192"/>
      <c r="D15" s="99" t="s">
        <v>25</v>
      </c>
      <c r="E15" s="195"/>
      <c r="F15" s="195"/>
      <c r="G15" s="195"/>
      <c r="H15" s="195"/>
    </row>
    <row r="16" spans="2:8" ht="21" customHeight="1">
      <c r="B16" s="193" t="s">
        <v>12</v>
      </c>
      <c r="C16" s="135"/>
      <c r="D16" s="194"/>
      <c r="E16" s="195"/>
      <c r="F16" s="195"/>
      <c r="G16" s="195"/>
      <c r="H16" s="195"/>
    </row>
    <row r="17" spans="2:8" ht="20.25" customHeight="1">
      <c r="B17" s="193" t="s">
        <v>14</v>
      </c>
      <c r="C17" s="135"/>
      <c r="D17" s="194"/>
      <c r="E17" s="195"/>
      <c r="F17" s="195"/>
      <c r="G17" s="195"/>
      <c r="H17" s="195"/>
    </row>
    <row r="18" spans="2:8" ht="20.25" customHeight="1">
      <c r="B18" s="193" t="s">
        <v>16</v>
      </c>
      <c r="C18" s="135"/>
      <c r="D18" s="194"/>
      <c r="E18" s="195"/>
      <c r="F18" s="195"/>
      <c r="G18" s="195"/>
      <c r="H18" s="195"/>
    </row>
    <row r="19" spans="2:8" ht="20.25" customHeight="1">
      <c r="B19" s="194"/>
      <c r="C19" s="195"/>
      <c r="D19" s="194"/>
      <c r="E19" s="195"/>
      <c r="F19" s="195"/>
      <c r="G19" s="195"/>
      <c r="H19" s="195"/>
    </row>
    <row r="20" spans="2:8" ht="24" customHeight="1">
      <c r="B20" s="191" t="s">
        <v>26</v>
      </c>
      <c r="C20" s="192">
        <v>2879.98</v>
      </c>
      <c r="D20" s="191" t="s">
        <v>27</v>
      </c>
      <c r="E20" s="192">
        <v>2879.98</v>
      </c>
      <c r="F20" s="192">
        <v>2879.07</v>
      </c>
      <c r="G20" s="192">
        <v>0.91</v>
      </c>
      <c r="H20" s="192"/>
    </row>
  </sheetData>
  <sheetProtection/>
  <mergeCells count="3">
    <mergeCell ref="B1:H1"/>
    <mergeCell ref="B3:C3"/>
    <mergeCell ref="D3:H3"/>
  </mergeCells>
  <printOptions horizontalCentered="1"/>
  <pageMargins left="0.07800000160932541" right="0.07800000160932541" top="0.3930000066757202" bottom="0.0780000016093254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4">
      <selection activeCell="L6" sqref="L6"/>
    </sheetView>
  </sheetViews>
  <sheetFormatPr defaultColWidth="9.140625" defaultRowHeight="15"/>
  <cols>
    <col min="2" max="2" width="15.8515625" style="0" customWidth="1"/>
    <col min="3" max="3" width="13.140625" style="0" customWidth="1"/>
    <col min="11" max="11" width="12.28125" style="0" customWidth="1"/>
  </cols>
  <sheetData>
    <row r="1" spans="1:11" ht="24" customHeight="1">
      <c r="A1" s="63" t="s">
        <v>406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0.25" customHeight="1">
      <c r="A2" s="64" t="s">
        <v>407</v>
      </c>
      <c r="B2" s="64"/>
      <c r="C2" s="65" t="s">
        <v>408</v>
      </c>
      <c r="D2" s="65" t="s">
        <v>314</v>
      </c>
      <c r="E2" s="65"/>
      <c r="F2" s="65"/>
      <c r="G2" s="65"/>
      <c r="H2" s="64" t="s">
        <v>315</v>
      </c>
      <c r="I2" s="64"/>
      <c r="J2" s="64"/>
      <c r="K2" s="64"/>
    </row>
    <row r="3" spans="1:11" ht="20.25" customHeight="1">
      <c r="A3" s="64"/>
      <c r="B3" s="64"/>
      <c r="C3" s="65"/>
      <c r="D3" s="64" t="s">
        <v>6</v>
      </c>
      <c r="E3" s="64" t="s">
        <v>409</v>
      </c>
      <c r="F3" s="64" t="s">
        <v>410</v>
      </c>
      <c r="G3" s="64" t="s">
        <v>411</v>
      </c>
      <c r="H3" s="64" t="s">
        <v>6</v>
      </c>
      <c r="I3" s="64" t="s">
        <v>409</v>
      </c>
      <c r="J3" s="64" t="s">
        <v>410</v>
      </c>
      <c r="K3" s="64" t="s">
        <v>411</v>
      </c>
    </row>
    <row r="4" spans="1:11" ht="20.25" customHeight="1">
      <c r="A4" s="64"/>
      <c r="B4" s="64"/>
      <c r="C4" s="65">
        <v>2879.98</v>
      </c>
      <c r="D4" s="66">
        <v>1138.08</v>
      </c>
      <c r="E4" s="66">
        <v>1138.08</v>
      </c>
      <c r="F4" s="66"/>
      <c r="G4" s="66"/>
      <c r="H4" s="66">
        <v>1740.99</v>
      </c>
      <c r="I4" s="78">
        <v>1740.99</v>
      </c>
      <c r="J4" s="66"/>
      <c r="K4" s="66"/>
    </row>
    <row r="5" spans="1:11" ht="183" customHeight="1">
      <c r="A5" s="67" t="s">
        <v>412</v>
      </c>
      <c r="B5" s="68" t="s">
        <v>413</v>
      </c>
      <c r="C5" s="69" t="s">
        <v>414</v>
      </c>
      <c r="D5" s="70"/>
      <c r="E5" s="70"/>
      <c r="F5" s="70"/>
      <c r="G5" s="70"/>
      <c r="H5" s="70"/>
      <c r="I5" s="70"/>
      <c r="J5" s="70"/>
      <c r="K5" s="79"/>
    </row>
    <row r="6" spans="1:11" ht="28.5" customHeight="1">
      <c r="A6" s="67" t="s">
        <v>415</v>
      </c>
      <c r="B6" s="71" t="s">
        <v>416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30">
      <c r="A7" s="67" t="s">
        <v>417</v>
      </c>
      <c r="B7" s="68" t="s">
        <v>418</v>
      </c>
      <c r="C7" s="68" t="s">
        <v>419</v>
      </c>
      <c r="D7" s="68"/>
      <c r="E7" s="68" t="s">
        <v>420</v>
      </c>
      <c r="F7" s="68"/>
      <c r="G7" s="68"/>
      <c r="H7" s="68" t="s">
        <v>421</v>
      </c>
      <c r="I7" s="68" t="s">
        <v>422</v>
      </c>
      <c r="J7" s="68" t="s">
        <v>423</v>
      </c>
      <c r="K7" s="68" t="s">
        <v>424</v>
      </c>
    </row>
    <row r="8" spans="1:11" ht="24" customHeight="1">
      <c r="A8" s="67" t="s">
        <v>425</v>
      </c>
      <c r="B8" s="72" t="s">
        <v>426</v>
      </c>
      <c r="C8" s="72" t="s">
        <v>427</v>
      </c>
      <c r="D8" s="72"/>
      <c r="E8" s="72" t="s">
        <v>428</v>
      </c>
      <c r="F8" s="72"/>
      <c r="G8" s="72"/>
      <c r="H8" s="74" t="s">
        <v>429</v>
      </c>
      <c r="I8" s="64">
        <v>10</v>
      </c>
      <c r="J8" s="64" t="s">
        <v>430</v>
      </c>
      <c r="K8" s="64">
        <v>20</v>
      </c>
    </row>
    <row r="9" spans="1:11" ht="24" customHeight="1">
      <c r="A9" s="67" t="s">
        <v>431</v>
      </c>
      <c r="B9" s="72" t="s">
        <v>426</v>
      </c>
      <c r="C9" s="72" t="s">
        <v>427</v>
      </c>
      <c r="D9" s="72"/>
      <c r="E9" s="75" t="s">
        <v>432</v>
      </c>
      <c r="F9" s="75"/>
      <c r="G9" s="75"/>
      <c r="H9" s="76" t="s">
        <v>433</v>
      </c>
      <c r="I9" s="76" t="s">
        <v>434</v>
      </c>
      <c r="J9" s="80" t="s">
        <v>435</v>
      </c>
      <c r="K9" s="76" t="s">
        <v>436</v>
      </c>
    </row>
    <row r="10" spans="1:11" ht="24" customHeight="1">
      <c r="A10" s="67" t="s">
        <v>437</v>
      </c>
      <c r="B10" s="72" t="s">
        <v>426</v>
      </c>
      <c r="C10" s="72" t="s">
        <v>438</v>
      </c>
      <c r="D10" s="72"/>
      <c r="E10" s="75" t="s">
        <v>439</v>
      </c>
      <c r="F10" s="75"/>
      <c r="G10" s="75"/>
      <c r="H10" s="76" t="s">
        <v>433</v>
      </c>
      <c r="I10" s="76" t="s">
        <v>434</v>
      </c>
      <c r="J10" s="80" t="s">
        <v>435</v>
      </c>
      <c r="K10" s="76" t="s">
        <v>436</v>
      </c>
    </row>
    <row r="11" spans="1:11" ht="24" customHeight="1">
      <c r="A11" s="67" t="s">
        <v>440</v>
      </c>
      <c r="B11" s="72" t="s">
        <v>441</v>
      </c>
      <c r="C11" s="72" t="s">
        <v>442</v>
      </c>
      <c r="D11" s="72"/>
      <c r="E11" s="75" t="s">
        <v>443</v>
      </c>
      <c r="F11" s="75"/>
      <c r="G11" s="75"/>
      <c r="H11" s="76" t="s">
        <v>429</v>
      </c>
      <c r="I11" s="76" t="s">
        <v>444</v>
      </c>
      <c r="J11" s="80" t="s">
        <v>435</v>
      </c>
      <c r="K11" s="76" t="s">
        <v>445</v>
      </c>
    </row>
    <row r="12" spans="1:11" ht="24" customHeight="1">
      <c r="A12" s="67" t="s">
        <v>446</v>
      </c>
      <c r="B12" s="72" t="s">
        <v>447</v>
      </c>
      <c r="C12" s="72" t="s">
        <v>448</v>
      </c>
      <c r="D12" s="72"/>
      <c r="E12" s="75" t="s">
        <v>449</v>
      </c>
      <c r="F12" s="75"/>
      <c r="G12" s="75"/>
      <c r="H12" s="76" t="s">
        <v>433</v>
      </c>
      <c r="I12" s="76">
        <v>2879.98</v>
      </c>
      <c r="J12" s="80" t="s">
        <v>450</v>
      </c>
      <c r="K12" s="76" t="s">
        <v>436</v>
      </c>
    </row>
    <row r="13" spans="1:11" ht="21.75">
      <c r="A13" s="73"/>
      <c r="B13" s="73"/>
      <c r="C13" s="73"/>
      <c r="D13" s="73"/>
      <c r="E13" s="73"/>
      <c r="F13" s="73"/>
      <c r="G13" s="77"/>
      <c r="H13" s="77"/>
      <c r="I13" s="77"/>
      <c r="J13" s="77"/>
      <c r="K13" s="81"/>
    </row>
  </sheetData>
  <sheetProtection/>
  <mergeCells count="20">
    <mergeCell ref="A1:K1"/>
    <mergeCell ref="D2:G2"/>
    <mergeCell ref="H2:K2"/>
    <mergeCell ref="C5:K5"/>
    <mergeCell ref="B6:K6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A13:F13"/>
    <mergeCell ref="C2:C3"/>
    <mergeCell ref="A2:B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5"/>
  <sheetViews>
    <sheetView workbookViewId="0" topLeftCell="A34">
      <selection activeCell="T3" sqref="T3"/>
    </sheetView>
  </sheetViews>
  <sheetFormatPr defaultColWidth="9.140625" defaultRowHeight="15"/>
  <cols>
    <col min="1" max="1" width="12.57421875" style="0" customWidth="1"/>
    <col min="2" max="2" width="14.57421875" style="0" customWidth="1"/>
    <col min="4" max="4" width="11.7109375" style="0" customWidth="1"/>
    <col min="6" max="6" width="4.421875" style="0" customWidth="1"/>
    <col min="7" max="7" width="4.7109375" style="0" customWidth="1"/>
    <col min="9" max="9" width="9.57421875" style="0" customWidth="1"/>
    <col min="10" max="10" width="7.57421875" style="0" customWidth="1"/>
    <col min="11" max="11" width="5.140625" style="0" customWidth="1"/>
    <col min="12" max="12" width="5.00390625" style="0" customWidth="1"/>
    <col min="13" max="13" width="3.140625" style="0" customWidth="1"/>
    <col min="14" max="14" width="5.57421875" style="0" customWidth="1"/>
    <col min="15" max="15" width="4.8515625" style="0" customWidth="1"/>
    <col min="16" max="16" width="5.57421875" style="0" customWidth="1"/>
  </cols>
  <sheetData>
    <row r="1" spans="1:17" ht="24.75">
      <c r="A1" s="1" t="s">
        <v>451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2.25" customHeight="1">
      <c r="A2" s="2" t="s">
        <v>452</v>
      </c>
      <c r="B2" s="3" t="s">
        <v>453</v>
      </c>
      <c r="C2" s="4"/>
      <c r="D2" s="5" t="s">
        <v>454</v>
      </c>
      <c r="E2" s="27"/>
      <c r="F2" s="28"/>
      <c r="G2" s="3" t="s">
        <v>455</v>
      </c>
      <c r="H2" s="29"/>
      <c r="I2" s="29"/>
      <c r="J2" s="4"/>
      <c r="K2" s="5" t="s">
        <v>456</v>
      </c>
      <c r="L2" s="28"/>
      <c r="M2" s="3" t="s">
        <v>457</v>
      </c>
      <c r="N2" s="29"/>
      <c r="O2" s="29"/>
      <c r="P2" s="29"/>
      <c r="Q2" s="4"/>
    </row>
    <row r="3" spans="1:17" ht="34.5" customHeight="1">
      <c r="A3" s="6" t="s">
        <v>458</v>
      </c>
      <c r="B3" s="3" t="s">
        <v>459</v>
      </c>
      <c r="C3" s="4"/>
      <c r="D3" s="5" t="s">
        <v>460</v>
      </c>
      <c r="E3" s="27"/>
      <c r="F3" s="28"/>
      <c r="G3" s="30" t="s">
        <v>461</v>
      </c>
      <c r="H3" s="31"/>
      <c r="I3" s="31"/>
      <c r="J3" s="42"/>
      <c r="K3" s="43" t="s">
        <v>462</v>
      </c>
      <c r="L3" s="28"/>
      <c r="M3" s="48">
        <v>16.49</v>
      </c>
      <c r="N3" s="49"/>
      <c r="O3" s="49"/>
      <c r="P3" s="50"/>
      <c r="Q3" s="46" t="s">
        <v>463</v>
      </c>
    </row>
    <row r="4" spans="1:17" ht="27.75">
      <c r="A4" s="6" t="s">
        <v>464</v>
      </c>
      <c r="B4" s="3">
        <v>10</v>
      </c>
      <c r="C4" s="4"/>
      <c r="D4" s="5" t="s">
        <v>465</v>
      </c>
      <c r="E4" s="27"/>
      <c r="F4" s="28"/>
      <c r="G4" s="30">
        <v>13983547976</v>
      </c>
      <c r="H4" s="31"/>
      <c r="I4" s="31"/>
      <c r="J4" s="42"/>
      <c r="K4" s="43" t="s">
        <v>466</v>
      </c>
      <c r="L4" s="27"/>
      <c r="M4" s="27"/>
      <c r="N4" s="28"/>
      <c r="O4" s="48">
        <v>16.49</v>
      </c>
      <c r="P4" s="50"/>
      <c r="Q4" s="46" t="s">
        <v>463</v>
      </c>
    </row>
    <row r="5" spans="1:17" ht="14.25" customHeight="1">
      <c r="A5" s="7" t="s">
        <v>467</v>
      </c>
      <c r="B5" s="8" t="s">
        <v>468</v>
      </c>
      <c r="C5" s="9"/>
      <c r="D5" s="9"/>
      <c r="E5" s="9"/>
      <c r="F5" s="9"/>
      <c r="G5" s="9"/>
      <c r="H5" s="9"/>
      <c r="I5" s="9"/>
      <c r="J5" s="44"/>
      <c r="K5" s="5" t="s">
        <v>469</v>
      </c>
      <c r="L5" s="27"/>
      <c r="M5" s="27"/>
      <c r="N5" s="28"/>
      <c r="O5" s="48"/>
      <c r="P5" s="50"/>
      <c r="Q5" s="46" t="s">
        <v>463</v>
      </c>
    </row>
    <row r="6" spans="1:17" ht="14.25" customHeight="1">
      <c r="A6" s="10"/>
      <c r="B6" s="11"/>
      <c r="C6" s="12"/>
      <c r="D6" s="12"/>
      <c r="E6" s="12"/>
      <c r="F6" s="12"/>
      <c r="G6" s="12"/>
      <c r="H6" s="12"/>
      <c r="I6" s="12"/>
      <c r="J6" s="45"/>
      <c r="K6" s="5" t="s">
        <v>470</v>
      </c>
      <c r="L6" s="27"/>
      <c r="M6" s="27"/>
      <c r="N6" s="28"/>
      <c r="O6" s="48"/>
      <c r="P6" s="50"/>
      <c r="Q6" s="46" t="s">
        <v>463</v>
      </c>
    </row>
    <row r="7" spans="1:17" ht="14.25" customHeight="1">
      <c r="A7" s="10"/>
      <c r="B7" s="11"/>
      <c r="C7" s="12"/>
      <c r="D7" s="12"/>
      <c r="E7" s="12"/>
      <c r="F7" s="12"/>
      <c r="G7" s="12"/>
      <c r="H7" s="12"/>
      <c r="I7" s="12"/>
      <c r="J7" s="45"/>
      <c r="K7" s="5" t="s">
        <v>471</v>
      </c>
      <c r="L7" s="27"/>
      <c r="M7" s="27"/>
      <c r="N7" s="28"/>
      <c r="O7" s="48"/>
      <c r="P7" s="50"/>
      <c r="Q7" s="46" t="s">
        <v>463</v>
      </c>
    </row>
    <row r="8" spans="1:17" ht="14.25" customHeight="1">
      <c r="A8" s="6"/>
      <c r="B8" s="13"/>
      <c r="C8" s="14"/>
      <c r="D8" s="14"/>
      <c r="E8" s="14"/>
      <c r="F8" s="14"/>
      <c r="G8" s="14"/>
      <c r="H8" s="14"/>
      <c r="I8" s="14"/>
      <c r="J8" s="46"/>
      <c r="K8" s="5" t="s">
        <v>472</v>
      </c>
      <c r="L8" s="27"/>
      <c r="M8" s="27"/>
      <c r="N8" s="28"/>
      <c r="O8" s="48"/>
      <c r="P8" s="50"/>
      <c r="Q8" s="46" t="s">
        <v>463</v>
      </c>
    </row>
    <row r="9" spans="1:17" ht="22.5" customHeight="1">
      <c r="A9" s="15" t="s">
        <v>418</v>
      </c>
      <c r="B9" s="16" t="s">
        <v>419</v>
      </c>
      <c r="C9" s="17" t="s">
        <v>473</v>
      </c>
      <c r="D9" s="18"/>
      <c r="E9" s="16" t="s">
        <v>474</v>
      </c>
      <c r="F9" s="17" t="s">
        <v>475</v>
      </c>
      <c r="G9" s="18"/>
      <c r="H9" s="16" t="s">
        <v>476</v>
      </c>
      <c r="I9" s="16" t="s">
        <v>477</v>
      </c>
      <c r="J9" s="17" t="s">
        <v>478</v>
      </c>
      <c r="K9" s="18"/>
      <c r="L9" s="17" t="s">
        <v>479</v>
      </c>
      <c r="M9" s="18"/>
      <c r="N9" s="17" t="s">
        <v>480</v>
      </c>
      <c r="O9" s="18"/>
      <c r="P9" s="17" t="s">
        <v>481</v>
      </c>
      <c r="Q9" s="18"/>
    </row>
    <row r="10" spans="1:17" ht="22.5" customHeight="1">
      <c r="A10" s="19" t="s">
        <v>426</v>
      </c>
      <c r="B10" s="20" t="s">
        <v>438</v>
      </c>
      <c r="C10" s="21" t="s">
        <v>482</v>
      </c>
      <c r="D10" s="22"/>
      <c r="E10" s="32" t="s">
        <v>483</v>
      </c>
      <c r="F10" s="33"/>
      <c r="G10" s="34"/>
      <c r="H10" s="32">
        <v>100</v>
      </c>
      <c r="I10" s="32">
        <v>100</v>
      </c>
      <c r="J10" s="33" t="s">
        <v>435</v>
      </c>
      <c r="K10" s="34"/>
      <c r="L10" s="33">
        <v>30</v>
      </c>
      <c r="M10" s="34"/>
      <c r="N10" s="33">
        <v>30</v>
      </c>
      <c r="O10" s="34"/>
      <c r="P10" s="51"/>
      <c r="Q10" s="20"/>
    </row>
    <row r="11" spans="1:17" ht="22.5" customHeight="1">
      <c r="A11" s="19" t="s">
        <v>426</v>
      </c>
      <c r="B11" s="20" t="s">
        <v>427</v>
      </c>
      <c r="C11" s="21" t="s">
        <v>484</v>
      </c>
      <c r="D11" s="22"/>
      <c r="E11" s="32" t="s">
        <v>485</v>
      </c>
      <c r="F11" s="33"/>
      <c r="G11" s="34"/>
      <c r="H11" s="32">
        <v>107</v>
      </c>
      <c r="I11" s="32">
        <v>107</v>
      </c>
      <c r="J11" s="33" t="s">
        <v>486</v>
      </c>
      <c r="K11" s="34"/>
      <c r="L11" s="33">
        <v>30</v>
      </c>
      <c r="M11" s="34"/>
      <c r="N11" s="33">
        <v>30</v>
      </c>
      <c r="O11" s="52"/>
      <c r="P11" s="51"/>
      <c r="Q11" s="20"/>
    </row>
    <row r="12" spans="1:17" ht="22.5" customHeight="1">
      <c r="A12" s="19" t="s">
        <v>441</v>
      </c>
      <c r="B12" s="20" t="s">
        <v>487</v>
      </c>
      <c r="C12" s="21" t="s">
        <v>488</v>
      </c>
      <c r="D12" s="22"/>
      <c r="E12" s="32" t="s">
        <v>483</v>
      </c>
      <c r="F12" s="33"/>
      <c r="G12" s="34"/>
      <c r="H12" s="32">
        <v>80</v>
      </c>
      <c r="I12" s="32">
        <v>80</v>
      </c>
      <c r="J12" s="33" t="s">
        <v>435</v>
      </c>
      <c r="K12" s="34"/>
      <c r="L12" s="33">
        <v>20</v>
      </c>
      <c r="M12" s="34"/>
      <c r="N12" s="33">
        <v>20</v>
      </c>
      <c r="O12" s="34"/>
      <c r="P12" s="51"/>
      <c r="Q12" s="20"/>
    </row>
    <row r="13" spans="1:17" ht="22.5" customHeight="1">
      <c r="A13" s="19" t="s">
        <v>489</v>
      </c>
      <c r="B13" s="20" t="s">
        <v>490</v>
      </c>
      <c r="C13" s="21" t="s">
        <v>491</v>
      </c>
      <c r="D13" s="22"/>
      <c r="E13" s="32" t="s">
        <v>483</v>
      </c>
      <c r="F13" s="35"/>
      <c r="G13" s="36"/>
      <c r="H13" s="37">
        <v>95</v>
      </c>
      <c r="I13" s="37">
        <v>95</v>
      </c>
      <c r="J13" s="33" t="s">
        <v>435</v>
      </c>
      <c r="K13" s="34"/>
      <c r="L13" s="47">
        <v>10</v>
      </c>
      <c r="M13" s="53"/>
      <c r="N13" s="54">
        <v>10</v>
      </c>
      <c r="O13" s="53"/>
      <c r="P13" s="54"/>
      <c r="Q13" s="53"/>
    </row>
    <row r="14" spans="1:17" ht="48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24.75">
      <c r="A15" s="1" t="s">
        <v>451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7" customHeight="1">
      <c r="A16" s="2" t="s">
        <v>452</v>
      </c>
      <c r="B16" s="3" t="s">
        <v>453</v>
      </c>
      <c r="C16" s="4"/>
      <c r="D16" s="5" t="s">
        <v>454</v>
      </c>
      <c r="E16" s="27"/>
      <c r="F16" s="28"/>
      <c r="G16" s="3" t="s">
        <v>492</v>
      </c>
      <c r="H16" s="29"/>
      <c r="I16" s="29"/>
      <c r="J16" s="4"/>
      <c r="K16" s="5" t="s">
        <v>456</v>
      </c>
      <c r="L16" s="28"/>
      <c r="M16" s="3" t="s">
        <v>493</v>
      </c>
      <c r="N16" s="29"/>
      <c r="O16" s="29"/>
      <c r="P16" s="29"/>
      <c r="Q16" s="4"/>
    </row>
    <row r="17" spans="1:17" ht="27" customHeight="1">
      <c r="A17" s="6" t="s">
        <v>458</v>
      </c>
      <c r="B17" s="3" t="s">
        <v>459</v>
      </c>
      <c r="C17" s="4"/>
      <c r="D17" s="5" t="s">
        <v>460</v>
      </c>
      <c r="E17" s="27"/>
      <c r="F17" s="28"/>
      <c r="G17" s="30" t="s">
        <v>461</v>
      </c>
      <c r="H17" s="31"/>
      <c r="I17" s="31"/>
      <c r="J17" s="42"/>
      <c r="K17" s="43" t="s">
        <v>462</v>
      </c>
      <c r="L17" s="28"/>
      <c r="M17" s="48">
        <v>6.6</v>
      </c>
      <c r="N17" s="49"/>
      <c r="O17" s="49"/>
      <c r="P17" s="50"/>
      <c r="Q17" s="46" t="s">
        <v>463</v>
      </c>
    </row>
    <row r="18" spans="1:17" ht="27" customHeight="1">
      <c r="A18" s="6" t="s">
        <v>464</v>
      </c>
      <c r="B18" s="3">
        <v>10</v>
      </c>
      <c r="C18" s="4"/>
      <c r="D18" s="5" t="s">
        <v>465</v>
      </c>
      <c r="E18" s="27"/>
      <c r="F18" s="28"/>
      <c r="G18" s="30">
        <v>13983547976</v>
      </c>
      <c r="H18" s="31"/>
      <c r="I18" s="31"/>
      <c r="J18" s="42"/>
      <c r="K18" s="43" t="s">
        <v>466</v>
      </c>
      <c r="L18" s="27"/>
      <c r="M18" s="27"/>
      <c r="N18" s="28"/>
      <c r="O18" s="48">
        <v>6.6</v>
      </c>
      <c r="P18" s="50"/>
      <c r="Q18" s="46" t="s">
        <v>463</v>
      </c>
    </row>
    <row r="19" spans="1:17" ht="27" customHeight="1">
      <c r="A19" s="7" t="s">
        <v>467</v>
      </c>
      <c r="B19" s="8" t="s">
        <v>494</v>
      </c>
      <c r="C19" s="9"/>
      <c r="D19" s="9"/>
      <c r="E19" s="9"/>
      <c r="F19" s="9"/>
      <c r="G19" s="9"/>
      <c r="H19" s="9"/>
      <c r="I19" s="9"/>
      <c r="J19" s="44"/>
      <c r="K19" s="5" t="s">
        <v>469</v>
      </c>
      <c r="L19" s="27"/>
      <c r="M19" s="27"/>
      <c r="N19" s="28"/>
      <c r="O19" s="48"/>
      <c r="P19" s="50"/>
      <c r="Q19" s="46" t="s">
        <v>463</v>
      </c>
    </row>
    <row r="20" spans="1:17" ht="27" customHeight="1">
      <c r="A20" s="10"/>
      <c r="B20" s="11"/>
      <c r="C20" s="12"/>
      <c r="D20" s="12"/>
      <c r="E20" s="12"/>
      <c r="F20" s="12"/>
      <c r="G20" s="12"/>
      <c r="H20" s="12"/>
      <c r="I20" s="12"/>
      <c r="J20" s="45"/>
      <c r="K20" s="5" t="s">
        <v>470</v>
      </c>
      <c r="L20" s="27"/>
      <c r="M20" s="27"/>
      <c r="N20" s="28"/>
      <c r="O20" s="48"/>
      <c r="P20" s="50"/>
      <c r="Q20" s="46" t="s">
        <v>463</v>
      </c>
    </row>
    <row r="21" spans="1:17" ht="27" customHeight="1">
      <c r="A21" s="10"/>
      <c r="B21" s="11"/>
      <c r="C21" s="12"/>
      <c r="D21" s="12"/>
      <c r="E21" s="12"/>
      <c r="F21" s="12"/>
      <c r="G21" s="12"/>
      <c r="H21" s="12"/>
      <c r="I21" s="12"/>
      <c r="J21" s="45"/>
      <c r="K21" s="5" t="s">
        <v>471</v>
      </c>
      <c r="L21" s="27"/>
      <c r="M21" s="27"/>
      <c r="N21" s="28"/>
      <c r="O21" s="48"/>
      <c r="P21" s="50"/>
      <c r="Q21" s="46" t="s">
        <v>463</v>
      </c>
    </row>
    <row r="22" spans="1:17" ht="27" customHeight="1">
      <c r="A22" s="6"/>
      <c r="B22" s="13"/>
      <c r="C22" s="14"/>
      <c r="D22" s="14"/>
      <c r="E22" s="14"/>
      <c r="F22" s="14"/>
      <c r="G22" s="14"/>
      <c r="H22" s="14"/>
      <c r="I22" s="14"/>
      <c r="J22" s="46"/>
      <c r="K22" s="5" t="s">
        <v>472</v>
      </c>
      <c r="L22" s="27"/>
      <c r="M22" s="27"/>
      <c r="N22" s="28"/>
      <c r="O22" s="48"/>
      <c r="P22" s="50"/>
      <c r="Q22" s="46" t="s">
        <v>463</v>
      </c>
    </row>
    <row r="23" spans="1:17" ht="27" customHeight="1">
      <c r="A23" s="15" t="s">
        <v>418</v>
      </c>
      <c r="B23" s="16" t="s">
        <v>419</v>
      </c>
      <c r="C23" s="17" t="s">
        <v>473</v>
      </c>
      <c r="D23" s="18"/>
      <c r="E23" s="16" t="s">
        <v>474</v>
      </c>
      <c r="F23" s="17" t="s">
        <v>475</v>
      </c>
      <c r="G23" s="18"/>
      <c r="H23" s="16" t="s">
        <v>476</v>
      </c>
      <c r="I23" s="16" t="s">
        <v>477</v>
      </c>
      <c r="J23" s="17" t="s">
        <v>478</v>
      </c>
      <c r="K23" s="18"/>
      <c r="L23" s="17" t="s">
        <v>479</v>
      </c>
      <c r="M23" s="18"/>
      <c r="N23" s="17" t="s">
        <v>480</v>
      </c>
      <c r="O23" s="18"/>
      <c r="P23" s="17" t="s">
        <v>481</v>
      </c>
      <c r="Q23" s="18"/>
    </row>
    <row r="24" spans="1:17" ht="27" customHeight="1">
      <c r="A24" s="19" t="s">
        <v>426</v>
      </c>
      <c r="B24" s="20" t="s">
        <v>427</v>
      </c>
      <c r="C24" s="21" t="s">
        <v>495</v>
      </c>
      <c r="D24" s="22"/>
      <c r="E24" s="32" t="s">
        <v>483</v>
      </c>
      <c r="F24" s="33"/>
      <c r="G24" s="34"/>
      <c r="H24" s="32">
        <v>22</v>
      </c>
      <c r="I24" s="32">
        <v>22</v>
      </c>
      <c r="J24" s="33" t="s">
        <v>496</v>
      </c>
      <c r="K24" s="34"/>
      <c r="L24" s="33">
        <v>50</v>
      </c>
      <c r="M24" s="34"/>
      <c r="N24" s="33">
        <v>50</v>
      </c>
      <c r="O24" s="34"/>
      <c r="P24" s="51"/>
      <c r="Q24" s="20"/>
    </row>
    <row r="25" spans="1:17" ht="27" customHeight="1">
      <c r="A25" s="19" t="s">
        <v>441</v>
      </c>
      <c r="B25" s="20" t="s">
        <v>487</v>
      </c>
      <c r="C25" s="21" t="s">
        <v>497</v>
      </c>
      <c r="D25" s="22"/>
      <c r="E25" s="32" t="s">
        <v>483</v>
      </c>
      <c r="F25" s="33"/>
      <c r="G25" s="34"/>
      <c r="H25" s="32">
        <v>4</v>
      </c>
      <c r="I25" s="32">
        <v>4</v>
      </c>
      <c r="J25" s="33" t="s">
        <v>498</v>
      </c>
      <c r="K25" s="34"/>
      <c r="L25" s="33">
        <v>30</v>
      </c>
      <c r="M25" s="34"/>
      <c r="N25" s="33">
        <v>30</v>
      </c>
      <c r="O25" s="34"/>
      <c r="P25" s="51"/>
      <c r="Q25" s="20"/>
    </row>
    <row r="26" spans="1:17" ht="27" customHeight="1">
      <c r="A26" s="19" t="s">
        <v>489</v>
      </c>
      <c r="B26" s="20" t="s">
        <v>490</v>
      </c>
      <c r="C26" s="21" t="s">
        <v>499</v>
      </c>
      <c r="D26" s="22"/>
      <c r="E26" s="32" t="s">
        <v>483</v>
      </c>
      <c r="F26" s="33"/>
      <c r="G26" s="34"/>
      <c r="H26" s="32">
        <v>95</v>
      </c>
      <c r="I26" s="32">
        <v>95</v>
      </c>
      <c r="J26" s="33" t="s">
        <v>435</v>
      </c>
      <c r="K26" s="34"/>
      <c r="L26" s="33">
        <v>10</v>
      </c>
      <c r="M26" s="34"/>
      <c r="N26" s="33">
        <v>10</v>
      </c>
      <c r="O26" s="34"/>
      <c r="P26" s="51"/>
      <c r="Q26" s="20"/>
    </row>
    <row r="29" spans="1:17" ht="24.75">
      <c r="A29" s="1" t="s">
        <v>451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0.25" customHeight="1">
      <c r="A30" s="2" t="s">
        <v>452</v>
      </c>
      <c r="B30" s="3" t="s">
        <v>453</v>
      </c>
      <c r="C30" s="4"/>
      <c r="D30" s="5" t="s">
        <v>454</v>
      </c>
      <c r="E30" s="27"/>
      <c r="F30" s="28"/>
      <c r="G30" s="3" t="s">
        <v>500</v>
      </c>
      <c r="H30" s="29"/>
      <c r="I30" s="29"/>
      <c r="J30" s="4"/>
      <c r="K30" s="5" t="s">
        <v>456</v>
      </c>
      <c r="L30" s="28"/>
      <c r="M30" s="3" t="s">
        <v>501</v>
      </c>
      <c r="N30" s="29"/>
      <c r="O30" s="29"/>
      <c r="P30" s="29"/>
      <c r="Q30" s="4"/>
    </row>
    <row r="31" spans="1:17" ht="26.25" customHeight="1">
      <c r="A31" s="6" t="s">
        <v>458</v>
      </c>
      <c r="B31" s="3" t="s">
        <v>459</v>
      </c>
      <c r="C31" s="4"/>
      <c r="D31" s="5" t="s">
        <v>460</v>
      </c>
      <c r="E31" s="27"/>
      <c r="F31" s="28"/>
      <c r="G31" s="30" t="s">
        <v>461</v>
      </c>
      <c r="H31" s="31"/>
      <c r="I31" s="31"/>
      <c r="J31" s="42"/>
      <c r="K31" s="43" t="s">
        <v>462</v>
      </c>
      <c r="L31" s="28"/>
      <c r="M31" s="48">
        <v>339.53</v>
      </c>
      <c r="N31" s="49"/>
      <c r="O31" s="49"/>
      <c r="P31" s="50"/>
      <c r="Q31" s="46" t="s">
        <v>463</v>
      </c>
    </row>
    <row r="32" spans="1:17" ht="31.5" customHeight="1">
      <c r="A32" s="6" t="s">
        <v>464</v>
      </c>
      <c r="B32" s="3">
        <v>10</v>
      </c>
      <c r="C32" s="4"/>
      <c r="D32" s="5" t="s">
        <v>465</v>
      </c>
      <c r="E32" s="27"/>
      <c r="F32" s="28"/>
      <c r="G32" s="30">
        <v>13983547976</v>
      </c>
      <c r="H32" s="31"/>
      <c r="I32" s="31"/>
      <c r="J32" s="42"/>
      <c r="K32" s="43" t="s">
        <v>466</v>
      </c>
      <c r="L32" s="27"/>
      <c r="M32" s="27"/>
      <c r="N32" s="28"/>
      <c r="O32" s="48">
        <v>339.53</v>
      </c>
      <c r="P32" s="50"/>
      <c r="Q32" s="46" t="s">
        <v>463</v>
      </c>
    </row>
    <row r="33" spans="1:17" ht="20.25" customHeight="1">
      <c r="A33" s="7" t="s">
        <v>467</v>
      </c>
      <c r="B33" s="8" t="s">
        <v>502</v>
      </c>
      <c r="C33" s="9"/>
      <c r="D33" s="9"/>
      <c r="E33" s="9"/>
      <c r="F33" s="9"/>
      <c r="G33" s="9"/>
      <c r="H33" s="9"/>
      <c r="I33" s="9"/>
      <c r="J33" s="44"/>
      <c r="K33" s="5" t="s">
        <v>469</v>
      </c>
      <c r="L33" s="27"/>
      <c r="M33" s="27"/>
      <c r="N33" s="28"/>
      <c r="O33" s="48"/>
      <c r="P33" s="50"/>
      <c r="Q33" s="46" t="s">
        <v>463</v>
      </c>
    </row>
    <row r="34" spans="1:17" ht="20.25" customHeight="1">
      <c r="A34" s="10"/>
      <c r="B34" s="11"/>
      <c r="C34" s="12"/>
      <c r="D34" s="12"/>
      <c r="E34" s="12"/>
      <c r="F34" s="12"/>
      <c r="G34" s="12"/>
      <c r="H34" s="12"/>
      <c r="I34" s="12"/>
      <c r="J34" s="45"/>
      <c r="K34" s="5" t="s">
        <v>470</v>
      </c>
      <c r="L34" s="27"/>
      <c r="M34" s="27"/>
      <c r="N34" s="28"/>
      <c r="O34" s="48"/>
      <c r="P34" s="50"/>
      <c r="Q34" s="46" t="s">
        <v>463</v>
      </c>
    </row>
    <row r="35" spans="1:17" ht="20.25" customHeight="1">
      <c r="A35" s="10"/>
      <c r="B35" s="11"/>
      <c r="C35" s="12"/>
      <c r="D35" s="12"/>
      <c r="E35" s="12"/>
      <c r="F35" s="12"/>
      <c r="G35" s="12"/>
      <c r="H35" s="12"/>
      <c r="I35" s="12"/>
      <c r="J35" s="45"/>
      <c r="K35" s="5" t="s">
        <v>471</v>
      </c>
      <c r="L35" s="27"/>
      <c r="M35" s="27"/>
      <c r="N35" s="28"/>
      <c r="O35" s="48"/>
      <c r="P35" s="50"/>
      <c r="Q35" s="46" t="s">
        <v>463</v>
      </c>
    </row>
    <row r="36" spans="1:17" ht="20.25" customHeight="1">
      <c r="A36" s="6"/>
      <c r="B36" s="13"/>
      <c r="C36" s="14"/>
      <c r="D36" s="14"/>
      <c r="E36" s="14"/>
      <c r="F36" s="14"/>
      <c r="G36" s="14"/>
      <c r="H36" s="14"/>
      <c r="I36" s="14"/>
      <c r="J36" s="46"/>
      <c r="K36" s="5" t="s">
        <v>472</v>
      </c>
      <c r="L36" s="27"/>
      <c r="M36" s="27"/>
      <c r="N36" s="28"/>
      <c r="O36" s="48"/>
      <c r="P36" s="50"/>
      <c r="Q36" s="46" t="s">
        <v>463</v>
      </c>
    </row>
    <row r="37" spans="1:17" ht="20.25" customHeight="1">
      <c r="A37" s="15" t="s">
        <v>418</v>
      </c>
      <c r="B37" s="16" t="s">
        <v>419</v>
      </c>
      <c r="C37" s="17" t="s">
        <v>473</v>
      </c>
      <c r="D37" s="18"/>
      <c r="E37" s="16" t="s">
        <v>474</v>
      </c>
      <c r="F37" s="17" t="s">
        <v>475</v>
      </c>
      <c r="G37" s="18"/>
      <c r="H37" s="16" t="s">
        <v>476</v>
      </c>
      <c r="I37" s="16" t="s">
        <v>477</v>
      </c>
      <c r="J37" s="17" t="s">
        <v>478</v>
      </c>
      <c r="K37" s="18"/>
      <c r="L37" s="17" t="s">
        <v>479</v>
      </c>
      <c r="M37" s="18"/>
      <c r="N37" s="17" t="s">
        <v>480</v>
      </c>
      <c r="O37" s="18"/>
      <c r="P37" s="17" t="s">
        <v>481</v>
      </c>
      <c r="Q37" s="18"/>
    </row>
    <row r="38" spans="1:17" ht="20.25" customHeight="1">
      <c r="A38" s="19" t="s">
        <v>426</v>
      </c>
      <c r="B38" s="20" t="s">
        <v>427</v>
      </c>
      <c r="C38" s="21" t="s">
        <v>503</v>
      </c>
      <c r="D38" s="22"/>
      <c r="E38" s="32" t="s">
        <v>485</v>
      </c>
      <c r="F38" s="33"/>
      <c r="G38" s="34"/>
      <c r="H38" s="32" t="s">
        <v>445</v>
      </c>
      <c r="I38" s="32" t="s">
        <v>445</v>
      </c>
      <c r="J38" s="33" t="s">
        <v>504</v>
      </c>
      <c r="K38" s="34"/>
      <c r="L38" s="33" t="s">
        <v>505</v>
      </c>
      <c r="M38" s="34"/>
      <c r="N38" s="33" t="s">
        <v>505</v>
      </c>
      <c r="O38" s="34"/>
      <c r="P38" s="51"/>
      <c r="Q38" s="20"/>
    </row>
    <row r="39" spans="1:17" ht="20.25" customHeight="1">
      <c r="A39" s="19" t="s">
        <v>489</v>
      </c>
      <c r="B39" s="20" t="s">
        <v>489</v>
      </c>
      <c r="C39" s="21" t="s">
        <v>491</v>
      </c>
      <c r="D39" s="22"/>
      <c r="E39" s="32" t="s">
        <v>483</v>
      </c>
      <c r="F39" s="33"/>
      <c r="G39" s="34"/>
      <c r="H39" s="32" t="s">
        <v>506</v>
      </c>
      <c r="I39" s="32" t="s">
        <v>506</v>
      </c>
      <c r="J39" s="33" t="s">
        <v>435</v>
      </c>
      <c r="K39" s="34"/>
      <c r="L39" s="33" t="s">
        <v>445</v>
      </c>
      <c r="M39" s="34"/>
      <c r="N39" s="33" t="s">
        <v>445</v>
      </c>
      <c r="O39" s="34"/>
      <c r="P39" s="51"/>
      <c r="Q39" s="20"/>
    </row>
    <row r="40" spans="1:17" ht="20.25" customHeight="1">
      <c r="A40" s="24" t="s">
        <v>441</v>
      </c>
      <c r="B40" s="22" t="s">
        <v>487</v>
      </c>
      <c r="C40" s="25" t="s">
        <v>507</v>
      </c>
      <c r="D40" s="26"/>
      <c r="E40" s="38" t="s">
        <v>483</v>
      </c>
      <c r="F40" s="39"/>
      <c r="G40" s="40"/>
      <c r="H40" s="38" t="s">
        <v>508</v>
      </c>
      <c r="I40" s="38" t="s">
        <v>508</v>
      </c>
      <c r="J40" s="39" t="s">
        <v>435</v>
      </c>
      <c r="K40" s="40"/>
      <c r="L40" s="39" t="s">
        <v>436</v>
      </c>
      <c r="M40" s="40"/>
      <c r="N40" s="39" t="s">
        <v>436</v>
      </c>
      <c r="O40" s="40"/>
      <c r="P40" s="21"/>
      <c r="Q40" s="22"/>
    </row>
    <row r="41" spans="1:17" ht="19.5" customHeight="1">
      <c r="A41" s="19" t="s">
        <v>426</v>
      </c>
      <c r="B41" s="20" t="s">
        <v>438</v>
      </c>
      <c r="C41" s="21" t="s">
        <v>509</v>
      </c>
      <c r="D41" s="22"/>
      <c r="E41" s="41" t="s">
        <v>483</v>
      </c>
      <c r="F41" s="33"/>
      <c r="G41" s="34"/>
      <c r="H41" s="32" t="s">
        <v>434</v>
      </c>
      <c r="I41" s="32" t="s">
        <v>434</v>
      </c>
      <c r="J41" s="33" t="s">
        <v>435</v>
      </c>
      <c r="K41" s="34"/>
      <c r="L41" s="33" t="s">
        <v>505</v>
      </c>
      <c r="M41" s="34"/>
      <c r="N41" s="33" t="s">
        <v>505</v>
      </c>
      <c r="O41" s="34"/>
      <c r="P41" s="51"/>
      <c r="Q41" s="20"/>
    </row>
    <row r="44" spans="1:17" ht="24.75">
      <c r="A44" s="1" t="s">
        <v>451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4.75" customHeight="1">
      <c r="A45" s="2" t="s">
        <v>452</v>
      </c>
      <c r="B45" s="3" t="s">
        <v>453</v>
      </c>
      <c r="C45" s="4"/>
      <c r="D45" s="5" t="s">
        <v>454</v>
      </c>
      <c r="E45" s="27"/>
      <c r="F45" s="28"/>
      <c r="G45" s="3" t="s">
        <v>510</v>
      </c>
      <c r="H45" s="29"/>
      <c r="I45" s="29"/>
      <c r="J45" s="4"/>
      <c r="K45" s="5" t="s">
        <v>456</v>
      </c>
      <c r="L45" s="28"/>
      <c r="M45" s="3" t="s">
        <v>511</v>
      </c>
      <c r="N45" s="29"/>
      <c r="O45" s="29"/>
      <c r="P45" s="29"/>
      <c r="Q45" s="4"/>
    </row>
    <row r="46" spans="1:17" ht="24.75" customHeight="1">
      <c r="A46" s="6" t="s">
        <v>458</v>
      </c>
      <c r="B46" s="3" t="s">
        <v>459</v>
      </c>
      <c r="C46" s="4"/>
      <c r="D46" s="5" t="s">
        <v>460</v>
      </c>
      <c r="E46" s="27"/>
      <c r="F46" s="28"/>
      <c r="G46" s="30" t="s">
        <v>461</v>
      </c>
      <c r="H46" s="31"/>
      <c r="I46" s="31"/>
      <c r="J46" s="42"/>
      <c r="K46" s="43" t="s">
        <v>462</v>
      </c>
      <c r="L46" s="28"/>
      <c r="M46" s="48">
        <v>605.75</v>
      </c>
      <c r="N46" s="49"/>
      <c r="O46" s="49"/>
      <c r="P46" s="50"/>
      <c r="Q46" s="46" t="s">
        <v>463</v>
      </c>
    </row>
    <row r="47" spans="1:17" ht="27.75">
      <c r="A47" s="6" t="s">
        <v>464</v>
      </c>
      <c r="B47" s="3">
        <v>10</v>
      </c>
      <c r="C47" s="4"/>
      <c r="D47" s="5" t="s">
        <v>465</v>
      </c>
      <c r="E47" s="27"/>
      <c r="F47" s="28"/>
      <c r="G47" s="30">
        <v>13983547976</v>
      </c>
      <c r="H47" s="31"/>
      <c r="I47" s="31"/>
      <c r="J47" s="42"/>
      <c r="K47" s="43" t="s">
        <v>466</v>
      </c>
      <c r="L47" s="27"/>
      <c r="M47" s="27"/>
      <c r="N47" s="28"/>
      <c r="O47" s="48">
        <v>605.75</v>
      </c>
      <c r="P47" s="50"/>
      <c r="Q47" s="46" t="s">
        <v>463</v>
      </c>
    </row>
    <row r="48" spans="1:17" ht="15.75">
      <c r="A48" s="7" t="s">
        <v>467</v>
      </c>
      <c r="B48" s="8" t="s">
        <v>512</v>
      </c>
      <c r="C48" s="9"/>
      <c r="D48" s="9"/>
      <c r="E48" s="9"/>
      <c r="F48" s="9"/>
      <c r="G48" s="9"/>
      <c r="H48" s="9"/>
      <c r="I48" s="9"/>
      <c r="J48" s="44"/>
      <c r="K48" s="5" t="s">
        <v>469</v>
      </c>
      <c r="L48" s="27"/>
      <c r="M48" s="27"/>
      <c r="N48" s="28"/>
      <c r="O48" s="48"/>
      <c r="P48" s="50"/>
      <c r="Q48" s="46" t="s">
        <v>463</v>
      </c>
    </row>
    <row r="49" spans="1:17" ht="15.75">
      <c r="A49" s="10"/>
      <c r="B49" s="11"/>
      <c r="C49" s="12"/>
      <c r="D49" s="12"/>
      <c r="E49" s="12"/>
      <c r="F49" s="12"/>
      <c r="G49" s="12"/>
      <c r="H49" s="12"/>
      <c r="I49" s="12"/>
      <c r="J49" s="45"/>
      <c r="K49" s="5" t="s">
        <v>470</v>
      </c>
      <c r="L49" s="27"/>
      <c r="M49" s="27"/>
      <c r="N49" s="28"/>
      <c r="O49" s="48"/>
      <c r="P49" s="50"/>
      <c r="Q49" s="46" t="s">
        <v>463</v>
      </c>
    </row>
    <row r="50" spans="1:17" ht="15.75">
      <c r="A50" s="10"/>
      <c r="B50" s="11"/>
      <c r="C50" s="12"/>
      <c r="D50" s="12"/>
      <c r="E50" s="12"/>
      <c r="F50" s="12"/>
      <c r="G50" s="12"/>
      <c r="H50" s="12"/>
      <c r="I50" s="12"/>
      <c r="J50" s="45"/>
      <c r="K50" s="5" t="s">
        <v>471</v>
      </c>
      <c r="L50" s="27"/>
      <c r="M50" s="27"/>
      <c r="N50" s="28"/>
      <c r="O50" s="48"/>
      <c r="P50" s="50"/>
      <c r="Q50" s="46" t="s">
        <v>463</v>
      </c>
    </row>
    <row r="51" spans="1:17" ht="15.75">
      <c r="A51" s="6"/>
      <c r="B51" s="13"/>
      <c r="C51" s="14"/>
      <c r="D51" s="14"/>
      <c r="E51" s="14"/>
      <c r="F51" s="14"/>
      <c r="G51" s="14"/>
      <c r="H51" s="14"/>
      <c r="I51" s="14"/>
      <c r="J51" s="46"/>
      <c r="K51" s="5" t="s">
        <v>472</v>
      </c>
      <c r="L51" s="27"/>
      <c r="M51" s="27"/>
      <c r="N51" s="28"/>
      <c r="O51" s="48"/>
      <c r="P51" s="50"/>
      <c r="Q51" s="46" t="s">
        <v>463</v>
      </c>
    </row>
    <row r="52" spans="1:17" ht="20.25" customHeight="1">
      <c r="A52" s="15" t="s">
        <v>418</v>
      </c>
      <c r="B52" s="16" t="s">
        <v>419</v>
      </c>
      <c r="C52" s="17" t="s">
        <v>473</v>
      </c>
      <c r="D52" s="18"/>
      <c r="E52" s="16" t="s">
        <v>474</v>
      </c>
      <c r="F52" s="17" t="s">
        <v>475</v>
      </c>
      <c r="G52" s="18"/>
      <c r="H52" s="16" t="s">
        <v>476</v>
      </c>
      <c r="I52" s="16" t="s">
        <v>477</v>
      </c>
      <c r="J52" s="17" t="s">
        <v>478</v>
      </c>
      <c r="K52" s="18"/>
      <c r="L52" s="17" t="s">
        <v>479</v>
      </c>
      <c r="M52" s="18"/>
      <c r="N52" s="17" t="s">
        <v>480</v>
      </c>
      <c r="O52" s="18"/>
      <c r="P52" s="17" t="s">
        <v>481</v>
      </c>
      <c r="Q52" s="18"/>
    </row>
    <row r="53" spans="1:17" ht="20.25" customHeight="1">
      <c r="A53" s="19" t="s">
        <v>489</v>
      </c>
      <c r="B53" s="20" t="s">
        <v>489</v>
      </c>
      <c r="C53" s="21" t="s">
        <v>491</v>
      </c>
      <c r="D53" s="22"/>
      <c r="E53" s="32" t="s">
        <v>483</v>
      </c>
      <c r="F53" s="33"/>
      <c r="G53" s="34"/>
      <c r="H53" s="32" t="s">
        <v>506</v>
      </c>
      <c r="I53" s="32" t="s">
        <v>506</v>
      </c>
      <c r="J53" s="33" t="s">
        <v>435</v>
      </c>
      <c r="K53" s="34"/>
      <c r="L53" s="33" t="s">
        <v>445</v>
      </c>
      <c r="M53" s="34"/>
      <c r="N53" s="33" t="s">
        <v>445</v>
      </c>
      <c r="O53" s="34"/>
      <c r="P53" s="51"/>
      <c r="Q53" s="20"/>
    </row>
    <row r="54" spans="1:17" ht="20.25" customHeight="1">
      <c r="A54" s="19" t="s">
        <v>441</v>
      </c>
      <c r="B54" s="20" t="s">
        <v>487</v>
      </c>
      <c r="C54" s="21" t="s">
        <v>513</v>
      </c>
      <c r="D54" s="22"/>
      <c r="E54" s="32" t="s">
        <v>483</v>
      </c>
      <c r="F54" s="33"/>
      <c r="G54" s="34"/>
      <c r="H54" s="32" t="s">
        <v>514</v>
      </c>
      <c r="I54" s="32" t="s">
        <v>514</v>
      </c>
      <c r="J54" s="33" t="s">
        <v>435</v>
      </c>
      <c r="K54" s="34"/>
      <c r="L54" s="33" t="s">
        <v>436</v>
      </c>
      <c r="M54" s="34"/>
      <c r="N54" s="33" t="s">
        <v>436</v>
      </c>
      <c r="O54" s="34"/>
      <c r="P54" s="51"/>
      <c r="Q54" s="20"/>
    </row>
    <row r="55" spans="1:17" ht="20.25" customHeight="1">
      <c r="A55" s="24" t="s">
        <v>441</v>
      </c>
      <c r="B55" s="22" t="s">
        <v>487</v>
      </c>
      <c r="C55" s="25" t="s">
        <v>515</v>
      </c>
      <c r="D55" s="26"/>
      <c r="E55" s="38" t="s">
        <v>483</v>
      </c>
      <c r="F55" s="39"/>
      <c r="G55" s="40"/>
      <c r="H55" s="38" t="s">
        <v>516</v>
      </c>
      <c r="I55" s="38" t="s">
        <v>516</v>
      </c>
      <c r="J55" s="39" t="s">
        <v>435</v>
      </c>
      <c r="K55" s="40"/>
      <c r="L55" s="39" t="s">
        <v>445</v>
      </c>
      <c r="M55" s="40"/>
      <c r="N55" s="39" t="s">
        <v>445</v>
      </c>
      <c r="O55" s="40"/>
      <c r="P55" s="21"/>
      <c r="Q55" s="22"/>
    </row>
    <row r="56" spans="1:17" ht="20.25" customHeight="1">
      <c r="A56" s="24" t="s">
        <v>426</v>
      </c>
      <c r="B56" s="22" t="s">
        <v>438</v>
      </c>
      <c r="C56" s="25" t="s">
        <v>517</v>
      </c>
      <c r="D56" s="26"/>
      <c r="E56" s="38" t="s">
        <v>483</v>
      </c>
      <c r="F56" s="39"/>
      <c r="G56" s="40"/>
      <c r="H56" s="38" t="s">
        <v>434</v>
      </c>
      <c r="I56" s="38" t="s">
        <v>434</v>
      </c>
      <c r="J56" s="39" t="s">
        <v>435</v>
      </c>
      <c r="K56" s="40"/>
      <c r="L56" s="39" t="s">
        <v>505</v>
      </c>
      <c r="M56" s="40"/>
      <c r="N56" s="39" t="s">
        <v>505</v>
      </c>
      <c r="O56" s="40"/>
      <c r="P56" s="21"/>
      <c r="Q56" s="22"/>
    </row>
    <row r="57" spans="1:17" ht="20.25" customHeight="1">
      <c r="A57" s="19" t="s">
        <v>426</v>
      </c>
      <c r="B57" s="20" t="s">
        <v>427</v>
      </c>
      <c r="C57" s="21" t="s">
        <v>518</v>
      </c>
      <c r="D57" s="22"/>
      <c r="E57" s="41" t="s">
        <v>485</v>
      </c>
      <c r="F57" s="33"/>
      <c r="G57" s="34"/>
      <c r="H57" s="32" t="s">
        <v>519</v>
      </c>
      <c r="I57" s="32" t="s">
        <v>519</v>
      </c>
      <c r="J57" s="33" t="s">
        <v>520</v>
      </c>
      <c r="K57" s="34"/>
      <c r="L57" s="33" t="s">
        <v>436</v>
      </c>
      <c r="M57" s="34"/>
      <c r="N57" s="33" t="s">
        <v>436</v>
      </c>
      <c r="O57" s="34"/>
      <c r="P57" s="51"/>
      <c r="Q57" s="20"/>
    </row>
    <row r="60" spans="1:17" ht="24.75">
      <c r="A60" s="1" t="s">
        <v>451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7" customHeight="1">
      <c r="A61" s="2" t="s">
        <v>452</v>
      </c>
      <c r="B61" s="3" t="s">
        <v>453</v>
      </c>
      <c r="C61" s="4"/>
      <c r="D61" s="5" t="s">
        <v>454</v>
      </c>
      <c r="E61" s="27"/>
      <c r="F61" s="28"/>
      <c r="G61" s="3" t="s">
        <v>521</v>
      </c>
      <c r="H61" s="29"/>
      <c r="I61" s="29"/>
      <c r="J61" s="4"/>
      <c r="K61" s="5" t="s">
        <v>456</v>
      </c>
      <c r="L61" s="28"/>
      <c r="M61" s="3" t="s">
        <v>493</v>
      </c>
      <c r="N61" s="29"/>
      <c r="O61" s="29"/>
      <c r="P61" s="29"/>
      <c r="Q61" s="4"/>
    </row>
    <row r="62" spans="1:17" ht="27" customHeight="1">
      <c r="A62" s="6" t="s">
        <v>458</v>
      </c>
      <c r="B62" s="3" t="s">
        <v>459</v>
      </c>
      <c r="C62" s="4"/>
      <c r="D62" s="5" t="s">
        <v>460</v>
      </c>
      <c r="E62" s="27"/>
      <c r="F62" s="28"/>
      <c r="G62" s="30" t="s">
        <v>461</v>
      </c>
      <c r="H62" s="31"/>
      <c r="I62" s="31"/>
      <c r="J62" s="42"/>
      <c r="K62" s="43" t="s">
        <v>462</v>
      </c>
      <c r="L62" s="28"/>
      <c r="M62" s="48">
        <v>600.68</v>
      </c>
      <c r="N62" s="49"/>
      <c r="O62" s="49"/>
      <c r="P62" s="50"/>
      <c r="Q62" s="46" t="s">
        <v>463</v>
      </c>
    </row>
    <row r="63" spans="1:17" ht="27.75">
      <c r="A63" s="6" t="s">
        <v>464</v>
      </c>
      <c r="B63" s="3">
        <v>10</v>
      </c>
      <c r="C63" s="4"/>
      <c r="D63" s="5" t="s">
        <v>465</v>
      </c>
      <c r="E63" s="27"/>
      <c r="F63" s="28"/>
      <c r="G63" s="30">
        <v>13983547976</v>
      </c>
      <c r="H63" s="31"/>
      <c r="I63" s="31"/>
      <c r="J63" s="42"/>
      <c r="K63" s="43" t="s">
        <v>466</v>
      </c>
      <c r="L63" s="27"/>
      <c r="M63" s="27"/>
      <c r="N63" s="28"/>
      <c r="O63" s="48">
        <v>600.68</v>
      </c>
      <c r="P63" s="50"/>
      <c r="Q63" s="46" t="s">
        <v>463</v>
      </c>
    </row>
    <row r="64" spans="1:17" ht="15.75">
      <c r="A64" s="7" t="s">
        <v>467</v>
      </c>
      <c r="B64" s="8" t="s">
        <v>522</v>
      </c>
      <c r="C64" s="9"/>
      <c r="D64" s="9"/>
      <c r="E64" s="9"/>
      <c r="F64" s="9"/>
      <c r="G64" s="9"/>
      <c r="H64" s="9"/>
      <c r="I64" s="9"/>
      <c r="J64" s="44"/>
      <c r="K64" s="5" t="s">
        <v>469</v>
      </c>
      <c r="L64" s="27"/>
      <c r="M64" s="27"/>
      <c r="N64" s="28"/>
      <c r="O64" s="48"/>
      <c r="P64" s="50"/>
      <c r="Q64" s="46" t="s">
        <v>463</v>
      </c>
    </row>
    <row r="65" spans="1:17" ht="15.75">
      <c r="A65" s="10"/>
      <c r="B65" s="11"/>
      <c r="C65" s="12"/>
      <c r="D65" s="12"/>
      <c r="E65" s="12"/>
      <c r="F65" s="12"/>
      <c r="G65" s="12"/>
      <c r="H65" s="12"/>
      <c r="I65" s="12"/>
      <c r="J65" s="45"/>
      <c r="K65" s="5" t="s">
        <v>470</v>
      </c>
      <c r="L65" s="27"/>
      <c r="M65" s="27"/>
      <c r="N65" s="28"/>
      <c r="O65" s="48"/>
      <c r="P65" s="50"/>
      <c r="Q65" s="46" t="s">
        <v>463</v>
      </c>
    </row>
    <row r="66" spans="1:17" ht="15.75">
      <c r="A66" s="10"/>
      <c r="B66" s="11"/>
      <c r="C66" s="12"/>
      <c r="D66" s="12"/>
      <c r="E66" s="12"/>
      <c r="F66" s="12"/>
      <c r="G66" s="12"/>
      <c r="H66" s="12"/>
      <c r="I66" s="12"/>
      <c r="J66" s="45"/>
      <c r="K66" s="5" t="s">
        <v>471</v>
      </c>
      <c r="L66" s="27"/>
      <c r="M66" s="27"/>
      <c r="N66" s="28"/>
      <c r="O66" s="48"/>
      <c r="P66" s="50"/>
      <c r="Q66" s="46" t="s">
        <v>463</v>
      </c>
    </row>
    <row r="67" spans="1:17" ht="15.75">
      <c r="A67" s="6"/>
      <c r="B67" s="13"/>
      <c r="C67" s="14"/>
      <c r="D67" s="14"/>
      <c r="E67" s="14"/>
      <c r="F67" s="14"/>
      <c r="G67" s="14"/>
      <c r="H67" s="14"/>
      <c r="I67" s="14"/>
      <c r="J67" s="46"/>
      <c r="K67" s="5" t="s">
        <v>472</v>
      </c>
      <c r="L67" s="27"/>
      <c r="M67" s="27"/>
      <c r="N67" s="28"/>
      <c r="O67" s="48"/>
      <c r="P67" s="50"/>
      <c r="Q67" s="46" t="s">
        <v>463</v>
      </c>
    </row>
    <row r="68" spans="1:17" ht="18.75" customHeight="1">
      <c r="A68" s="15" t="s">
        <v>418</v>
      </c>
      <c r="B68" s="16" t="s">
        <v>419</v>
      </c>
      <c r="C68" s="17" t="s">
        <v>473</v>
      </c>
      <c r="D68" s="18"/>
      <c r="E68" s="16" t="s">
        <v>474</v>
      </c>
      <c r="F68" s="17" t="s">
        <v>475</v>
      </c>
      <c r="G68" s="18"/>
      <c r="H68" s="16" t="s">
        <v>476</v>
      </c>
      <c r="I68" s="16" t="s">
        <v>477</v>
      </c>
      <c r="J68" s="17" t="s">
        <v>478</v>
      </c>
      <c r="K68" s="18"/>
      <c r="L68" s="17" t="s">
        <v>479</v>
      </c>
      <c r="M68" s="18"/>
      <c r="N68" s="17" t="s">
        <v>480</v>
      </c>
      <c r="O68" s="18"/>
      <c r="P68" s="17" t="s">
        <v>481</v>
      </c>
      <c r="Q68" s="18"/>
    </row>
    <row r="69" spans="1:17" ht="18.75" customHeight="1">
      <c r="A69" s="55" t="s">
        <v>489</v>
      </c>
      <c r="B69" s="55" t="s">
        <v>489</v>
      </c>
      <c r="C69" s="56" t="s">
        <v>491</v>
      </c>
      <c r="D69" s="57"/>
      <c r="E69" s="32" t="s">
        <v>483</v>
      </c>
      <c r="F69" s="33"/>
      <c r="G69" s="34"/>
      <c r="H69" s="59" t="s">
        <v>506</v>
      </c>
      <c r="I69" s="59" t="s">
        <v>506</v>
      </c>
      <c r="J69" s="61" t="s">
        <v>435</v>
      </c>
      <c r="K69" s="62"/>
      <c r="L69" s="61" t="s">
        <v>445</v>
      </c>
      <c r="M69" s="62"/>
      <c r="N69" s="61" t="s">
        <v>445</v>
      </c>
      <c r="O69" s="62"/>
      <c r="P69" s="51"/>
      <c r="Q69" s="20"/>
    </row>
    <row r="70" spans="1:17" ht="18.75" customHeight="1">
      <c r="A70" s="58" t="s">
        <v>441</v>
      </c>
      <c r="B70" s="55" t="s">
        <v>442</v>
      </c>
      <c r="C70" s="56" t="s">
        <v>523</v>
      </c>
      <c r="D70" s="57"/>
      <c r="E70" s="32" t="s">
        <v>483</v>
      </c>
      <c r="F70" s="33"/>
      <c r="G70" s="34"/>
      <c r="H70" s="60" t="s">
        <v>506</v>
      </c>
      <c r="I70" s="59" t="s">
        <v>506</v>
      </c>
      <c r="J70" s="61" t="s">
        <v>435</v>
      </c>
      <c r="K70" s="62"/>
      <c r="L70" s="61" t="s">
        <v>505</v>
      </c>
      <c r="M70" s="62"/>
      <c r="N70" s="61" t="s">
        <v>505</v>
      </c>
      <c r="O70" s="62"/>
      <c r="P70" s="51"/>
      <c r="Q70" s="20"/>
    </row>
    <row r="71" spans="1:17" ht="18.75" customHeight="1">
      <c r="A71" s="55" t="s">
        <v>426</v>
      </c>
      <c r="B71" s="58" t="s">
        <v>427</v>
      </c>
      <c r="C71" s="56" t="s">
        <v>524</v>
      </c>
      <c r="D71" s="57"/>
      <c r="E71" s="38" t="s">
        <v>483</v>
      </c>
      <c r="F71" s="33"/>
      <c r="G71" s="34"/>
      <c r="H71" s="59" t="s">
        <v>444</v>
      </c>
      <c r="I71" s="59" t="s">
        <v>444</v>
      </c>
      <c r="J71" s="61" t="s">
        <v>525</v>
      </c>
      <c r="K71" s="62"/>
      <c r="L71" s="61" t="s">
        <v>526</v>
      </c>
      <c r="M71" s="62"/>
      <c r="N71" s="61" t="s">
        <v>526</v>
      </c>
      <c r="O71" s="62"/>
      <c r="P71" s="21"/>
      <c r="Q71" s="22"/>
    </row>
    <row r="74" spans="1:17" ht="24.75">
      <c r="A74" s="1" t="s">
        <v>451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28.5" customHeight="1">
      <c r="A75" s="2" t="s">
        <v>452</v>
      </c>
      <c r="B75" s="3" t="s">
        <v>453</v>
      </c>
      <c r="C75" s="4"/>
      <c r="D75" s="5" t="s">
        <v>454</v>
      </c>
      <c r="E75" s="27"/>
      <c r="F75" s="28"/>
      <c r="G75" s="3" t="s">
        <v>527</v>
      </c>
      <c r="H75" s="29"/>
      <c r="I75" s="29"/>
      <c r="J75" s="4"/>
      <c r="K75" s="5" t="s">
        <v>456</v>
      </c>
      <c r="L75" s="28"/>
      <c r="M75" s="3" t="s">
        <v>528</v>
      </c>
      <c r="N75" s="29"/>
      <c r="O75" s="29"/>
      <c r="P75" s="29"/>
      <c r="Q75" s="4"/>
    </row>
    <row r="76" spans="1:17" ht="24" customHeight="1">
      <c r="A76" s="6" t="s">
        <v>458</v>
      </c>
      <c r="B76" s="3" t="s">
        <v>459</v>
      </c>
      <c r="C76" s="4"/>
      <c r="D76" s="5" t="s">
        <v>460</v>
      </c>
      <c r="E76" s="27"/>
      <c r="F76" s="28"/>
      <c r="G76" s="30" t="s">
        <v>529</v>
      </c>
      <c r="H76" s="31"/>
      <c r="I76" s="31"/>
      <c r="J76" s="42"/>
      <c r="K76" s="43" t="s">
        <v>462</v>
      </c>
      <c r="L76" s="28"/>
      <c r="M76" s="48">
        <v>30</v>
      </c>
      <c r="N76" s="49"/>
      <c r="O76" s="49"/>
      <c r="P76" s="50"/>
      <c r="Q76" s="46" t="s">
        <v>463</v>
      </c>
    </row>
    <row r="77" spans="1:17" ht="27.75">
      <c r="A77" s="6" t="s">
        <v>464</v>
      </c>
      <c r="B77" s="3">
        <v>10</v>
      </c>
      <c r="C77" s="4"/>
      <c r="D77" s="5" t="s">
        <v>465</v>
      </c>
      <c r="E77" s="27"/>
      <c r="F77" s="28"/>
      <c r="G77" s="30">
        <v>15909309998</v>
      </c>
      <c r="H77" s="31"/>
      <c r="I77" s="31"/>
      <c r="J77" s="42"/>
      <c r="K77" s="43" t="s">
        <v>466</v>
      </c>
      <c r="L77" s="27"/>
      <c r="M77" s="27"/>
      <c r="N77" s="28"/>
      <c r="O77" s="48">
        <v>30</v>
      </c>
      <c r="P77" s="50"/>
      <c r="Q77" s="46" t="s">
        <v>463</v>
      </c>
    </row>
    <row r="78" spans="1:17" ht="15.75">
      <c r="A78" s="7" t="s">
        <v>467</v>
      </c>
      <c r="B78" s="8" t="s">
        <v>530</v>
      </c>
      <c r="C78" s="9"/>
      <c r="D78" s="9"/>
      <c r="E78" s="9"/>
      <c r="F78" s="9"/>
      <c r="G78" s="9"/>
      <c r="H78" s="9"/>
      <c r="I78" s="9"/>
      <c r="J78" s="44"/>
      <c r="K78" s="5" t="s">
        <v>469</v>
      </c>
      <c r="L78" s="27"/>
      <c r="M78" s="27"/>
      <c r="N78" s="28"/>
      <c r="O78" s="48"/>
      <c r="P78" s="50"/>
      <c r="Q78" s="46" t="s">
        <v>463</v>
      </c>
    </row>
    <row r="79" spans="1:17" ht="15.75">
      <c r="A79" s="10"/>
      <c r="B79" s="11"/>
      <c r="C79" s="12"/>
      <c r="D79" s="12"/>
      <c r="E79" s="12"/>
      <c r="F79" s="12"/>
      <c r="G79" s="12"/>
      <c r="H79" s="12"/>
      <c r="I79" s="12"/>
      <c r="J79" s="45"/>
      <c r="K79" s="5" t="s">
        <v>470</v>
      </c>
      <c r="L79" s="27"/>
      <c r="M79" s="27"/>
      <c r="N79" s="28"/>
      <c r="O79" s="48"/>
      <c r="P79" s="50"/>
      <c r="Q79" s="46" t="s">
        <v>463</v>
      </c>
    </row>
    <row r="80" spans="1:17" ht="15.75">
      <c r="A80" s="10"/>
      <c r="B80" s="11"/>
      <c r="C80" s="12"/>
      <c r="D80" s="12"/>
      <c r="E80" s="12"/>
      <c r="F80" s="12"/>
      <c r="G80" s="12"/>
      <c r="H80" s="12"/>
      <c r="I80" s="12"/>
      <c r="J80" s="45"/>
      <c r="K80" s="5" t="s">
        <v>471</v>
      </c>
      <c r="L80" s="27"/>
      <c r="M80" s="27"/>
      <c r="N80" s="28"/>
      <c r="O80" s="48"/>
      <c r="P80" s="50"/>
      <c r="Q80" s="46" t="s">
        <v>463</v>
      </c>
    </row>
    <row r="81" spans="1:17" ht="15.75">
      <c r="A81" s="6"/>
      <c r="B81" s="13"/>
      <c r="C81" s="14"/>
      <c r="D81" s="14"/>
      <c r="E81" s="14"/>
      <c r="F81" s="14"/>
      <c r="G81" s="14"/>
      <c r="H81" s="14"/>
      <c r="I81" s="14"/>
      <c r="J81" s="46"/>
      <c r="K81" s="5" t="s">
        <v>472</v>
      </c>
      <c r="L81" s="27"/>
      <c r="M81" s="27"/>
      <c r="N81" s="28"/>
      <c r="O81" s="48"/>
      <c r="P81" s="50"/>
      <c r="Q81" s="46" t="s">
        <v>463</v>
      </c>
    </row>
    <row r="82" spans="1:17" ht="19.5" customHeight="1">
      <c r="A82" s="15" t="s">
        <v>418</v>
      </c>
      <c r="B82" s="16" t="s">
        <v>419</v>
      </c>
      <c r="C82" s="17" t="s">
        <v>473</v>
      </c>
      <c r="D82" s="18"/>
      <c r="E82" s="16" t="s">
        <v>474</v>
      </c>
      <c r="F82" s="17" t="s">
        <v>475</v>
      </c>
      <c r="G82" s="18"/>
      <c r="H82" s="16" t="s">
        <v>476</v>
      </c>
      <c r="I82" s="16" t="s">
        <v>477</v>
      </c>
      <c r="J82" s="17" t="s">
        <v>478</v>
      </c>
      <c r="K82" s="18"/>
      <c r="L82" s="17" t="s">
        <v>479</v>
      </c>
      <c r="M82" s="18"/>
      <c r="N82" s="17" t="s">
        <v>480</v>
      </c>
      <c r="O82" s="18"/>
      <c r="P82" s="17" t="s">
        <v>481</v>
      </c>
      <c r="Q82" s="18"/>
    </row>
    <row r="83" spans="1:17" ht="19.5" customHeight="1">
      <c r="A83" s="55" t="s">
        <v>426</v>
      </c>
      <c r="B83" s="55" t="s">
        <v>438</v>
      </c>
      <c r="C83" s="56" t="s">
        <v>531</v>
      </c>
      <c r="D83" s="57"/>
      <c r="E83" s="32" t="s">
        <v>483</v>
      </c>
      <c r="F83" s="33"/>
      <c r="G83" s="34"/>
      <c r="H83" s="59" t="s">
        <v>434</v>
      </c>
      <c r="I83" s="59" t="s">
        <v>434</v>
      </c>
      <c r="J83" s="61" t="s">
        <v>435</v>
      </c>
      <c r="K83" s="62"/>
      <c r="L83" s="61" t="s">
        <v>505</v>
      </c>
      <c r="M83" s="62"/>
      <c r="N83" s="61" t="s">
        <v>505</v>
      </c>
      <c r="O83" s="62"/>
      <c r="P83" s="51"/>
      <c r="Q83" s="20"/>
    </row>
    <row r="84" spans="1:17" ht="19.5" customHeight="1">
      <c r="A84" s="58" t="s">
        <v>441</v>
      </c>
      <c r="B84" s="55" t="s">
        <v>532</v>
      </c>
      <c r="C84" s="56" t="s">
        <v>533</v>
      </c>
      <c r="D84" s="57"/>
      <c r="E84" s="32" t="s">
        <v>483</v>
      </c>
      <c r="F84" s="33"/>
      <c r="G84" s="34"/>
      <c r="H84" s="60" t="s">
        <v>534</v>
      </c>
      <c r="I84" s="59" t="s">
        <v>534</v>
      </c>
      <c r="J84" s="61" t="s">
        <v>435</v>
      </c>
      <c r="K84" s="62"/>
      <c r="L84" s="61" t="s">
        <v>436</v>
      </c>
      <c r="M84" s="62"/>
      <c r="N84" s="61" t="s">
        <v>436</v>
      </c>
      <c r="O84" s="62"/>
      <c r="P84" s="51"/>
      <c r="Q84" s="20"/>
    </row>
    <row r="85" spans="1:17" ht="19.5" customHeight="1">
      <c r="A85" s="58" t="s">
        <v>426</v>
      </c>
      <c r="B85" s="55" t="s">
        <v>447</v>
      </c>
      <c r="C85" s="56" t="s">
        <v>535</v>
      </c>
      <c r="D85" s="57"/>
      <c r="E85" s="32" t="s">
        <v>485</v>
      </c>
      <c r="F85" s="33"/>
      <c r="G85" s="34"/>
      <c r="H85" s="60" t="s">
        <v>536</v>
      </c>
      <c r="I85" s="59" t="s">
        <v>536</v>
      </c>
      <c r="J85" s="61" t="s">
        <v>537</v>
      </c>
      <c r="K85" s="62"/>
      <c r="L85" s="61" t="s">
        <v>505</v>
      </c>
      <c r="M85" s="62"/>
      <c r="N85" s="61" t="s">
        <v>505</v>
      </c>
      <c r="O85" s="62"/>
      <c r="P85" s="51"/>
      <c r="Q85" s="20"/>
    </row>
    <row r="86" spans="1:17" ht="19.5" customHeight="1">
      <c r="A86" s="55" t="s">
        <v>489</v>
      </c>
      <c r="B86" s="58" t="s">
        <v>489</v>
      </c>
      <c r="C86" s="56" t="s">
        <v>491</v>
      </c>
      <c r="D86" s="57"/>
      <c r="E86" s="38" t="s">
        <v>483</v>
      </c>
      <c r="F86" s="33"/>
      <c r="G86" s="34"/>
      <c r="H86" s="59" t="s">
        <v>516</v>
      </c>
      <c r="I86" s="59" t="s">
        <v>516</v>
      </c>
      <c r="J86" s="61" t="s">
        <v>435</v>
      </c>
      <c r="K86" s="62"/>
      <c r="L86" s="61" t="s">
        <v>445</v>
      </c>
      <c r="M86" s="62"/>
      <c r="N86" s="61" t="s">
        <v>445</v>
      </c>
      <c r="O86" s="62"/>
      <c r="P86" s="21"/>
      <c r="Q86" s="22"/>
    </row>
    <row r="89" spans="1:17" ht="24.75">
      <c r="A89" s="1" t="s">
        <v>451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30" customHeight="1">
      <c r="A90" s="2" t="s">
        <v>452</v>
      </c>
      <c r="B90" s="3" t="s">
        <v>453</v>
      </c>
      <c r="C90" s="4"/>
      <c r="D90" s="5" t="s">
        <v>454</v>
      </c>
      <c r="E90" s="27"/>
      <c r="F90" s="28"/>
      <c r="G90" s="3" t="s">
        <v>538</v>
      </c>
      <c r="H90" s="29"/>
      <c r="I90" s="29"/>
      <c r="J90" s="4"/>
      <c r="K90" s="5" t="s">
        <v>456</v>
      </c>
      <c r="L90" s="28"/>
      <c r="M90" s="3" t="s">
        <v>539</v>
      </c>
      <c r="N90" s="29"/>
      <c r="O90" s="29"/>
      <c r="P90" s="29"/>
      <c r="Q90" s="4"/>
    </row>
    <row r="91" spans="1:17" ht="30" customHeight="1">
      <c r="A91" s="6" t="s">
        <v>458</v>
      </c>
      <c r="B91" s="3" t="s">
        <v>459</v>
      </c>
      <c r="C91" s="4"/>
      <c r="D91" s="5" t="s">
        <v>460</v>
      </c>
      <c r="E91" s="27"/>
      <c r="F91" s="28"/>
      <c r="G91" s="30" t="s">
        <v>540</v>
      </c>
      <c r="H91" s="31"/>
      <c r="I91" s="31"/>
      <c r="J91" s="42"/>
      <c r="K91" s="43" t="s">
        <v>462</v>
      </c>
      <c r="L91" s="28"/>
      <c r="M91" s="48">
        <v>11.67</v>
      </c>
      <c r="N91" s="49"/>
      <c r="O91" s="49"/>
      <c r="P91" s="50"/>
      <c r="Q91" s="46" t="s">
        <v>463</v>
      </c>
    </row>
    <row r="92" spans="1:17" ht="27.75">
      <c r="A92" s="6" t="s">
        <v>464</v>
      </c>
      <c r="B92" s="3">
        <v>10</v>
      </c>
      <c r="C92" s="4"/>
      <c r="D92" s="5" t="s">
        <v>465</v>
      </c>
      <c r="E92" s="27"/>
      <c r="F92" s="28"/>
      <c r="G92" s="30">
        <v>15320395157</v>
      </c>
      <c r="H92" s="31"/>
      <c r="I92" s="31"/>
      <c r="J92" s="42"/>
      <c r="K92" s="43" t="s">
        <v>466</v>
      </c>
      <c r="L92" s="27"/>
      <c r="M92" s="27"/>
      <c r="N92" s="28"/>
      <c r="O92" s="48">
        <v>11.67</v>
      </c>
      <c r="P92" s="50"/>
      <c r="Q92" s="46" t="s">
        <v>463</v>
      </c>
    </row>
    <row r="93" spans="1:17" ht="15.75">
      <c r="A93" s="7" t="s">
        <v>467</v>
      </c>
      <c r="B93" s="8" t="s">
        <v>541</v>
      </c>
      <c r="C93" s="9"/>
      <c r="D93" s="9"/>
      <c r="E93" s="9"/>
      <c r="F93" s="9"/>
      <c r="G93" s="9"/>
      <c r="H93" s="9"/>
      <c r="I93" s="9"/>
      <c r="J93" s="44"/>
      <c r="K93" s="5" t="s">
        <v>469</v>
      </c>
      <c r="L93" s="27"/>
      <c r="M93" s="27"/>
      <c r="N93" s="28"/>
      <c r="O93" s="48"/>
      <c r="P93" s="50"/>
      <c r="Q93" s="46" t="s">
        <v>463</v>
      </c>
    </row>
    <row r="94" spans="1:17" ht="15.75">
      <c r="A94" s="10"/>
      <c r="B94" s="11"/>
      <c r="C94" s="12"/>
      <c r="D94" s="12"/>
      <c r="E94" s="12"/>
      <c r="F94" s="12"/>
      <c r="G94" s="12"/>
      <c r="H94" s="12"/>
      <c r="I94" s="12"/>
      <c r="J94" s="45"/>
      <c r="K94" s="5" t="s">
        <v>470</v>
      </c>
      <c r="L94" s="27"/>
      <c r="M94" s="27"/>
      <c r="N94" s="28"/>
      <c r="O94" s="48"/>
      <c r="P94" s="50"/>
      <c r="Q94" s="46" t="s">
        <v>463</v>
      </c>
    </row>
    <row r="95" spans="1:17" ht="15.75">
      <c r="A95" s="10"/>
      <c r="B95" s="11"/>
      <c r="C95" s="12"/>
      <c r="D95" s="12"/>
      <c r="E95" s="12"/>
      <c r="F95" s="12"/>
      <c r="G95" s="12"/>
      <c r="H95" s="12"/>
      <c r="I95" s="12"/>
      <c r="J95" s="45"/>
      <c r="K95" s="5" t="s">
        <v>471</v>
      </c>
      <c r="L95" s="27"/>
      <c r="M95" s="27"/>
      <c r="N95" s="28"/>
      <c r="O95" s="48"/>
      <c r="P95" s="50"/>
      <c r="Q95" s="46" t="s">
        <v>463</v>
      </c>
    </row>
    <row r="96" spans="1:17" ht="15.75">
      <c r="A96" s="6"/>
      <c r="B96" s="13"/>
      <c r="C96" s="14"/>
      <c r="D96" s="14"/>
      <c r="E96" s="14"/>
      <c r="F96" s="14"/>
      <c r="G96" s="14"/>
      <c r="H96" s="14"/>
      <c r="I96" s="14"/>
      <c r="J96" s="46"/>
      <c r="K96" s="5" t="s">
        <v>472</v>
      </c>
      <c r="L96" s="27"/>
      <c r="M96" s="27"/>
      <c r="N96" s="28"/>
      <c r="O96" s="48"/>
      <c r="P96" s="50"/>
      <c r="Q96" s="46" t="s">
        <v>463</v>
      </c>
    </row>
    <row r="97" spans="1:17" ht="18.75" customHeight="1">
      <c r="A97" s="15" t="s">
        <v>418</v>
      </c>
      <c r="B97" s="16" t="s">
        <v>419</v>
      </c>
      <c r="C97" s="17" t="s">
        <v>473</v>
      </c>
      <c r="D97" s="18"/>
      <c r="E97" s="16" t="s">
        <v>474</v>
      </c>
      <c r="F97" s="17" t="s">
        <v>475</v>
      </c>
      <c r="G97" s="18"/>
      <c r="H97" s="16" t="s">
        <v>476</v>
      </c>
      <c r="I97" s="16" t="s">
        <v>477</v>
      </c>
      <c r="J97" s="17" t="s">
        <v>478</v>
      </c>
      <c r="K97" s="18"/>
      <c r="L97" s="17" t="s">
        <v>479</v>
      </c>
      <c r="M97" s="18"/>
      <c r="N97" s="17" t="s">
        <v>480</v>
      </c>
      <c r="O97" s="18"/>
      <c r="P97" s="17" t="s">
        <v>481</v>
      </c>
      <c r="Q97" s="18"/>
    </row>
    <row r="98" spans="1:17" ht="18.75" customHeight="1">
      <c r="A98" s="55" t="s">
        <v>441</v>
      </c>
      <c r="B98" s="20" t="s">
        <v>487</v>
      </c>
      <c r="C98" s="21" t="s">
        <v>542</v>
      </c>
      <c r="D98" s="22"/>
      <c r="E98" s="32" t="s">
        <v>483</v>
      </c>
      <c r="F98" s="33"/>
      <c r="G98" s="34"/>
      <c r="H98" s="32" t="s">
        <v>543</v>
      </c>
      <c r="I98" s="32" t="s">
        <v>543</v>
      </c>
      <c r="J98" s="33" t="s">
        <v>496</v>
      </c>
      <c r="K98" s="34"/>
      <c r="L98" s="33" t="s">
        <v>505</v>
      </c>
      <c r="M98" s="34"/>
      <c r="N98" s="33" t="s">
        <v>505</v>
      </c>
      <c r="O98" s="34"/>
      <c r="P98" s="51"/>
      <c r="Q98" s="20"/>
    </row>
    <row r="99" spans="1:17" ht="18.75" customHeight="1">
      <c r="A99" s="55" t="s">
        <v>489</v>
      </c>
      <c r="B99" s="20" t="s">
        <v>490</v>
      </c>
      <c r="C99" s="21" t="s">
        <v>544</v>
      </c>
      <c r="D99" s="22"/>
      <c r="E99" s="32" t="s">
        <v>483</v>
      </c>
      <c r="F99" s="33"/>
      <c r="G99" s="34"/>
      <c r="H99" s="32" t="s">
        <v>516</v>
      </c>
      <c r="I99" s="32" t="s">
        <v>516</v>
      </c>
      <c r="J99" s="33" t="s">
        <v>435</v>
      </c>
      <c r="K99" s="34"/>
      <c r="L99" s="33" t="s">
        <v>445</v>
      </c>
      <c r="M99" s="34"/>
      <c r="N99" s="33" t="s">
        <v>445</v>
      </c>
      <c r="O99" s="34"/>
      <c r="P99" s="51"/>
      <c r="Q99" s="20"/>
    </row>
    <row r="100" spans="1:17" ht="18.75" customHeight="1">
      <c r="A100" s="55" t="s">
        <v>426</v>
      </c>
      <c r="B100" s="22" t="s">
        <v>427</v>
      </c>
      <c r="C100" s="21" t="s">
        <v>545</v>
      </c>
      <c r="D100" s="22"/>
      <c r="E100" s="38" t="s">
        <v>485</v>
      </c>
      <c r="F100" s="33"/>
      <c r="G100" s="34"/>
      <c r="H100" s="38" t="s">
        <v>546</v>
      </c>
      <c r="I100" s="38" t="s">
        <v>546</v>
      </c>
      <c r="J100" s="33" t="s">
        <v>496</v>
      </c>
      <c r="K100" s="34"/>
      <c r="L100" s="33" t="s">
        <v>526</v>
      </c>
      <c r="M100" s="34"/>
      <c r="N100" s="33" t="s">
        <v>526</v>
      </c>
      <c r="O100" s="34"/>
      <c r="P100" s="21"/>
      <c r="Q100" s="22"/>
    </row>
    <row r="103" spans="1:17" ht="24.75">
      <c r="A103" s="1" t="s">
        <v>451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28.5" customHeight="1">
      <c r="A104" s="2" t="s">
        <v>452</v>
      </c>
      <c r="B104" s="3" t="s">
        <v>453</v>
      </c>
      <c r="C104" s="4"/>
      <c r="D104" s="5" t="s">
        <v>454</v>
      </c>
      <c r="E104" s="27"/>
      <c r="F104" s="28"/>
      <c r="G104" s="3" t="s">
        <v>547</v>
      </c>
      <c r="H104" s="29"/>
      <c r="I104" s="29"/>
      <c r="J104" s="4"/>
      <c r="K104" s="5" t="s">
        <v>456</v>
      </c>
      <c r="L104" s="28"/>
      <c r="M104" s="3" t="s">
        <v>539</v>
      </c>
      <c r="N104" s="29"/>
      <c r="O104" s="29"/>
      <c r="P104" s="29"/>
      <c r="Q104" s="4"/>
    </row>
    <row r="105" spans="1:17" ht="23.25" customHeight="1">
      <c r="A105" s="6" t="s">
        <v>458</v>
      </c>
      <c r="B105" s="3" t="s">
        <v>459</v>
      </c>
      <c r="C105" s="4"/>
      <c r="D105" s="5" t="s">
        <v>460</v>
      </c>
      <c r="E105" s="27"/>
      <c r="F105" s="28"/>
      <c r="G105" s="30" t="s">
        <v>540</v>
      </c>
      <c r="H105" s="31"/>
      <c r="I105" s="31"/>
      <c r="J105" s="42"/>
      <c r="K105" s="43" t="s">
        <v>462</v>
      </c>
      <c r="L105" s="28"/>
      <c r="M105" s="48">
        <v>94.08</v>
      </c>
      <c r="N105" s="49"/>
      <c r="O105" s="49"/>
      <c r="P105" s="50"/>
      <c r="Q105" s="46" t="s">
        <v>463</v>
      </c>
    </row>
    <row r="106" spans="1:17" ht="27.75">
      <c r="A106" s="6" t="s">
        <v>464</v>
      </c>
      <c r="B106" s="3">
        <v>10</v>
      </c>
      <c r="C106" s="4"/>
      <c r="D106" s="5" t="s">
        <v>465</v>
      </c>
      <c r="E106" s="27"/>
      <c r="F106" s="28"/>
      <c r="G106" s="30">
        <v>15320395157</v>
      </c>
      <c r="H106" s="31"/>
      <c r="I106" s="31"/>
      <c r="J106" s="42"/>
      <c r="K106" s="43" t="s">
        <v>466</v>
      </c>
      <c r="L106" s="27"/>
      <c r="M106" s="27"/>
      <c r="N106" s="28"/>
      <c r="O106" s="48">
        <v>94.08</v>
      </c>
      <c r="P106" s="50"/>
      <c r="Q106" s="46" t="s">
        <v>463</v>
      </c>
    </row>
    <row r="107" spans="1:17" ht="15.75">
      <c r="A107" s="7" t="s">
        <v>467</v>
      </c>
      <c r="B107" s="8" t="s">
        <v>548</v>
      </c>
      <c r="C107" s="9"/>
      <c r="D107" s="9"/>
      <c r="E107" s="9"/>
      <c r="F107" s="9"/>
      <c r="G107" s="9"/>
      <c r="H107" s="9"/>
      <c r="I107" s="9"/>
      <c r="J107" s="44"/>
      <c r="K107" s="5" t="s">
        <v>469</v>
      </c>
      <c r="L107" s="27"/>
      <c r="M107" s="27"/>
      <c r="N107" s="28"/>
      <c r="O107" s="48"/>
      <c r="P107" s="50"/>
      <c r="Q107" s="46" t="s">
        <v>463</v>
      </c>
    </row>
    <row r="108" spans="1:17" ht="15.75">
      <c r="A108" s="10"/>
      <c r="B108" s="11"/>
      <c r="C108" s="12"/>
      <c r="D108" s="12"/>
      <c r="E108" s="12"/>
      <c r="F108" s="12"/>
      <c r="G108" s="12"/>
      <c r="H108" s="12"/>
      <c r="I108" s="12"/>
      <c r="J108" s="45"/>
      <c r="K108" s="5" t="s">
        <v>470</v>
      </c>
      <c r="L108" s="27"/>
      <c r="M108" s="27"/>
      <c r="N108" s="28"/>
      <c r="O108" s="48"/>
      <c r="P108" s="50"/>
      <c r="Q108" s="46" t="s">
        <v>463</v>
      </c>
    </row>
    <row r="109" spans="1:17" ht="15.75">
      <c r="A109" s="10"/>
      <c r="B109" s="11"/>
      <c r="C109" s="12"/>
      <c r="D109" s="12"/>
      <c r="E109" s="12"/>
      <c r="F109" s="12"/>
      <c r="G109" s="12"/>
      <c r="H109" s="12"/>
      <c r="I109" s="12"/>
      <c r="J109" s="45"/>
      <c r="K109" s="5" t="s">
        <v>471</v>
      </c>
      <c r="L109" s="27"/>
      <c r="M109" s="27"/>
      <c r="N109" s="28"/>
      <c r="O109" s="48"/>
      <c r="P109" s="50"/>
      <c r="Q109" s="46" t="s">
        <v>463</v>
      </c>
    </row>
    <row r="110" spans="1:17" ht="15.75">
      <c r="A110" s="6"/>
      <c r="B110" s="13"/>
      <c r="C110" s="14"/>
      <c r="D110" s="14"/>
      <c r="E110" s="14"/>
      <c r="F110" s="14"/>
      <c r="G110" s="14"/>
      <c r="H110" s="14"/>
      <c r="I110" s="14"/>
      <c r="J110" s="46"/>
      <c r="K110" s="5" t="s">
        <v>472</v>
      </c>
      <c r="L110" s="27"/>
      <c r="M110" s="27"/>
      <c r="N110" s="28"/>
      <c r="O110" s="48"/>
      <c r="P110" s="50"/>
      <c r="Q110" s="46" t="s">
        <v>463</v>
      </c>
    </row>
    <row r="111" spans="1:17" ht="15.75">
      <c r="A111" s="15" t="s">
        <v>418</v>
      </c>
      <c r="B111" s="16" t="s">
        <v>419</v>
      </c>
      <c r="C111" s="17" t="s">
        <v>473</v>
      </c>
      <c r="D111" s="18"/>
      <c r="E111" s="16" t="s">
        <v>474</v>
      </c>
      <c r="F111" s="17" t="s">
        <v>475</v>
      </c>
      <c r="G111" s="18"/>
      <c r="H111" s="16" t="s">
        <v>476</v>
      </c>
      <c r="I111" s="16" t="s">
        <v>477</v>
      </c>
      <c r="J111" s="17" t="s">
        <v>478</v>
      </c>
      <c r="K111" s="18"/>
      <c r="L111" s="17" t="s">
        <v>479</v>
      </c>
      <c r="M111" s="18"/>
      <c r="N111" s="17" t="s">
        <v>480</v>
      </c>
      <c r="O111" s="18"/>
      <c r="P111" s="17" t="s">
        <v>481</v>
      </c>
      <c r="Q111" s="18"/>
    </row>
    <row r="112" spans="1:17" ht="15.75">
      <c r="A112" s="55" t="s">
        <v>426</v>
      </c>
      <c r="B112" s="20" t="s">
        <v>427</v>
      </c>
      <c r="C112" s="21" t="s">
        <v>549</v>
      </c>
      <c r="D112" s="22"/>
      <c r="E112" s="32" t="s">
        <v>485</v>
      </c>
      <c r="F112" s="33"/>
      <c r="G112" s="34"/>
      <c r="H112" s="32" t="s">
        <v>550</v>
      </c>
      <c r="I112" s="32" t="s">
        <v>550</v>
      </c>
      <c r="J112" s="33" t="s">
        <v>504</v>
      </c>
      <c r="K112" s="34"/>
      <c r="L112" s="33" t="s">
        <v>505</v>
      </c>
      <c r="M112" s="34"/>
      <c r="N112" s="33" t="s">
        <v>505</v>
      </c>
      <c r="O112" s="34"/>
      <c r="P112" s="51"/>
      <c r="Q112" s="20"/>
    </row>
    <row r="113" spans="1:17" ht="15.75">
      <c r="A113" s="55" t="s">
        <v>489</v>
      </c>
      <c r="B113" s="20" t="s">
        <v>490</v>
      </c>
      <c r="C113" s="21" t="s">
        <v>491</v>
      </c>
      <c r="D113" s="22"/>
      <c r="E113" s="32" t="s">
        <v>483</v>
      </c>
      <c r="F113" s="33"/>
      <c r="G113" s="34"/>
      <c r="H113" s="32" t="s">
        <v>506</v>
      </c>
      <c r="I113" s="32" t="s">
        <v>506</v>
      </c>
      <c r="J113" s="33" t="s">
        <v>435</v>
      </c>
      <c r="K113" s="34"/>
      <c r="L113" s="33" t="s">
        <v>445</v>
      </c>
      <c r="M113" s="34"/>
      <c r="N113" s="33" t="s">
        <v>445</v>
      </c>
      <c r="O113" s="34"/>
      <c r="P113" s="51"/>
      <c r="Q113" s="20"/>
    </row>
    <row r="114" spans="1:17" ht="15.75">
      <c r="A114" s="55" t="s">
        <v>441</v>
      </c>
      <c r="B114" s="20" t="s">
        <v>487</v>
      </c>
      <c r="C114" s="21" t="s">
        <v>551</v>
      </c>
      <c r="D114" s="22"/>
      <c r="E114" s="32" t="s">
        <v>483</v>
      </c>
      <c r="F114" s="33"/>
      <c r="G114" s="34"/>
      <c r="H114" s="32" t="s">
        <v>516</v>
      </c>
      <c r="I114" s="32" t="s">
        <v>516</v>
      </c>
      <c r="J114" s="33" t="s">
        <v>435</v>
      </c>
      <c r="K114" s="34"/>
      <c r="L114" s="33" t="s">
        <v>436</v>
      </c>
      <c r="M114" s="34"/>
      <c r="N114" s="33" t="s">
        <v>436</v>
      </c>
      <c r="O114" s="34"/>
      <c r="P114" s="51"/>
      <c r="Q114" s="20"/>
    </row>
    <row r="115" spans="1:17" ht="15.75">
      <c r="A115" s="55" t="s">
        <v>426</v>
      </c>
      <c r="B115" s="22" t="s">
        <v>552</v>
      </c>
      <c r="C115" s="21" t="s">
        <v>553</v>
      </c>
      <c r="D115" s="22"/>
      <c r="E115" s="32" t="s">
        <v>483</v>
      </c>
      <c r="F115" s="33"/>
      <c r="G115" s="34"/>
      <c r="H115" s="38" t="s">
        <v>508</v>
      </c>
      <c r="I115" s="38" t="s">
        <v>508</v>
      </c>
      <c r="J115" s="33" t="s">
        <v>435</v>
      </c>
      <c r="K115" s="34"/>
      <c r="L115" s="33" t="s">
        <v>505</v>
      </c>
      <c r="M115" s="34"/>
      <c r="N115" s="33" t="s">
        <v>505</v>
      </c>
      <c r="O115" s="34"/>
      <c r="P115" s="21"/>
      <c r="Q115" s="22"/>
    </row>
    <row r="118" spans="1:17" ht="24.75">
      <c r="A118" s="1" t="s">
        <v>451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30.75" customHeight="1">
      <c r="A119" s="2" t="s">
        <v>452</v>
      </c>
      <c r="B119" s="3" t="s">
        <v>453</v>
      </c>
      <c r="C119" s="4"/>
      <c r="D119" s="5" t="s">
        <v>454</v>
      </c>
      <c r="E119" s="27"/>
      <c r="F119" s="28"/>
      <c r="G119" s="3" t="s">
        <v>554</v>
      </c>
      <c r="H119" s="29"/>
      <c r="I119" s="29"/>
      <c r="J119" s="4"/>
      <c r="K119" s="5" t="s">
        <v>456</v>
      </c>
      <c r="L119" s="28"/>
      <c r="M119" s="3" t="s">
        <v>555</v>
      </c>
      <c r="N119" s="29"/>
      <c r="O119" s="29"/>
      <c r="P119" s="29"/>
      <c r="Q119" s="4"/>
    </row>
    <row r="120" spans="1:17" ht="23.25" customHeight="1">
      <c r="A120" s="6" t="s">
        <v>458</v>
      </c>
      <c r="B120" s="3" t="s">
        <v>459</v>
      </c>
      <c r="C120" s="4"/>
      <c r="D120" s="5" t="s">
        <v>460</v>
      </c>
      <c r="E120" s="27"/>
      <c r="F120" s="28"/>
      <c r="G120" s="30" t="s">
        <v>556</v>
      </c>
      <c r="H120" s="31"/>
      <c r="I120" s="31"/>
      <c r="J120" s="42"/>
      <c r="K120" s="43" t="s">
        <v>462</v>
      </c>
      <c r="L120" s="28"/>
      <c r="M120" s="48">
        <v>7.68</v>
      </c>
      <c r="N120" s="49"/>
      <c r="O120" s="49"/>
      <c r="P120" s="50"/>
      <c r="Q120" s="46" t="s">
        <v>463</v>
      </c>
    </row>
    <row r="121" spans="1:17" ht="27.75">
      <c r="A121" s="6" t="s">
        <v>464</v>
      </c>
      <c r="B121" s="3">
        <v>10</v>
      </c>
      <c r="C121" s="4"/>
      <c r="D121" s="5" t="s">
        <v>465</v>
      </c>
      <c r="E121" s="27"/>
      <c r="F121" s="28"/>
      <c r="G121" s="30">
        <v>13996659625</v>
      </c>
      <c r="H121" s="31"/>
      <c r="I121" s="31"/>
      <c r="J121" s="42"/>
      <c r="K121" s="43" t="s">
        <v>466</v>
      </c>
      <c r="L121" s="27"/>
      <c r="M121" s="27"/>
      <c r="N121" s="28"/>
      <c r="O121" s="48">
        <v>7.68</v>
      </c>
      <c r="P121" s="50"/>
      <c r="Q121" s="46" t="s">
        <v>463</v>
      </c>
    </row>
    <row r="122" spans="1:17" ht="15.75">
      <c r="A122" s="7" t="s">
        <v>467</v>
      </c>
      <c r="B122" s="8" t="s">
        <v>557</v>
      </c>
      <c r="C122" s="9"/>
      <c r="D122" s="9"/>
      <c r="E122" s="9"/>
      <c r="F122" s="9"/>
      <c r="G122" s="9"/>
      <c r="H122" s="9"/>
      <c r="I122" s="9"/>
      <c r="J122" s="44"/>
      <c r="K122" s="5" t="s">
        <v>469</v>
      </c>
      <c r="L122" s="27"/>
      <c r="M122" s="27"/>
      <c r="N122" s="28"/>
      <c r="O122" s="48"/>
      <c r="P122" s="50"/>
      <c r="Q122" s="46" t="s">
        <v>463</v>
      </c>
    </row>
    <row r="123" spans="1:17" ht="15.75">
      <c r="A123" s="10"/>
      <c r="B123" s="11"/>
      <c r="C123" s="12"/>
      <c r="D123" s="12"/>
      <c r="E123" s="12"/>
      <c r="F123" s="12"/>
      <c r="G123" s="12"/>
      <c r="H123" s="12"/>
      <c r="I123" s="12"/>
      <c r="J123" s="45"/>
      <c r="K123" s="5" t="s">
        <v>470</v>
      </c>
      <c r="L123" s="27"/>
      <c r="M123" s="27"/>
      <c r="N123" s="28"/>
      <c r="O123" s="48"/>
      <c r="P123" s="50"/>
      <c r="Q123" s="46" t="s">
        <v>463</v>
      </c>
    </row>
    <row r="124" spans="1:17" ht="15.75">
      <c r="A124" s="10"/>
      <c r="B124" s="11"/>
      <c r="C124" s="12"/>
      <c r="D124" s="12"/>
      <c r="E124" s="12"/>
      <c r="F124" s="12"/>
      <c r="G124" s="12"/>
      <c r="H124" s="12"/>
      <c r="I124" s="12"/>
      <c r="J124" s="45"/>
      <c r="K124" s="5" t="s">
        <v>471</v>
      </c>
      <c r="L124" s="27"/>
      <c r="M124" s="27"/>
      <c r="N124" s="28"/>
      <c r="O124" s="48"/>
      <c r="P124" s="50"/>
      <c r="Q124" s="46" t="s">
        <v>463</v>
      </c>
    </row>
    <row r="125" spans="1:17" ht="15.75">
      <c r="A125" s="6"/>
      <c r="B125" s="13"/>
      <c r="C125" s="14"/>
      <c r="D125" s="14"/>
      <c r="E125" s="14"/>
      <c r="F125" s="14"/>
      <c r="G125" s="14"/>
      <c r="H125" s="14"/>
      <c r="I125" s="14"/>
      <c r="J125" s="46"/>
      <c r="K125" s="5" t="s">
        <v>472</v>
      </c>
      <c r="L125" s="27"/>
      <c r="M125" s="27"/>
      <c r="N125" s="28"/>
      <c r="O125" s="48"/>
      <c r="P125" s="50"/>
      <c r="Q125" s="46" t="s">
        <v>463</v>
      </c>
    </row>
    <row r="126" spans="1:17" ht="21" customHeight="1">
      <c r="A126" s="15" t="s">
        <v>418</v>
      </c>
      <c r="B126" s="16" t="s">
        <v>419</v>
      </c>
      <c r="C126" s="17" t="s">
        <v>473</v>
      </c>
      <c r="D126" s="18"/>
      <c r="E126" s="16" t="s">
        <v>474</v>
      </c>
      <c r="F126" s="17" t="s">
        <v>475</v>
      </c>
      <c r="G126" s="18"/>
      <c r="H126" s="16" t="s">
        <v>476</v>
      </c>
      <c r="I126" s="16" t="s">
        <v>477</v>
      </c>
      <c r="J126" s="17" t="s">
        <v>478</v>
      </c>
      <c r="K126" s="18"/>
      <c r="L126" s="17" t="s">
        <v>479</v>
      </c>
      <c r="M126" s="18"/>
      <c r="N126" s="17" t="s">
        <v>480</v>
      </c>
      <c r="O126" s="18"/>
      <c r="P126" s="17" t="s">
        <v>481</v>
      </c>
      <c r="Q126" s="18"/>
    </row>
    <row r="127" spans="1:17" ht="21" customHeight="1">
      <c r="A127" s="55" t="s">
        <v>426</v>
      </c>
      <c r="B127" s="20" t="s">
        <v>438</v>
      </c>
      <c r="C127" s="21" t="s">
        <v>558</v>
      </c>
      <c r="D127" s="22"/>
      <c r="E127" s="32" t="s">
        <v>483</v>
      </c>
      <c r="F127" s="33"/>
      <c r="G127" s="34"/>
      <c r="H127" s="32" t="s">
        <v>434</v>
      </c>
      <c r="I127" s="32" t="s">
        <v>434</v>
      </c>
      <c r="J127" s="33" t="s">
        <v>435</v>
      </c>
      <c r="K127" s="34"/>
      <c r="L127" s="33" t="s">
        <v>505</v>
      </c>
      <c r="M127" s="34"/>
      <c r="N127" s="33" t="s">
        <v>505</v>
      </c>
      <c r="O127" s="34"/>
      <c r="P127" s="51"/>
      <c r="Q127" s="20"/>
    </row>
    <row r="128" spans="1:17" ht="21" customHeight="1">
      <c r="A128" s="55" t="s">
        <v>489</v>
      </c>
      <c r="B128" s="20" t="s">
        <v>490</v>
      </c>
      <c r="C128" s="21" t="s">
        <v>491</v>
      </c>
      <c r="D128" s="22"/>
      <c r="E128" s="32" t="s">
        <v>483</v>
      </c>
      <c r="F128" s="33"/>
      <c r="G128" s="34"/>
      <c r="H128" s="32" t="s">
        <v>516</v>
      </c>
      <c r="I128" s="32" t="s">
        <v>516</v>
      </c>
      <c r="J128" s="33" t="s">
        <v>435</v>
      </c>
      <c r="K128" s="34"/>
      <c r="L128" s="33" t="s">
        <v>445</v>
      </c>
      <c r="M128" s="34"/>
      <c r="N128" s="33" t="s">
        <v>445</v>
      </c>
      <c r="O128" s="34"/>
      <c r="P128" s="51"/>
      <c r="Q128" s="20"/>
    </row>
    <row r="129" spans="1:17" ht="21" customHeight="1">
      <c r="A129" s="55" t="s">
        <v>441</v>
      </c>
      <c r="B129" s="20" t="s">
        <v>487</v>
      </c>
      <c r="C129" s="21" t="s">
        <v>559</v>
      </c>
      <c r="D129" s="22"/>
      <c r="E129" s="32" t="s">
        <v>483</v>
      </c>
      <c r="F129" s="33"/>
      <c r="G129" s="34"/>
      <c r="H129" s="32" t="s">
        <v>207</v>
      </c>
      <c r="I129" s="32" t="s">
        <v>207</v>
      </c>
      <c r="J129" s="33" t="s">
        <v>560</v>
      </c>
      <c r="K129" s="34"/>
      <c r="L129" s="33" t="s">
        <v>436</v>
      </c>
      <c r="M129" s="34"/>
      <c r="N129" s="33" t="s">
        <v>436</v>
      </c>
      <c r="O129" s="34"/>
      <c r="P129" s="51"/>
      <c r="Q129" s="20"/>
    </row>
    <row r="130" spans="1:17" ht="21" customHeight="1">
      <c r="A130" s="55" t="s">
        <v>426</v>
      </c>
      <c r="B130" s="22" t="s">
        <v>427</v>
      </c>
      <c r="C130" s="21" t="s">
        <v>561</v>
      </c>
      <c r="D130" s="22"/>
      <c r="E130" s="32" t="s">
        <v>485</v>
      </c>
      <c r="F130" s="33"/>
      <c r="G130" s="34"/>
      <c r="H130" s="38" t="s">
        <v>562</v>
      </c>
      <c r="I130" s="38" t="s">
        <v>562</v>
      </c>
      <c r="J130" s="33" t="s">
        <v>486</v>
      </c>
      <c r="K130" s="34"/>
      <c r="L130" s="33" t="s">
        <v>505</v>
      </c>
      <c r="M130" s="34"/>
      <c r="N130" s="33" t="s">
        <v>505</v>
      </c>
      <c r="O130" s="34"/>
      <c r="P130" s="21"/>
      <c r="Q130" s="22"/>
    </row>
    <row r="133" spans="1:17" ht="24.75">
      <c r="A133" s="1" t="s">
        <v>451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24.75" customHeight="1">
      <c r="A134" s="2" t="s">
        <v>452</v>
      </c>
      <c r="B134" s="3" t="s">
        <v>453</v>
      </c>
      <c r="C134" s="4"/>
      <c r="D134" s="5" t="s">
        <v>454</v>
      </c>
      <c r="E134" s="27"/>
      <c r="F134" s="28"/>
      <c r="G134" s="3" t="s">
        <v>563</v>
      </c>
      <c r="H134" s="29"/>
      <c r="I134" s="29"/>
      <c r="J134" s="4"/>
      <c r="K134" s="5" t="s">
        <v>456</v>
      </c>
      <c r="L134" s="28"/>
      <c r="M134" s="3" t="s">
        <v>564</v>
      </c>
      <c r="N134" s="29"/>
      <c r="O134" s="29"/>
      <c r="P134" s="29"/>
      <c r="Q134" s="4"/>
    </row>
    <row r="135" spans="1:17" ht="26.25" customHeight="1">
      <c r="A135" s="6" t="s">
        <v>458</v>
      </c>
      <c r="B135" s="3" t="s">
        <v>459</v>
      </c>
      <c r="C135" s="4"/>
      <c r="D135" s="5" t="s">
        <v>460</v>
      </c>
      <c r="E135" s="27"/>
      <c r="F135" s="28"/>
      <c r="G135" s="30" t="s">
        <v>461</v>
      </c>
      <c r="H135" s="31"/>
      <c r="I135" s="31"/>
      <c r="J135" s="42"/>
      <c r="K135" s="43" t="s">
        <v>462</v>
      </c>
      <c r="L135" s="28"/>
      <c r="M135" s="48">
        <v>5</v>
      </c>
      <c r="N135" s="49"/>
      <c r="O135" s="49"/>
      <c r="P135" s="50"/>
      <c r="Q135" s="46" t="s">
        <v>463</v>
      </c>
    </row>
    <row r="136" spans="1:17" ht="27.75">
      <c r="A136" s="6" t="s">
        <v>464</v>
      </c>
      <c r="B136" s="3">
        <v>10</v>
      </c>
      <c r="C136" s="4"/>
      <c r="D136" s="5" t="s">
        <v>465</v>
      </c>
      <c r="E136" s="27"/>
      <c r="F136" s="28"/>
      <c r="G136" s="30">
        <v>13983547976</v>
      </c>
      <c r="H136" s="31"/>
      <c r="I136" s="31"/>
      <c r="J136" s="42"/>
      <c r="K136" s="43" t="s">
        <v>466</v>
      </c>
      <c r="L136" s="27"/>
      <c r="M136" s="27"/>
      <c r="N136" s="28"/>
      <c r="O136" s="48">
        <v>5</v>
      </c>
      <c r="P136" s="50"/>
      <c r="Q136" s="46" t="s">
        <v>463</v>
      </c>
    </row>
    <row r="137" spans="1:17" ht="15.75">
      <c r="A137" s="7" t="s">
        <v>467</v>
      </c>
      <c r="B137" s="8" t="s">
        <v>565</v>
      </c>
      <c r="C137" s="9"/>
      <c r="D137" s="9"/>
      <c r="E137" s="9"/>
      <c r="F137" s="9"/>
      <c r="G137" s="9"/>
      <c r="H137" s="9"/>
      <c r="I137" s="9"/>
      <c r="J137" s="44"/>
      <c r="K137" s="5" t="s">
        <v>469</v>
      </c>
      <c r="L137" s="27"/>
      <c r="M137" s="27"/>
      <c r="N137" s="28"/>
      <c r="O137" s="48"/>
      <c r="P137" s="50"/>
      <c r="Q137" s="46" t="s">
        <v>463</v>
      </c>
    </row>
    <row r="138" spans="1:17" ht="15.75">
      <c r="A138" s="10"/>
      <c r="B138" s="11"/>
      <c r="C138" s="12"/>
      <c r="D138" s="12"/>
      <c r="E138" s="12"/>
      <c r="F138" s="12"/>
      <c r="G138" s="12"/>
      <c r="H138" s="12"/>
      <c r="I138" s="12"/>
      <c r="J138" s="45"/>
      <c r="K138" s="5" t="s">
        <v>470</v>
      </c>
      <c r="L138" s="27"/>
      <c r="M138" s="27"/>
      <c r="N138" s="28"/>
      <c r="O138" s="48"/>
      <c r="P138" s="50"/>
      <c r="Q138" s="46" t="s">
        <v>463</v>
      </c>
    </row>
    <row r="139" spans="1:17" ht="15.75">
      <c r="A139" s="10"/>
      <c r="B139" s="11"/>
      <c r="C139" s="12"/>
      <c r="D139" s="12"/>
      <c r="E139" s="12"/>
      <c r="F139" s="12"/>
      <c r="G139" s="12"/>
      <c r="H139" s="12"/>
      <c r="I139" s="12"/>
      <c r="J139" s="45"/>
      <c r="K139" s="5" t="s">
        <v>471</v>
      </c>
      <c r="L139" s="27"/>
      <c r="M139" s="27"/>
      <c r="N139" s="28"/>
      <c r="O139" s="48"/>
      <c r="P139" s="50"/>
      <c r="Q139" s="46" t="s">
        <v>463</v>
      </c>
    </row>
    <row r="140" spans="1:17" ht="15.75">
      <c r="A140" s="6"/>
      <c r="B140" s="13"/>
      <c r="C140" s="14"/>
      <c r="D140" s="14"/>
      <c r="E140" s="14"/>
      <c r="F140" s="14"/>
      <c r="G140" s="14"/>
      <c r="H140" s="14"/>
      <c r="I140" s="14"/>
      <c r="J140" s="46"/>
      <c r="K140" s="5" t="s">
        <v>472</v>
      </c>
      <c r="L140" s="27"/>
      <c r="M140" s="27"/>
      <c r="N140" s="28"/>
      <c r="O140" s="48"/>
      <c r="P140" s="50"/>
      <c r="Q140" s="46" t="s">
        <v>463</v>
      </c>
    </row>
    <row r="141" spans="1:17" ht="18.75" customHeight="1">
      <c r="A141" s="15" t="s">
        <v>418</v>
      </c>
      <c r="B141" s="16" t="s">
        <v>419</v>
      </c>
      <c r="C141" s="17" t="s">
        <v>473</v>
      </c>
      <c r="D141" s="18"/>
      <c r="E141" s="16" t="s">
        <v>474</v>
      </c>
      <c r="F141" s="17" t="s">
        <v>475</v>
      </c>
      <c r="G141" s="18"/>
      <c r="H141" s="16" t="s">
        <v>476</v>
      </c>
      <c r="I141" s="16" t="s">
        <v>477</v>
      </c>
      <c r="J141" s="17" t="s">
        <v>478</v>
      </c>
      <c r="K141" s="18"/>
      <c r="L141" s="17" t="s">
        <v>479</v>
      </c>
      <c r="M141" s="18"/>
      <c r="N141" s="17" t="s">
        <v>480</v>
      </c>
      <c r="O141" s="18"/>
      <c r="P141" s="17" t="s">
        <v>481</v>
      </c>
      <c r="Q141" s="18"/>
    </row>
    <row r="142" spans="1:17" ht="18.75" customHeight="1">
      <c r="A142" s="55" t="s">
        <v>489</v>
      </c>
      <c r="B142" s="20" t="s">
        <v>489</v>
      </c>
      <c r="C142" s="21" t="s">
        <v>566</v>
      </c>
      <c r="D142" s="22"/>
      <c r="E142" s="32" t="s">
        <v>483</v>
      </c>
      <c r="F142" s="33"/>
      <c r="G142" s="34"/>
      <c r="H142" s="32" t="s">
        <v>516</v>
      </c>
      <c r="I142" s="32" t="s">
        <v>516</v>
      </c>
      <c r="J142" s="33" t="s">
        <v>435</v>
      </c>
      <c r="K142" s="34"/>
      <c r="L142" s="33" t="s">
        <v>445</v>
      </c>
      <c r="M142" s="34"/>
      <c r="N142" s="33" t="s">
        <v>445</v>
      </c>
      <c r="O142" s="34"/>
      <c r="P142" s="51"/>
      <c r="Q142" s="20"/>
    </row>
    <row r="143" spans="1:17" ht="18.75" customHeight="1">
      <c r="A143" s="55" t="s">
        <v>426</v>
      </c>
      <c r="B143" s="20" t="s">
        <v>552</v>
      </c>
      <c r="C143" s="21" t="s">
        <v>567</v>
      </c>
      <c r="D143" s="22"/>
      <c r="E143" s="32" t="s">
        <v>485</v>
      </c>
      <c r="F143" s="33"/>
      <c r="G143" s="34"/>
      <c r="H143" s="32" t="s">
        <v>434</v>
      </c>
      <c r="I143" s="32" t="s">
        <v>434</v>
      </c>
      <c r="J143" s="33" t="s">
        <v>435</v>
      </c>
      <c r="K143" s="34"/>
      <c r="L143" s="33" t="s">
        <v>505</v>
      </c>
      <c r="M143" s="34"/>
      <c r="N143" s="33" t="s">
        <v>505</v>
      </c>
      <c r="O143" s="34"/>
      <c r="P143" s="51"/>
      <c r="Q143" s="20"/>
    </row>
    <row r="144" spans="1:17" ht="18.75" customHeight="1">
      <c r="A144" s="55" t="s">
        <v>426</v>
      </c>
      <c r="B144" s="20" t="s">
        <v>438</v>
      </c>
      <c r="C144" s="21" t="s">
        <v>568</v>
      </c>
      <c r="D144" s="22"/>
      <c r="E144" s="32" t="s">
        <v>485</v>
      </c>
      <c r="F144" s="33"/>
      <c r="G144" s="34"/>
      <c r="H144" s="32" t="s">
        <v>434</v>
      </c>
      <c r="I144" s="32" t="s">
        <v>434</v>
      </c>
      <c r="J144" s="33" t="s">
        <v>435</v>
      </c>
      <c r="K144" s="34"/>
      <c r="L144" s="33" t="s">
        <v>505</v>
      </c>
      <c r="M144" s="34"/>
      <c r="N144" s="33" t="s">
        <v>505</v>
      </c>
      <c r="O144" s="34"/>
      <c r="P144" s="51"/>
      <c r="Q144" s="20"/>
    </row>
    <row r="145" spans="1:17" ht="18.75" customHeight="1">
      <c r="A145" s="55" t="s">
        <v>441</v>
      </c>
      <c r="B145" s="22" t="s">
        <v>442</v>
      </c>
      <c r="C145" s="21" t="s">
        <v>569</v>
      </c>
      <c r="D145" s="22"/>
      <c r="E145" s="32" t="s">
        <v>483</v>
      </c>
      <c r="F145" s="33"/>
      <c r="G145" s="34"/>
      <c r="H145" s="38">
        <v>5</v>
      </c>
      <c r="I145" s="38">
        <v>5</v>
      </c>
      <c r="J145" s="33" t="s">
        <v>570</v>
      </c>
      <c r="K145" s="34"/>
      <c r="L145" s="33" t="s">
        <v>436</v>
      </c>
      <c r="M145" s="34"/>
      <c r="N145" s="33" t="s">
        <v>436</v>
      </c>
      <c r="O145" s="34"/>
      <c r="P145" s="21"/>
      <c r="Q145" s="22"/>
    </row>
  </sheetData>
  <sheetProtection/>
  <mergeCells count="548">
    <mergeCell ref="A1:Q1"/>
    <mergeCell ref="B2:C2"/>
    <mergeCell ref="D2:F2"/>
    <mergeCell ref="G2:J2"/>
    <mergeCell ref="K2:L2"/>
    <mergeCell ref="M2:Q2"/>
    <mergeCell ref="B3:C3"/>
    <mergeCell ref="D3:F3"/>
    <mergeCell ref="G3:J3"/>
    <mergeCell ref="K3:L3"/>
    <mergeCell ref="M3:P3"/>
    <mergeCell ref="B4:C4"/>
    <mergeCell ref="D4:F4"/>
    <mergeCell ref="G4:J4"/>
    <mergeCell ref="K4:N4"/>
    <mergeCell ref="O4:P4"/>
    <mergeCell ref="K5:N5"/>
    <mergeCell ref="O5:P5"/>
    <mergeCell ref="K6:N6"/>
    <mergeCell ref="O6:P6"/>
    <mergeCell ref="K7:N7"/>
    <mergeCell ref="O7:P7"/>
    <mergeCell ref="K8:N8"/>
    <mergeCell ref="O8:P8"/>
    <mergeCell ref="C9:D9"/>
    <mergeCell ref="F9:G9"/>
    <mergeCell ref="J9:K9"/>
    <mergeCell ref="L9:M9"/>
    <mergeCell ref="N9:O9"/>
    <mergeCell ref="P9:Q9"/>
    <mergeCell ref="C10:D10"/>
    <mergeCell ref="F10:G10"/>
    <mergeCell ref="J10:K10"/>
    <mergeCell ref="L10:M10"/>
    <mergeCell ref="N10:O10"/>
    <mergeCell ref="P10:Q10"/>
    <mergeCell ref="C11:D11"/>
    <mergeCell ref="F11:G11"/>
    <mergeCell ref="J11:K11"/>
    <mergeCell ref="L11:M11"/>
    <mergeCell ref="N11:O11"/>
    <mergeCell ref="P11:Q11"/>
    <mergeCell ref="C12:D12"/>
    <mergeCell ref="F12:G12"/>
    <mergeCell ref="J12:K12"/>
    <mergeCell ref="L12:M12"/>
    <mergeCell ref="N12:O12"/>
    <mergeCell ref="P12:Q12"/>
    <mergeCell ref="C13:D13"/>
    <mergeCell ref="F13:G13"/>
    <mergeCell ref="J13:K13"/>
    <mergeCell ref="L13:M13"/>
    <mergeCell ref="N13:O13"/>
    <mergeCell ref="P13:Q13"/>
    <mergeCell ref="A15:Q15"/>
    <mergeCell ref="B16:C16"/>
    <mergeCell ref="D16:F16"/>
    <mergeCell ref="G16:J16"/>
    <mergeCell ref="K16:L16"/>
    <mergeCell ref="M16:Q16"/>
    <mergeCell ref="B17:C17"/>
    <mergeCell ref="D17:F17"/>
    <mergeCell ref="G17:J17"/>
    <mergeCell ref="K17:L17"/>
    <mergeCell ref="M17:P17"/>
    <mergeCell ref="B18:C18"/>
    <mergeCell ref="D18:F18"/>
    <mergeCell ref="G18:J18"/>
    <mergeCell ref="K18:N18"/>
    <mergeCell ref="O18:P18"/>
    <mergeCell ref="K19:N19"/>
    <mergeCell ref="O19:P19"/>
    <mergeCell ref="K20:N20"/>
    <mergeCell ref="O20:P20"/>
    <mergeCell ref="K21:N21"/>
    <mergeCell ref="O21:P21"/>
    <mergeCell ref="K22:N22"/>
    <mergeCell ref="O22:P22"/>
    <mergeCell ref="C23:D23"/>
    <mergeCell ref="F23:G23"/>
    <mergeCell ref="J23:K23"/>
    <mergeCell ref="L23:M23"/>
    <mergeCell ref="N23:O23"/>
    <mergeCell ref="P23:Q23"/>
    <mergeCell ref="C24:D24"/>
    <mergeCell ref="F24:G24"/>
    <mergeCell ref="J24:K24"/>
    <mergeCell ref="L24:M24"/>
    <mergeCell ref="N24:O24"/>
    <mergeCell ref="P24:Q24"/>
    <mergeCell ref="C25:D25"/>
    <mergeCell ref="F25:G25"/>
    <mergeCell ref="J25:K25"/>
    <mergeCell ref="L25:M25"/>
    <mergeCell ref="N25:O25"/>
    <mergeCell ref="P25:Q25"/>
    <mergeCell ref="C26:D26"/>
    <mergeCell ref="F26:G26"/>
    <mergeCell ref="J26:K26"/>
    <mergeCell ref="L26:M26"/>
    <mergeCell ref="N26:O26"/>
    <mergeCell ref="P26:Q26"/>
    <mergeCell ref="A29:Q29"/>
    <mergeCell ref="B30:C30"/>
    <mergeCell ref="D30:F30"/>
    <mergeCell ref="G30:J30"/>
    <mergeCell ref="K30:L30"/>
    <mergeCell ref="M30:Q30"/>
    <mergeCell ref="B31:C31"/>
    <mergeCell ref="D31:F31"/>
    <mergeCell ref="G31:J31"/>
    <mergeCell ref="K31:L31"/>
    <mergeCell ref="M31:P31"/>
    <mergeCell ref="B32:C32"/>
    <mergeCell ref="D32:F32"/>
    <mergeCell ref="G32:J32"/>
    <mergeCell ref="K32:N32"/>
    <mergeCell ref="O32:P32"/>
    <mergeCell ref="K33:N33"/>
    <mergeCell ref="O33:P33"/>
    <mergeCell ref="K34:N34"/>
    <mergeCell ref="O34:P34"/>
    <mergeCell ref="K35:N35"/>
    <mergeCell ref="O35:P35"/>
    <mergeCell ref="K36:N36"/>
    <mergeCell ref="O36:P36"/>
    <mergeCell ref="C37:D37"/>
    <mergeCell ref="F37:G37"/>
    <mergeCell ref="J37:K37"/>
    <mergeCell ref="L37:M37"/>
    <mergeCell ref="N37:O37"/>
    <mergeCell ref="P37:Q37"/>
    <mergeCell ref="C38:D38"/>
    <mergeCell ref="F38:G38"/>
    <mergeCell ref="J38:K38"/>
    <mergeCell ref="L38:M38"/>
    <mergeCell ref="N38:O38"/>
    <mergeCell ref="P38:Q38"/>
    <mergeCell ref="C39:D39"/>
    <mergeCell ref="F39:G39"/>
    <mergeCell ref="J39:K39"/>
    <mergeCell ref="L39:M39"/>
    <mergeCell ref="N39:O39"/>
    <mergeCell ref="P39:Q39"/>
    <mergeCell ref="C40:D40"/>
    <mergeCell ref="F40:G40"/>
    <mergeCell ref="J40:K40"/>
    <mergeCell ref="L40:M40"/>
    <mergeCell ref="N40:O40"/>
    <mergeCell ref="P40:Q40"/>
    <mergeCell ref="C41:D41"/>
    <mergeCell ref="F41:G41"/>
    <mergeCell ref="J41:K41"/>
    <mergeCell ref="L41:M41"/>
    <mergeCell ref="N41:O41"/>
    <mergeCell ref="P41:Q41"/>
    <mergeCell ref="A44:Q44"/>
    <mergeCell ref="B45:C45"/>
    <mergeCell ref="D45:F45"/>
    <mergeCell ref="G45:J45"/>
    <mergeCell ref="K45:L45"/>
    <mergeCell ref="M45:Q45"/>
    <mergeCell ref="B46:C46"/>
    <mergeCell ref="D46:F46"/>
    <mergeCell ref="G46:J46"/>
    <mergeCell ref="K46:L46"/>
    <mergeCell ref="M46:P46"/>
    <mergeCell ref="B47:C47"/>
    <mergeCell ref="D47:F47"/>
    <mergeCell ref="G47:J47"/>
    <mergeCell ref="K47:N47"/>
    <mergeCell ref="O47:P47"/>
    <mergeCell ref="K48:N48"/>
    <mergeCell ref="O48:P48"/>
    <mergeCell ref="K49:N49"/>
    <mergeCell ref="O49:P49"/>
    <mergeCell ref="K50:N50"/>
    <mergeCell ref="O50:P50"/>
    <mergeCell ref="K51:N51"/>
    <mergeCell ref="O51:P51"/>
    <mergeCell ref="C52:D52"/>
    <mergeCell ref="F52:G52"/>
    <mergeCell ref="J52:K52"/>
    <mergeCell ref="L52:M52"/>
    <mergeCell ref="N52:O52"/>
    <mergeCell ref="P52:Q52"/>
    <mergeCell ref="C53:D53"/>
    <mergeCell ref="F53:G53"/>
    <mergeCell ref="J53:K53"/>
    <mergeCell ref="L53:M53"/>
    <mergeCell ref="N53:O53"/>
    <mergeCell ref="P53:Q53"/>
    <mergeCell ref="C54:D54"/>
    <mergeCell ref="F54:G54"/>
    <mergeCell ref="J54:K54"/>
    <mergeCell ref="L54:M54"/>
    <mergeCell ref="N54:O54"/>
    <mergeCell ref="P54:Q54"/>
    <mergeCell ref="C55:D55"/>
    <mergeCell ref="F55:G55"/>
    <mergeCell ref="J55:K55"/>
    <mergeCell ref="L55:M55"/>
    <mergeCell ref="N55:O55"/>
    <mergeCell ref="P55:Q55"/>
    <mergeCell ref="C56:D56"/>
    <mergeCell ref="F56:G56"/>
    <mergeCell ref="J56:K56"/>
    <mergeCell ref="L56:M56"/>
    <mergeCell ref="N56:O56"/>
    <mergeCell ref="P56:Q56"/>
    <mergeCell ref="C57:D57"/>
    <mergeCell ref="F57:G57"/>
    <mergeCell ref="J57:K57"/>
    <mergeCell ref="L57:M57"/>
    <mergeCell ref="N57:O57"/>
    <mergeCell ref="P57:Q57"/>
    <mergeCell ref="A60:Q60"/>
    <mergeCell ref="B61:C61"/>
    <mergeCell ref="D61:F61"/>
    <mergeCell ref="G61:J61"/>
    <mergeCell ref="K61:L61"/>
    <mergeCell ref="M61:Q61"/>
    <mergeCell ref="B62:C62"/>
    <mergeCell ref="D62:F62"/>
    <mergeCell ref="G62:J62"/>
    <mergeCell ref="K62:L62"/>
    <mergeCell ref="M62:P62"/>
    <mergeCell ref="B63:C63"/>
    <mergeCell ref="D63:F63"/>
    <mergeCell ref="G63:J63"/>
    <mergeCell ref="K63:N63"/>
    <mergeCell ref="O63:P63"/>
    <mergeCell ref="K64:N64"/>
    <mergeCell ref="O64:P64"/>
    <mergeCell ref="K65:N65"/>
    <mergeCell ref="O65:P65"/>
    <mergeCell ref="K66:N66"/>
    <mergeCell ref="O66:P66"/>
    <mergeCell ref="K67:N67"/>
    <mergeCell ref="O67:P67"/>
    <mergeCell ref="C68:D68"/>
    <mergeCell ref="F68:G68"/>
    <mergeCell ref="J68:K68"/>
    <mergeCell ref="L68:M68"/>
    <mergeCell ref="N68:O68"/>
    <mergeCell ref="P68:Q68"/>
    <mergeCell ref="C69:D69"/>
    <mergeCell ref="F69:G69"/>
    <mergeCell ref="J69:K69"/>
    <mergeCell ref="L69:M69"/>
    <mergeCell ref="N69:O69"/>
    <mergeCell ref="P69:Q69"/>
    <mergeCell ref="C70:D70"/>
    <mergeCell ref="F70:G70"/>
    <mergeCell ref="J70:K70"/>
    <mergeCell ref="L70:M70"/>
    <mergeCell ref="N70:O70"/>
    <mergeCell ref="P70:Q70"/>
    <mergeCell ref="C71:D71"/>
    <mergeCell ref="F71:G71"/>
    <mergeCell ref="J71:K71"/>
    <mergeCell ref="L71:M71"/>
    <mergeCell ref="N71:O71"/>
    <mergeCell ref="P71:Q71"/>
    <mergeCell ref="A74:Q74"/>
    <mergeCell ref="B75:C75"/>
    <mergeCell ref="D75:F75"/>
    <mergeCell ref="G75:J75"/>
    <mergeCell ref="K75:L75"/>
    <mergeCell ref="M75:Q75"/>
    <mergeCell ref="B76:C76"/>
    <mergeCell ref="D76:F76"/>
    <mergeCell ref="G76:J76"/>
    <mergeCell ref="K76:L76"/>
    <mergeCell ref="M76:P76"/>
    <mergeCell ref="B77:C77"/>
    <mergeCell ref="D77:F77"/>
    <mergeCell ref="G77:J77"/>
    <mergeCell ref="K77:N77"/>
    <mergeCell ref="O77:P77"/>
    <mergeCell ref="K78:N78"/>
    <mergeCell ref="O78:P78"/>
    <mergeCell ref="K79:N79"/>
    <mergeCell ref="O79:P79"/>
    <mergeCell ref="K80:N80"/>
    <mergeCell ref="O80:P80"/>
    <mergeCell ref="K81:N81"/>
    <mergeCell ref="O81:P81"/>
    <mergeCell ref="C82:D82"/>
    <mergeCell ref="F82:G82"/>
    <mergeCell ref="J82:K82"/>
    <mergeCell ref="L82:M82"/>
    <mergeCell ref="N82:O82"/>
    <mergeCell ref="P82:Q82"/>
    <mergeCell ref="C83:D83"/>
    <mergeCell ref="F83:G83"/>
    <mergeCell ref="J83:K83"/>
    <mergeCell ref="L83:M83"/>
    <mergeCell ref="N83:O83"/>
    <mergeCell ref="P83:Q83"/>
    <mergeCell ref="C84:D84"/>
    <mergeCell ref="F84:G84"/>
    <mergeCell ref="J84:K84"/>
    <mergeCell ref="L84:M84"/>
    <mergeCell ref="N84:O84"/>
    <mergeCell ref="P84:Q84"/>
    <mergeCell ref="C85:D85"/>
    <mergeCell ref="F85:G85"/>
    <mergeCell ref="J85:K85"/>
    <mergeCell ref="L85:M85"/>
    <mergeCell ref="N85:O85"/>
    <mergeCell ref="P85:Q85"/>
    <mergeCell ref="C86:D86"/>
    <mergeCell ref="F86:G86"/>
    <mergeCell ref="J86:K86"/>
    <mergeCell ref="L86:M86"/>
    <mergeCell ref="N86:O86"/>
    <mergeCell ref="P86:Q86"/>
    <mergeCell ref="A89:Q89"/>
    <mergeCell ref="B90:C90"/>
    <mergeCell ref="D90:F90"/>
    <mergeCell ref="G90:J90"/>
    <mergeCell ref="K90:L90"/>
    <mergeCell ref="M90:Q90"/>
    <mergeCell ref="B91:C91"/>
    <mergeCell ref="D91:F91"/>
    <mergeCell ref="G91:J91"/>
    <mergeCell ref="K91:L91"/>
    <mergeCell ref="M91:P91"/>
    <mergeCell ref="B92:C92"/>
    <mergeCell ref="D92:F92"/>
    <mergeCell ref="G92:J92"/>
    <mergeCell ref="K92:N92"/>
    <mergeCell ref="O92:P92"/>
    <mergeCell ref="K93:N93"/>
    <mergeCell ref="O93:P93"/>
    <mergeCell ref="K94:N94"/>
    <mergeCell ref="O94:P94"/>
    <mergeCell ref="K95:N95"/>
    <mergeCell ref="O95:P95"/>
    <mergeCell ref="K96:N96"/>
    <mergeCell ref="O96:P96"/>
    <mergeCell ref="C97:D97"/>
    <mergeCell ref="F97:G97"/>
    <mergeCell ref="J97:K97"/>
    <mergeCell ref="L97:M97"/>
    <mergeCell ref="N97:O97"/>
    <mergeCell ref="P97:Q97"/>
    <mergeCell ref="C98:D98"/>
    <mergeCell ref="F98:G98"/>
    <mergeCell ref="J98:K98"/>
    <mergeCell ref="L98:M98"/>
    <mergeCell ref="N98:O98"/>
    <mergeCell ref="P98:Q98"/>
    <mergeCell ref="C99:D99"/>
    <mergeCell ref="F99:G99"/>
    <mergeCell ref="J99:K99"/>
    <mergeCell ref="L99:M99"/>
    <mergeCell ref="N99:O99"/>
    <mergeCell ref="P99:Q99"/>
    <mergeCell ref="C100:D100"/>
    <mergeCell ref="F100:G100"/>
    <mergeCell ref="J100:K100"/>
    <mergeCell ref="L100:M100"/>
    <mergeCell ref="N100:O100"/>
    <mergeCell ref="P100:Q100"/>
    <mergeCell ref="A103:Q103"/>
    <mergeCell ref="B104:C104"/>
    <mergeCell ref="D104:F104"/>
    <mergeCell ref="G104:J104"/>
    <mergeCell ref="K104:L104"/>
    <mergeCell ref="M104:Q104"/>
    <mergeCell ref="B105:C105"/>
    <mergeCell ref="D105:F105"/>
    <mergeCell ref="G105:J105"/>
    <mergeCell ref="K105:L105"/>
    <mergeCell ref="M105:P105"/>
    <mergeCell ref="B106:C106"/>
    <mergeCell ref="D106:F106"/>
    <mergeCell ref="G106:J106"/>
    <mergeCell ref="K106:N106"/>
    <mergeCell ref="O106:P106"/>
    <mergeCell ref="K107:N107"/>
    <mergeCell ref="O107:P107"/>
    <mergeCell ref="K108:N108"/>
    <mergeCell ref="O108:P108"/>
    <mergeCell ref="K109:N109"/>
    <mergeCell ref="O109:P109"/>
    <mergeCell ref="K110:N110"/>
    <mergeCell ref="O110:P110"/>
    <mergeCell ref="C111:D111"/>
    <mergeCell ref="F111:G111"/>
    <mergeCell ref="J111:K111"/>
    <mergeCell ref="L111:M111"/>
    <mergeCell ref="N111:O111"/>
    <mergeCell ref="P111:Q111"/>
    <mergeCell ref="C112:D112"/>
    <mergeCell ref="F112:G112"/>
    <mergeCell ref="J112:K112"/>
    <mergeCell ref="L112:M112"/>
    <mergeCell ref="N112:O112"/>
    <mergeCell ref="P112:Q112"/>
    <mergeCell ref="C113:D113"/>
    <mergeCell ref="F113:G113"/>
    <mergeCell ref="J113:K113"/>
    <mergeCell ref="L113:M113"/>
    <mergeCell ref="N113:O113"/>
    <mergeCell ref="P113:Q113"/>
    <mergeCell ref="C114:D114"/>
    <mergeCell ref="F114:G114"/>
    <mergeCell ref="J114:K114"/>
    <mergeCell ref="L114:M114"/>
    <mergeCell ref="N114:O114"/>
    <mergeCell ref="P114:Q114"/>
    <mergeCell ref="C115:D115"/>
    <mergeCell ref="F115:G115"/>
    <mergeCell ref="J115:K115"/>
    <mergeCell ref="L115:M115"/>
    <mergeCell ref="N115:O115"/>
    <mergeCell ref="P115:Q115"/>
    <mergeCell ref="A118:Q118"/>
    <mergeCell ref="B119:C119"/>
    <mergeCell ref="D119:F119"/>
    <mergeCell ref="G119:J119"/>
    <mergeCell ref="K119:L119"/>
    <mergeCell ref="M119:Q119"/>
    <mergeCell ref="B120:C120"/>
    <mergeCell ref="D120:F120"/>
    <mergeCell ref="G120:J120"/>
    <mergeCell ref="K120:L120"/>
    <mergeCell ref="M120:P120"/>
    <mergeCell ref="B121:C121"/>
    <mergeCell ref="D121:F121"/>
    <mergeCell ref="G121:J121"/>
    <mergeCell ref="K121:N121"/>
    <mergeCell ref="O121:P121"/>
    <mergeCell ref="K122:N122"/>
    <mergeCell ref="O122:P122"/>
    <mergeCell ref="K123:N123"/>
    <mergeCell ref="O123:P123"/>
    <mergeCell ref="K124:N124"/>
    <mergeCell ref="O124:P124"/>
    <mergeCell ref="K125:N125"/>
    <mergeCell ref="O125:P125"/>
    <mergeCell ref="C126:D126"/>
    <mergeCell ref="F126:G126"/>
    <mergeCell ref="J126:K126"/>
    <mergeCell ref="L126:M126"/>
    <mergeCell ref="N126:O126"/>
    <mergeCell ref="P126:Q126"/>
    <mergeCell ref="C127:D127"/>
    <mergeCell ref="F127:G127"/>
    <mergeCell ref="J127:K127"/>
    <mergeCell ref="L127:M127"/>
    <mergeCell ref="N127:O127"/>
    <mergeCell ref="P127:Q127"/>
    <mergeCell ref="C128:D128"/>
    <mergeCell ref="F128:G128"/>
    <mergeCell ref="J128:K128"/>
    <mergeCell ref="L128:M128"/>
    <mergeCell ref="N128:O128"/>
    <mergeCell ref="P128:Q128"/>
    <mergeCell ref="C129:D129"/>
    <mergeCell ref="F129:G129"/>
    <mergeCell ref="J129:K129"/>
    <mergeCell ref="L129:M129"/>
    <mergeCell ref="N129:O129"/>
    <mergeCell ref="P129:Q129"/>
    <mergeCell ref="C130:D130"/>
    <mergeCell ref="F130:G130"/>
    <mergeCell ref="J130:K130"/>
    <mergeCell ref="L130:M130"/>
    <mergeCell ref="N130:O130"/>
    <mergeCell ref="P130:Q130"/>
    <mergeCell ref="A133:Q133"/>
    <mergeCell ref="B134:C134"/>
    <mergeCell ref="D134:F134"/>
    <mergeCell ref="G134:J134"/>
    <mergeCell ref="K134:L134"/>
    <mergeCell ref="M134:Q134"/>
    <mergeCell ref="B135:C135"/>
    <mergeCell ref="D135:F135"/>
    <mergeCell ref="G135:J135"/>
    <mergeCell ref="K135:L135"/>
    <mergeCell ref="M135:P135"/>
    <mergeCell ref="B136:C136"/>
    <mergeCell ref="D136:F136"/>
    <mergeCell ref="G136:J136"/>
    <mergeCell ref="K136:N136"/>
    <mergeCell ref="O136:P136"/>
    <mergeCell ref="K137:N137"/>
    <mergeCell ref="O137:P137"/>
    <mergeCell ref="K138:N138"/>
    <mergeCell ref="O138:P138"/>
    <mergeCell ref="K139:N139"/>
    <mergeCell ref="O139:P139"/>
    <mergeCell ref="K140:N140"/>
    <mergeCell ref="O140:P140"/>
    <mergeCell ref="C141:D141"/>
    <mergeCell ref="F141:G141"/>
    <mergeCell ref="J141:K141"/>
    <mergeCell ref="L141:M141"/>
    <mergeCell ref="N141:O141"/>
    <mergeCell ref="P141:Q141"/>
    <mergeCell ref="C142:D142"/>
    <mergeCell ref="F142:G142"/>
    <mergeCell ref="J142:K142"/>
    <mergeCell ref="L142:M142"/>
    <mergeCell ref="N142:O142"/>
    <mergeCell ref="P142:Q142"/>
    <mergeCell ref="C143:D143"/>
    <mergeCell ref="F143:G143"/>
    <mergeCell ref="J143:K143"/>
    <mergeCell ref="L143:M143"/>
    <mergeCell ref="N143:O143"/>
    <mergeCell ref="P143:Q143"/>
    <mergeCell ref="C144:D144"/>
    <mergeCell ref="F144:G144"/>
    <mergeCell ref="J144:K144"/>
    <mergeCell ref="L144:M144"/>
    <mergeCell ref="N144:O144"/>
    <mergeCell ref="P144:Q144"/>
    <mergeCell ref="C145:D145"/>
    <mergeCell ref="F145:G145"/>
    <mergeCell ref="J145:K145"/>
    <mergeCell ref="L145:M145"/>
    <mergeCell ref="N145:O145"/>
    <mergeCell ref="P145:Q145"/>
    <mergeCell ref="A5:A8"/>
    <mergeCell ref="A19:A22"/>
    <mergeCell ref="A33:A36"/>
    <mergeCell ref="A48:A51"/>
    <mergeCell ref="A64:A67"/>
    <mergeCell ref="A78:A81"/>
    <mergeCell ref="A93:A96"/>
    <mergeCell ref="A107:A110"/>
    <mergeCell ref="A122:A125"/>
    <mergeCell ref="A137:A140"/>
    <mergeCell ref="B5:J8"/>
    <mergeCell ref="B19:J22"/>
    <mergeCell ref="B33:J36"/>
    <mergeCell ref="B48:J51"/>
    <mergeCell ref="B64:J67"/>
    <mergeCell ref="B78:J81"/>
    <mergeCell ref="B93:J96"/>
    <mergeCell ref="B107:J110"/>
    <mergeCell ref="B122:J125"/>
    <mergeCell ref="B137:J1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F53"/>
  <sheetViews>
    <sheetView tabSelected="1" workbookViewId="0" topLeftCell="A1">
      <selection activeCell="G10" sqref="G10"/>
    </sheetView>
  </sheetViews>
  <sheetFormatPr defaultColWidth="10.00390625" defaultRowHeight="15"/>
  <cols>
    <col min="1" max="1" width="0.13671875" style="0" customWidth="1"/>
    <col min="2" max="2" width="12.421875" style="0" customWidth="1"/>
    <col min="3" max="3" width="40.28125" style="0" customWidth="1"/>
    <col min="4" max="4" width="17.57421875" style="0" customWidth="1"/>
    <col min="5" max="5" width="18.00390625" style="0" customWidth="1"/>
    <col min="6" max="6" width="13.28125" style="0" customWidth="1"/>
  </cols>
  <sheetData>
    <row r="1" spans="2:6" ht="21" customHeight="1">
      <c r="B1" s="174" t="s">
        <v>28</v>
      </c>
      <c r="C1" s="174"/>
      <c r="D1" s="174"/>
      <c r="E1" s="174"/>
      <c r="F1" s="174"/>
    </row>
    <row r="2" spans="2:6" ht="39" customHeight="1">
      <c r="B2" s="174"/>
      <c r="C2" s="174"/>
      <c r="D2" s="174"/>
      <c r="E2" s="174"/>
      <c r="F2" s="174"/>
    </row>
    <row r="3" spans="2:6" ht="20.25" customHeight="1">
      <c r="B3" s="83"/>
      <c r="C3" s="83"/>
      <c r="D3" s="83"/>
      <c r="E3" s="83"/>
      <c r="F3" s="125" t="s">
        <v>1</v>
      </c>
    </row>
    <row r="4" spans="2:6" ht="34.5" customHeight="1">
      <c r="B4" s="98" t="s">
        <v>29</v>
      </c>
      <c r="C4" s="98"/>
      <c r="D4" s="98" t="s">
        <v>30</v>
      </c>
      <c r="E4" s="98"/>
      <c r="F4" s="98"/>
    </row>
    <row r="5" spans="2:6" ht="29.25" customHeight="1">
      <c r="B5" s="98" t="s">
        <v>31</v>
      </c>
      <c r="C5" s="98" t="s">
        <v>32</v>
      </c>
      <c r="D5" s="98" t="s">
        <v>33</v>
      </c>
      <c r="E5" s="98" t="s">
        <v>34</v>
      </c>
      <c r="F5" s="98" t="s">
        <v>35</v>
      </c>
    </row>
    <row r="6" spans="2:6" ht="21.75" customHeight="1">
      <c r="B6" s="175" t="s">
        <v>6</v>
      </c>
      <c r="C6" s="175"/>
      <c r="D6" s="176">
        <f>E6+F6</f>
        <v>2879.0699999999997</v>
      </c>
      <c r="E6" s="186">
        <f>E7+E15+E18+E21+E24+E31+E37+E46+E49</f>
        <v>1138.08</v>
      </c>
      <c r="F6" s="186">
        <v>1740.99</v>
      </c>
    </row>
    <row r="7" spans="2:6" s="171" customFormat="1" ht="19.5" customHeight="1">
      <c r="B7" s="177" t="s">
        <v>36</v>
      </c>
      <c r="C7" s="178" t="s">
        <v>13</v>
      </c>
      <c r="D7" s="176">
        <f>D8+D10+D13</f>
        <v>1443.8799999999999</v>
      </c>
      <c r="E7" s="186">
        <f>E8+E10+E13</f>
        <v>840.11</v>
      </c>
      <c r="F7" s="186">
        <f>F8+F10+F13</f>
        <v>603.77</v>
      </c>
    </row>
    <row r="8" spans="2:6" ht="17.25" customHeight="1">
      <c r="B8" s="151" t="s">
        <v>37</v>
      </c>
      <c r="C8" s="152" t="s">
        <v>38</v>
      </c>
      <c r="D8" s="179">
        <v>6.6</v>
      </c>
      <c r="E8" s="187"/>
      <c r="F8" s="188">
        <v>6.6</v>
      </c>
    </row>
    <row r="9" spans="2:6" s="172" customFormat="1" ht="18.75" customHeight="1">
      <c r="B9" s="180" t="s">
        <v>39</v>
      </c>
      <c r="C9" s="181" t="s">
        <v>40</v>
      </c>
      <c r="D9" s="182">
        <v>6.6</v>
      </c>
      <c r="E9" s="188"/>
      <c r="F9" s="188">
        <v>6.6</v>
      </c>
    </row>
    <row r="10" spans="2:6" ht="17.25" customHeight="1">
      <c r="B10" s="180" t="s">
        <v>41</v>
      </c>
      <c r="C10" s="181" t="s">
        <v>42</v>
      </c>
      <c r="D10" s="182">
        <f>D11+D12</f>
        <v>1420.79</v>
      </c>
      <c r="E10" s="188">
        <f>E11</f>
        <v>840.11</v>
      </c>
      <c r="F10" s="188">
        <v>580.68</v>
      </c>
    </row>
    <row r="11" spans="2:6" s="172" customFormat="1" ht="18.75" customHeight="1">
      <c r="B11" s="180" t="s">
        <v>43</v>
      </c>
      <c r="C11" s="181" t="s">
        <v>44</v>
      </c>
      <c r="D11" s="182">
        <v>840.11</v>
      </c>
      <c r="E11" s="188">
        <v>840.11</v>
      </c>
      <c r="F11" s="188"/>
    </row>
    <row r="12" spans="2:6" s="172" customFormat="1" ht="18.75" customHeight="1">
      <c r="B12" s="180" t="s">
        <v>45</v>
      </c>
      <c r="C12" s="181" t="s">
        <v>46</v>
      </c>
      <c r="D12" s="182">
        <v>580.68</v>
      </c>
      <c r="E12" s="188"/>
      <c r="F12" s="188">
        <v>580.68</v>
      </c>
    </row>
    <row r="13" spans="2:6" ht="17.25" customHeight="1">
      <c r="B13" s="180" t="s">
        <v>47</v>
      </c>
      <c r="C13" s="181" t="s">
        <v>48</v>
      </c>
      <c r="D13" s="182">
        <v>16.49</v>
      </c>
      <c r="E13" s="188"/>
      <c r="F13" s="188">
        <v>16.49</v>
      </c>
    </row>
    <row r="14" spans="2:6" s="172" customFormat="1" ht="18.75" customHeight="1">
      <c r="B14" s="180" t="s">
        <v>49</v>
      </c>
      <c r="C14" s="181" t="s">
        <v>50</v>
      </c>
      <c r="D14" s="182">
        <v>16.49</v>
      </c>
      <c r="E14" s="188"/>
      <c r="F14" s="188">
        <v>16.49</v>
      </c>
    </row>
    <row r="15" spans="2:6" s="171" customFormat="1" ht="19.5" customHeight="1">
      <c r="B15" s="183" t="s">
        <v>51</v>
      </c>
      <c r="C15" s="184" t="s">
        <v>15</v>
      </c>
      <c r="D15" s="185">
        <v>5</v>
      </c>
      <c r="E15" s="189"/>
      <c r="F15" s="189">
        <v>5</v>
      </c>
    </row>
    <row r="16" spans="2:6" ht="17.25" customHeight="1">
      <c r="B16" s="180" t="s">
        <v>52</v>
      </c>
      <c r="C16" s="181" t="s">
        <v>53</v>
      </c>
      <c r="D16" s="182">
        <v>5</v>
      </c>
      <c r="E16" s="188"/>
      <c r="F16" s="188">
        <v>5</v>
      </c>
    </row>
    <row r="17" spans="2:6" s="172" customFormat="1" ht="18.75" customHeight="1">
      <c r="B17" s="180" t="s">
        <v>54</v>
      </c>
      <c r="C17" s="181" t="s">
        <v>55</v>
      </c>
      <c r="D17" s="182">
        <v>5</v>
      </c>
      <c r="E17" s="188"/>
      <c r="F17" s="188">
        <v>5</v>
      </c>
    </row>
    <row r="18" spans="2:6" s="171" customFormat="1" ht="19.5" customHeight="1">
      <c r="B18" s="183" t="s">
        <v>56</v>
      </c>
      <c r="C18" s="184" t="s">
        <v>17</v>
      </c>
      <c r="D18" s="185">
        <v>113.43</v>
      </c>
      <c r="E18" s="189"/>
      <c r="F18" s="189">
        <v>113.43</v>
      </c>
    </row>
    <row r="19" spans="2:6" ht="17.25" customHeight="1">
      <c r="B19" s="180" t="s">
        <v>57</v>
      </c>
      <c r="C19" s="181" t="s">
        <v>58</v>
      </c>
      <c r="D19" s="182">
        <v>113.43</v>
      </c>
      <c r="E19" s="188"/>
      <c r="F19" s="188">
        <v>113.43</v>
      </c>
    </row>
    <row r="20" spans="2:6" s="172" customFormat="1" ht="18.75" customHeight="1">
      <c r="B20" s="180" t="s">
        <v>59</v>
      </c>
      <c r="C20" s="181" t="s">
        <v>60</v>
      </c>
      <c r="D20" s="182">
        <v>113.43</v>
      </c>
      <c r="E20" s="188"/>
      <c r="F20" s="188">
        <v>113.43</v>
      </c>
    </row>
    <row r="21" spans="2:6" s="171" customFormat="1" ht="19.5" customHeight="1">
      <c r="B21" s="183" t="s">
        <v>61</v>
      </c>
      <c r="C21" s="184" t="s">
        <v>18</v>
      </c>
      <c r="D21" s="185">
        <f>D22</f>
        <v>20</v>
      </c>
      <c r="E21" s="189"/>
      <c r="F21" s="189">
        <v>20</v>
      </c>
    </row>
    <row r="22" spans="2:6" ht="17.25" customHeight="1">
      <c r="B22" s="180" t="s">
        <v>62</v>
      </c>
      <c r="C22" s="181" t="s">
        <v>63</v>
      </c>
      <c r="D22" s="182">
        <f>D23</f>
        <v>20</v>
      </c>
      <c r="E22" s="188"/>
      <c r="F22" s="188">
        <v>20</v>
      </c>
    </row>
    <row r="23" spans="2:6" s="172" customFormat="1" ht="18.75" customHeight="1">
      <c r="B23" s="180" t="s">
        <v>64</v>
      </c>
      <c r="C23" s="181" t="s">
        <v>65</v>
      </c>
      <c r="D23" s="182">
        <v>20</v>
      </c>
      <c r="E23" s="188"/>
      <c r="F23" s="188">
        <v>20</v>
      </c>
    </row>
    <row r="24" spans="2:6" s="171" customFormat="1" ht="19.5" customHeight="1">
      <c r="B24" s="183" t="s">
        <v>66</v>
      </c>
      <c r="C24" s="184" t="s">
        <v>19</v>
      </c>
      <c r="D24" s="185">
        <f>D25+D27</f>
        <v>776.98</v>
      </c>
      <c r="E24" s="189">
        <f>E25+E27</f>
        <v>171.23000000000002</v>
      </c>
      <c r="F24" s="189">
        <f>F25+F27</f>
        <v>605.75</v>
      </c>
    </row>
    <row r="25" spans="2:6" ht="17.25" customHeight="1">
      <c r="B25" s="180" t="s">
        <v>67</v>
      </c>
      <c r="C25" s="181" t="s">
        <v>68</v>
      </c>
      <c r="D25" s="182">
        <v>605.75</v>
      </c>
      <c r="E25" s="188"/>
      <c r="F25" s="188">
        <v>605.75</v>
      </c>
    </row>
    <row r="26" spans="2:6" s="172" customFormat="1" ht="18.75" customHeight="1">
      <c r="B26" s="180" t="s">
        <v>69</v>
      </c>
      <c r="C26" s="181" t="s">
        <v>70</v>
      </c>
      <c r="D26" s="182">
        <v>605.75</v>
      </c>
      <c r="E26" s="188"/>
      <c r="F26" s="188">
        <v>605.75</v>
      </c>
    </row>
    <row r="27" spans="2:6" s="173" customFormat="1" ht="17.25" customHeight="1">
      <c r="B27" s="180" t="s">
        <v>71</v>
      </c>
      <c r="C27" s="181" t="s">
        <v>72</v>
      </c>
      <c r="D27" s="182">
        <f>D28+D29+D30</f>
        <v>171.23000000000002</v>
      </c>
      <c r="E27" s="188">
        <f>E28+E29+E30</f>
        <v>171.23000000000002</v>
      </c>
      <c r="F27" s="188"/>
    </row>
    <row r="28" spans="2:6" s="172" customFormat="1" ht="18.75" customHeight="1">
      <c r="B28" s="180" t="s">
        <v>73</v>
      </c>
      <c r="C28" s="181" t="s">
        <v>74</v>
      </c>
      <c r="D28" s="182">
        <v>31.92</v>
      </c>
      <c r="E28" s="188">
        <v>31.92</v>
      </c>
      <c r="F28" s="188"/>
    </row>
    <row r="29" spans="2:6" s="172" customFormat="1" ht="18.75" customHeight="1">
      <c r="B29" s="180" t="s">
        <v>75</v>
      </c>
      <c r="C29" s="181" t="s">
        <v>76</v>
      </c>
      <c r="D29" s="182">
        <v>92.87</v>
      </c>
      <c r="E29" s="188">
        <f>D29</f>
        <v>92.87</v>
      </c>
      <c r="F29" s="188"/>
    </row>
    <row r="30" spans="2:6" s="172" customFormat="1" ht="18.75" customHeight="1">
      <c r="B30" s="180" t="s">
        <v>77</v>
      </c>
      <c r="C30" s="181" t="s">
        <v>78</v>
      </c>
      <c r="D30" s="182">
        <v>46.44</v>
      </c>
      <c r="E30" s="188">
        <f>D30</f>
        <v>46.44</v>
      </c>
      <c r="F30" s="188"/>
    </row>
    <row r="31" spans="2:6" s="171" customFormat="1" ht="19.5" customHeight="1">
      <c r="B31" s="183" t="s">
        <v>79</v>
      </c>
      <c r="C31" s="184" t="s">
        <v>20</v>
      </c>
      <c r="D31" s="185">
        <f>D32+D34</f>
        <v>46.06</v>
      </c>
      <c r="E31" s="189">
        <f>E32+E34</f>
        <v>45.370000000000005</v>
      </c>
      <c r="F31" s="189">
        <f>F32+F34</f>
        <v>0.69</v>
      </c>
    </row>
    <row r="32" spans="2:6" ht="17.25" customHeight="1">
      <c r="B32" s="180" t="s">
        <v>80</v>
      </c>
      <c r="C32" s="181" t="s">
        <v>81</v>
      </c>
      <c r="D32" s="182">
        <v>0.69</v>
      </c>
      <c r="E32" s="188"/>
      <c r="F32" s="188">
        <v>0.69</v>
      </c>
    </row>
    <row r="33" spans="2:6" ht="18.75" customHeight="1">
      <c r="B33" s="180" t="s">
        <v>82</v>
      </c>
      <c r="C33" s="181" t="s">
        <v>83</v>
      </c>
      <c r="D33" s="182">
        <v>0.69</v>
      </c>
      <c r="E33" s="188"/>
      <c r="F33" s="188">
        <v>0.69</v>
      </c>
    </row>
    <row r="34" spans="2:6" ht="17.25" customHeight="1">
      <c r="B34" s="180" t="s">
        <v>84</v>
      </c>
      <c r="C34" s="181" t="s">
        <v>85</v>
      </c>
      <c r="D34" s="182">
        <f>D35+D36</f>
        <v>45.370000000000005</v>
      </c>
      <c r="E34" s="188">
        <f>E35+E36</f>
        <v>45.370000000000005</v>
      </c>
      <c r="F34" s="188"/>
    </row>
    <row r="35" spans="2:6" s="172" customFormat="1" ht="18.75" customHeight="1">
      <c r="B35" s="180" t="s">
        <v>86</v>
      </c>
      <c r="C35" s="181" t="s">
        <v>87</v>
      </c>
      <c r="D35" s="182">
        <v>36.09</v>
      </c>
      <c r="E35" s="188">
        <v>36.09</v>
      </c>
      <c r="F35" s="188"/>
    </row>
    <row r="36" spans="2:6" s="172" customFormat="1" ht="18.75" customHeight="1">
      <c r="B36" s="180" t="s">
        <v>88</v>
      </c>
      <c r="C36" s="181" t="s">
        <v>89</v>
      </c>
      <c r="D36" s="182">
        <v>9.28</v>
      </c>
      <c r="E36" s="188">
        <v>9.28</v>
      </c>
      <c r="F36" s="188"/>
    </row>
    <row r="37" spans="2:6" s="171" customFormat="1" ht="19.5" customHeight="1">
      <c r="B37" s="183" t="s">
        <v>90</v>
      </c>
      <c r="C37" s="184" t="s">
        <v>21</v>
      </c>
      <c r="D37" s="185">
        <f>D38+D40+D42+D44</f>
        <v>380.76</v>
      </c>
      <c r="E37" s="189"/>
      <c r="F37" s="189">
        <f>F38+F40+F42+F44</f>
        <v>380.76</v>
      </c>
    </row>
    <row r="38" spans="2:6" ht="17.25" customHeight="1">
      <c r="B38" s="180" t="s">
        <v>91</v>
      </c>
      <c r="C38" s="181" t="s">
        <v>92</v>
      </c>
      <c r="D38" s="182">
        <f>D39</f>
        <v>9.57</v>
      </c>
      <c r="E38" s="188"/>
      <c r="F38" s="188">
        <v>9.57</v>
      </c>
    </row>
    <row r="39" spans="2:6" ht="18.75" customHeight="1">
      <c r="B39" s="180" t="s">
        <v>93</v>
      </c>
      <c r="C39" s="181" t="s">
        <v>94</v>
      </c>
      <c r="D39" s="182">
        <v>9.57</v>
      </c>
      <c r="E39" s="188"/>
      <c r="F39" s="188">
        <v>9.57</v>
      </c>
    </row>
    <row r="40" spans="2:6" ht="17.25" customHeight="1">
      <c r="B40" s="180" t="s">
        <v>95</v>
      </c>
      <c r="C40" s="181" t="s">
        <v>96</v>
      </c>
      <c r="D40" s="182">
        <v>30</v>
      </c>
      <c r="E40" s="188"/>
      <c r="F40" s="188">
        <v>30</v>
      </c>
    </row>
    <row r="41" spans="2:6" ht="18.75" customHeight="1">
      <c r="B41" s="180" t="s">
        <v>97</v>
      </c>
      <c r="C41" s="181" t="s">
        <v>98</v>
      </c>
      <c r="D41" s="182">
        <v>30</v>
      </c>
      <c r="E41" s="188"/>
      <c r="F41" s="188">
        <v>30</v>
      </c>
    </row>
    <row r="42" spans="2:6" ht="17.25" customHeight="1">
      <c r="B42" s="180" t="s">
        <v>99</v>
      </c>
      <c r="C42" s="181" t="s">
        <v>100</v>
      </c>
      <c r="D42" s="182">
        <v>1.66</v>
      </c>
      <c r="E42" s="188"/>
      <c r="F42" s="188">
        <v>1.66</v>
      </c>
    </row>
    <row r="43" spans="2:6" ht="18.75" customHeight="1">
      <c r="B43" s="180" t="s">
        <v>101</v>
      </c>
      <c r="C43" s="181" t="s">
        <v>102</v>
      </c>
      <c r="D43" s="182">
        <v>1.66</v>
      </c>
      <c r="E43" s="188"/>
      <c r="F43" s="188">
        <v>1.66</v>
      </c>
    </row>
    <row r="44" spans="2:6" ht="17.25" customHeight="1">
      <c r="B44" s="180" t="s">
        <v>103</v>
      </c>
      <c r="C44" s="181" t="s">
        <v>104</v>
      </c>
      <c r="D44" s="182">
        <v>339.53</v>
      </c>
      <c r="E44" s="188"/>
      <c r="F44" s="188">
        <v>339.53</v>
      </c>
    </row>
    <row r="45" spans="2:6" s="172" customFormat="1" ht="18.75" customHeight="1">
      <c r="B45" s="180" t="s">
        <v>105</v>
      </c>
      <c r="C45" s="181" t="s">
        <v>106</v>
      </c>
      <c r="D45" s="182">
        <v>339.53</v>
      </c>
      <c r="E45" s="188"/>
      <c r="F45" s="188">
        <v>339.53</v>
      </c>
    </row>
    <row r="46" spans="2:6" s="171" customFormat="1" ht="19.5" customHeight="1">
      <c r="B46" s="183" t="s">
        <v>107</v>
      </c>
      <c r="C46" s="184" t="s">
        <v>22</v>
      </c>
      <c r="D46" s="185">
        <v>9.78</v>
      </c>
      <c r="E46" s="189"/>
      <c r="F46" s="189">
        <v>9.78</v>
      </c>
    </row>
    <row r="47" spans="2:6" ht="17.25" customHeight="1">
      <c r="B47" s="180" t="s">
        <v>108</v>
      </c>
      <c r="C47" s="181" t="s">
        <v>109</v>
      </c>
      <c r="D47" s="182">
        <v>9.78</v>
      </c>
      <c r="E47" s="188"/>
      <c r="F47" s="188">
        <v>9.78</v>
      </c>
    </row>
    <row r="48" spans="2:6" ht="18.75" customHeight="1">
      <c r="B48" s="180" t="s">
        <v>110</v>
      </c>
      <c r="C48" s="181" t="s">
        <v>111</v>
      </c>
      <c r="D48" s="182">
        <v>9.78</v>
      </c>
      <c r="E48" s="188"/>
      <c r="F48" s="188">
        <v>9.78</v>
      </c>
    </row>
    <row r="49" spans="2:6" s="171" customFormat="1" ht="19.5" customHeight="1">
      <c r="B49" s="183" t="s">
        <v>112</v>
      </c>
      <c r="C49" s="184" t="s">
        <v>23</v>
      </c>
      <c r="D49" s="185">
        <f>E49+F49</f>
        <v>83.17</v>
      </c>
      <c r="E49" s="189">
        <f>E50+E52</f>
        <v>81.37</v>
      </c>
      <c r="F49" s="189">
        <f>F50+F52</f>
        <v>1.8</v>
      </c>
    </row>
    <row r="50" spans="2:6" ht="17.25" customHeight="1">
      <c r="B50" s="180" t="s">
        <v>113</v>
      </c>
      <c r="C50" s="181" t="s">
        <v>114</v>
      </c>
      <c r="D50" s="182">
        <f>E50+F50</f>
        <v>1.8</v>
      </c>
      <c r="E50" s="188"/>
      <c r="F50" s="188">
        <v>1.8</v>
      </c>
    </row>
    <row r="51" spans="2:6" ht="18.75" customHeight="1">
      <c r="B51" s="180" t="s">
        <v>115</v>
      </c>
      <c r="C51" s="181" t="s">
        <v>116</v>
      </c>
      <c r="D51" s="182">
        <f>E51+F51</f>
        <v>1.8</v>
      </c>
      <c r="E51" s="188"/>
      <c r="F51" s="188">
        <v>1.8</v>
      </c>
    </row>
    <row r="52" spans="2:6" ht="17.25" customHeight="1">
      <c r="B52" s="180" t="s">
        <v>117</v>
      </c>
      <c r="C52" s="181" t="s">
        <v>118</v>
      </c>
      <c r="D52" s="182">
        <v>81.37</v>
      </c>
      <c r="E52" s="188">
        <v>81.37</v>
      </c>
      <c r="F52" s="188"/>
    </row>
    <row r="53" spans="2:6" ht="18.75" customHeight="1">
      <c r="B53" s="180" t="s">
        <v>119</v>
      </c>
      <c r="C53" s="181" t="s">
        <v>120</v>
      </c>
      <c r="D53" s="182">
        <v>81.37</v>
      </c>
      <c r="E53" s="188">
        <v>81.37</v>
      </c>
      <c r="F53" s="188"/>
    </row>
  </sheetData>
  <sheetProtection/>
  <mergeCells count="4">
    <mergeCell ref="B4:C4"/>
    <mergeCell ref="D4:F4"/>
    <mergeCell ref="B6:C6"/>
    <mergeCell ref="B1:F2"/>
  </mergeCells>
  <printOptions horizontalCentered="1"/>
  <pageMargins left="0.07800000160932541" right="0.07800000160932541" top="0.3930000066757202" bottom="0.0780000016093254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9"/>
  <sheetViews>
    <sheetView workbookViewId="0" topLeftCell="B1">
      <selection activeCell="B5" sqref="B5:C5"/>
    </sheetView>
  </sheetViews>
  <sheetFormatPr defaultColWidth="10.00390625" defaultRowHeight="15"/>
  <cols>
    <col min="1" max="1" width="0.2890625" style="0" hidden="1" customWidth="1"/>
    <col min="2" max="2" width="12.7109375" style="0" customWidth="1"/>
    <col min="3" max="3" width="36.140625" style="0" customWidth="1"/>
    <col min="4" max="4" width="17.140625" style="0" customWidth="1"/>
    <col min="5" max="5" width="16.57421875" style="0" customWidth="1"/>
    <col min="6" max="6" width="17.57421875" style="0" customWidth="1"/>
  </cols>
  <sheetData>
    <row r="1" spans="1:6" ht="18" customHeight="1">
      <c r="A1" s="83"/>
      <c r="B1" s="154"/>
      <c r="C1" s="133"/>
      <c r="D1" s="133"/>
      <c r="E1" s="133"/>
      <c r="F1" s="133"/>
    </row>
    <row r="2" spans="2:6" ht="15.75" customHeight="1">
      <c r="B2" s="96" t="s">
        <v>121</v>
      </c>
      <c r="C2" s="96"/>
      <c r="D2" s="96"/>
      <c r="E2" s="96"/>
      <c r="F2" s="96"/>
    </row>
    <row r="3" spans="2:6" ht="39.75" customHeight="1">
      <c r="B3" s="96"/>
      <c r="C3" s="96"/>
      <c r="D3" s="96"/>
      <c r="E3" s="96"/>
      <c r="F3" s="96"/>
    </row>
    <row r="4" spans="2:6" ht="15" customHeight="1">
      <c r="B4" s="133"/>
      <c r="C4" s="133"/>
      <c r="D4" s="133"/>
      <c r="E4" s="133"/>
      <c r="F4" s="125" t="s">
        <v>1</v>
      </c>
    </row>
    <row r="5" spans="2:6" ht="23.25" customHeight="1">
      <c r="B5" s="145" t="s">
        <v>122</v>
      </c>
      <c r="C5" s="145"/>
      <c r="D5" s="145" t="s">
        <v>123</v>
      </c>
      <c r="E5" s="145"/>
      <c r="F5" s="145"/>
    </row>
    <row r="6" spans="2:6" ht="21.75" customHeight="1">
      <c r="B6" s="145" t="s">
        <v>124</v>
      </c>
      <c r="C6" s="145" t="s">
        <v>32</v>
      </c>
      <c r="D6" s="145" t="s">
        <v>125</v>
      </c>
      <c r="E6" s="145" t="s">
        <v>126</v>
      </c>
      <c r="F6" s="145" t="s">
        <v>127</v>
      </c>
    </row>
    <row r="7" spans="2:6" ht="18" customHeight="1">
      <c r="B7" s="146" t="s">
        <v>6</v>
      </c>
      <c r="C7" s="146"/>
      <c r="D7" s="155">
        <f>E7+F7</f>
        <v>1138.0842670000002</v>
      </c>
      <c r="E7" s="155">
        <f>E8+E36</f>
        <v>980.9908600000001</v>
      </c>
      <c r="F7" s="155">
        <f>F8+F19</f>
        <v>157.093407</v>
      </c>
    </row>
    <row r="8" spans="2:6" ht="18" customHeight="1">
      <c r="B8" s="148" t="s">
        <v>128</v>
      </c>
      <c r="C8" s="149" t="s">
        <v>129</v>
      </c>
      <c r="D8" s="155">
        <f aca="true" t="shared" si="0" ref="D8:D39">E8+F8</f>
        <v>956.6608600000001</v>
      </c>
      <c r="E8" s="162">
        <f>SUM(E9:E18)</f>
        <v>946.6608600000001</v>
      </c>
      <c r="F8" s="163">
        <v>10</v>
      </c>
    </row>
    <row r="9" spans="2:6" ht="18" customHeight="1">
      <c r="B9" s="151" t="s">
        <v>130</v>
      </c>
      <c r="C9" s="152" t="s">
        <v>131</v>
      </c>
      <c r="D9" s="155">
        <f t="shared" si="0"/>
        <v>212.1444</v>
      </c>
      <c r="E9" s="162">
        <v>212.1444</v>
      </c>
      <c r="F9" s="164"/>
    </row>
    <row r="10" spans="2:6" ht="18" customHeight="1">
      <c r="B10" s="151" t="s">
        <v>132</v>
      </c>
      <c r="C10" s="152" t="s">
        <v>133</v>
      </c>
      <c r="D10" s="155">
        <f t="shared" si="0"/>
        <v>152.01</v>
      </c>
      <c r="E10" s="162">
        <v>152.01</v>
      </c>
      <c r="F10" s="164"/>
    </row>
    <row r="11" spans="2:6" ht="18" customHeight="1">
      <c r="B11" s="151" t="s">
        <v>134</v>
      </c>
      <c r="C11" s="152" t="s">
        <v>135</v>
      </c>
      <c r="D11" s="155">
        <f t="shared" si="0"/>
        <v>315.81</v>
      </c>
      <c r="E11" s="163">
        <v>315.81</v>
      </c>
      <c r="F11" s="164"/>
    </row>
    <row r="12" spans="2:6" ht="18" customHeight="1">
      <c r="B12" s="151" t="s">
        <v>136</v>
      </c>
      <c r="C12" s="152" t="s">
        <v>137</v>
      </c>
      <c r="D12" s="155">
        <f t="shared" si="0"/>
        <v>10</v>
      </c>
      <c r="E12" s="164"/>
      <c r="F12" s="163">
        <v>10</v>
      </c>
    </row>
    <row r="13" spans="2:6" ht="18" customHeight="1">
      <c r="B13" s="151" t="s">
        <v>138</v>
      </c>
      <c r="C13" s="152" t="s">
        <v>139</v>
      </c>
      <c r="D13" s="155">
        <f t="shared" si="0"/>
        <v>92.87256</v>
      </c>
      <c r="E13" s="163">
        <v>92.87256</v>
      </c>
      <c r="F13" s="164"/>
    </row>
    <row r="14" spans="2:6" ht="18" customHeight="1">
      <c r="B14" s="151" t="s">
        <v>140</v>
      </c>
      <c r="C14" s="152" t="s">
        <v>141</v>
      </c>
      <c r="D14" s="155">
        <f t="shared" si="0"/>
        <v>46.43628</v>
      </c>
      <c r="E14" s="163">
        <v>46.43628</v>
      </c>
      <c r="F14" s="164"/>
    </row>
    <row r="15" spans="2:6" ht="18" customHeight="1">
      <c r="B15" s="151" t="s">
        <v>142</v>
      </c>
      <c r="C15" s="152" t="s">
        <v>143</v>
      </c>
      <c r="D15" s="155">
        <f t="shared" si="0"/>
        <v>36.09</v>
      </c>
      <c r="E15" s="163">
        <v>36.09</v>
      </c>
      <c r="F15" s="164"/>
    </row>
    <row r="16" spans="2:6" ht="18" customHeight="1">
      <c r="B16" s="151" t="s">
        <v>144</v>
      </c>
      <c r="C16" s="152" t="s">
        <v>145</v>
      </c>
      <c r="D16" s="155">
        <f t="shared" si="0"/>
        <v>3.05</v>
      </c>
      <c r="E16" s="163">
        <v>3.05</v>
      </c>
      <c r="F16" s="164"/>
    </row>
    <row r="17" spans="2:6" ht="18" customHeight="1">
      <c r="B17" s="151" t="s">
        <v>146</v>
      </c>
      <c r="C17" s="152" t="s">
        <v>147</v>
      </c>
      <c r="D17" s="155">
        <f t="shared" si="0"/>
        <v>81.36762</v>
      </c>
      <c r="E17" s="163">
        <v>81.36762</v>
      </c>
      <c r="F17" s="164"/>
    </row>
    <row r="18" spans="2:6" ht="18" customHeight="1">
      <c r="B18" s="151" t="s">
        <v>148</v>
      </c>
      <c r="C18" s="152" t="s">
        <v>149</v>
      </c>
      <c r="D18" s="155">
        <f t="shared" si="0"/>
        <v>6.88</v>
      </c>
      <c r="E18" s="163">
        <v>6.88</v>
      </c>
      <c r="F18" s="164"/>
    </row>
    <row r="19" spans="2:6" ht="18" customHeight="1">
      <c r="B19" s="156" t="s">
        <v>150</v>
      </c>
      <c r="C19" s="157" t="s">
        <v>151</v>
      </c>
      <c r="D19" s="155">
        <f t="shared" si="0"/>
        <v>147.093407</v>
      </c>
      <c r="E19" s="165"/>
      <c r="F19" s="166">
        <f>SUM(F20:F35)</f>
        <v>147.093407</v>
      </c>
    </row>
    <row r="20" spans="2:6" ht="18" customHeight="1">
      <c r="B20" s="158" t="s">
        <v>152</v>
      </c>
      <c r="C20" s="159" t="s">
        <v>153</v>
      </c>
      <c r="D20" s="155">
        <f t="shared" si="0"/>
        <v>20</v>
      </c>
      <c r="E20" s="167"/>
      <c r="F20" s="168">
        <v>20</v>
      </c>
    </row>
    <row r="21" spans="2:6" ht="18" customHeight="1">
      <c r="B21" s="160" t="s">
        <v>154</v>
      </c>
      <c r="C21" s="161" t="s">
        <v>155</v>
      </c>
      <c r="D21" s="155">
        <f t="shared" si="0"/>
        <v>2</v>
      </c>
      <c r="E21" s="169"/>
      <c r="F21" s="170">
        <v>2</v>
      </c>
    </row>
    <row r="22" spans="2:6" ht="18" customHeight="1">
      <c r="B22" s="151" t="s">
        <v>156</v>
      </c>
      <c r="C22" s="152" t="s">
        <v>157</v>
      </c>
      <c r="D22" s="155">
        <f t="shared" si="0"/>
        <v>1</v>
      </c>
      <c r="E22" s="164"/>
      <c r="F22" s="163">
        <v>1</v>
      </c>
    </row>
    <row r="23" spans="2:6" ht="18" customHeight="1">
      <c r="B23" s="151" t="s">
        <v>158</v>
      </c>
      <c r="C23" s="152" t="s">
        <v>159</v>
      </c>
      <c r="D23" s="155">
        <f t="shared" si="0"/>
        <v>1.5</v>
      </c>
      <c r="E23" s="164"/>
      <c r="F23" s="163">
        <v>1.5</v>
      </c>
    </row>
    <row r="24" spans="2:6" ht="18" customHeight="1">
      <c r="B24" s="151" t="s">
        <v>160</v>
      </c>
      <c r="C24" s="152" t="s">
        <v>161</v>
      </c>
      <c r="D24" s="155">
        <f t="shared" si="0"/>
        <v>25</v>
      </c>
      <c r="E24" s="164"/>
      <c r="F24" s="163">
        <v>25</v>
      </c>
    </row>
    <row r="25" spans="2:6" ht="18" customHeight="1">
      <c r="B25" s="151" t="s">
        <v>162</v>
      </c>
      <c r="C25" s="152" t="s">
        <v>163</v>
      </c>
      <c r="D25" s="155">
        <f t="shared" si="0"/>
        <v>28.42</v>
      </c>
      <c r="E25" s="164"/>
      <c r="F25" s="163">
        <v>28.42</v>
      </c>
    </row>
    <row r="26" spans="2:6" ht="18" customHeight="1">
      <c r="B26" s="151" t="s">
        <v>164</v>
      </c>
      <c r="C26" s="152" t="s">
        <v>165</v>
      </c>
      <c r="D26" s="155">
        <f t="shared" si="0"/>
        <v>2</v>
      </c>
      <c r="E26" s="164"/>
      <c r="F26" s="163">
        <v>2</v>
      </c>
    </row>
    <row r="27" spans="2:6" ht="18" customHeight="1">
      <c r="B27" s="151" t="s">
        <v>166</v>
      </c>
      <c r="C27" s="152" t="s">
        <v>167</v>
      </c>
      <c r="D27" s="155">
        <f t="shared" si="0"/>
        <v>3</v>
      </c>
      <c r="E27" s="164"/>
      <c r="F27" s="163">
        <v>3</v>
      </c>
    </row>
    <row r="28" spans="2:6" ht="18" customHeight="1">
      <c r="B28" s="151" t="s">
        <v>168</v>
      </c>
      <c r="C28" s="152" t="s">
        <v>169</v>
      </c>
      <c r="D28" s="155">
        <f t="shared" si="0"/>
        <v>1</v>
      </c>
      <c r="E28" s="164"/>
      <c r="F28" s="163">
        <v>1</v>
      </c>
    </row>
    <row r="29" spans="2:6" ht="18" customHeight="1">
      <c r="B29" s="151" t="s">
        <v>170</v>
      </c>
      <c r="C29" s="152" t="s">
        <v>171</v>
      </c>
      <c r="D29" s="155">
        <f t="shared" si="0"/>
        <v>0.5</v>
      </c>
      <c r="E29" s="164"/>
      <c r="F29" s="163">
        <v>0.5</v>
      </c>
    </row>
    <row r="30" spans="2:6" ht="18" customHeight="1">
      <c r="B30" s="151" t="s">
        <v>172</v>
      </c>
      <c r="C30" s="152" t="s">
        <v>173</v>
      </c>
      <c r="D30" s="155">
        <f t="shared" si="0"/>
        <v>4</v>
      </c>
      <c r="E30" s="164"/>
      <c r="F30" s="163">
        <v>4</v>
      </c>
    </row>
    <row r="31" spans="2:6" ht="18" customHeight="1">
      <c r="B31" s="151" t="s">
        <v>174</v>
      </c>
      <c r="C31" s="152" t="s">
        <v>175</v>
      </c>
      <c r="D31" s="155">
        <f t="shared" si="0"/>
        <v>1</v>
      </c>
      <c r="E31" s="164"/>
      <c r="F31" s="163">
        <v>1</v>
      </c>
    </row>
    <row r="32" spans="2:6" ht="18" customHeight="1">
      <c r="B32" s="151" t="s">
        <v>176</v>
      </c>
      <c r="C32" s="152" t="s">
        <v>177</v>
      </c>
      <c r="D32" s="155">
        <f t="shared" si="0"/>
        <v>4.559202</v>
      </c>
      <c r="E32" s="164"/>
      <c r="F32" s="163">
        <v>4.559202</v>
      </c>
    </row>
    <row r="33" spans="2:6" ht="18" customHeight="1">
      <c r="B33" s="151" t="s">
        <v>178</v>
      </c>
      <c r="C33" s="152" t="s">
        <v>179</v>
      </c>
      <c r="D33" s="155">
        <f t="shared" si="0"/>
        <v>10.258205</v>
      </c>
      <c r="E33" s="164"/>
      <c r="F33" s="163">
        <v>10.258205</v>
      </c>
    </row>
    <row r="34" spans="2:6" ht="18" customHeight="1">
      <c r="B34" s="151" t="s">
        <v>180</v>
      </c>
      <c r="C34" s="152" t="s">
        <v>181</v>
      </c>
      <c r="D34" s="155">
        <f t="shared" si="0"/>
        <v>2.5</v>
      </c>
      <c r="E34" s="164"/>
      <c r="F34" s="163">
        <v>2.5</v>
      </c>
    </row>
    <row r="35" spans="2:6" ht="18" customHeight="1">
      <c r="B35" s="151" t="s">
        <v>182</v>
      </c>
      <c r="C35" s="152" t="s">
        <v>183</v>
      </c>
      <c r="D35" s="155">
        <f t="shared" si="0"/>
        <v>40.356</v>
      </c>
      <c r="E35" s="164"/>
      <c r="F35" s="163">
        <v>40.356</v>
      </c>
    </row>
    <row r="36" spans="2:6" ht="18" customHeight="1">
      <c r="B36" s="148" t="s">
        <v>184</v>
      </c>
      <c r="C36" s="149" t="s">
        <v>185</v>
      </c>
      <c r="D36" s="155">
        <f t="shared" si="0"/>
        <v>34.33</v>
      </c>
      <c r="E36" s="163">
        <f>E37+E38+E39</f>
        <v>34.33</v>
      </c>
      <c r="F36" s="164"/>
    </row>
    <row r="37" spans="2:6" ht="18" customHeight="1">
      <c r="B37" s="151" t="s">
        <v>186</v>
      </c>
      <c r="C37" s="152" t="s">
        <v>187</v>
      </c>
      <c r="D37" s="155">
        <f t="shared" si="0"/>
        <v>2.4</v>
      </c>
      <c r="E37" s="163">
        <v>2.4</v>
      </c>
      <c r="F37" s="164"/>
    </row>
    <row r="38" spans="2:6" ht="18" customHeight="1">
      <c r="B38" s="151" t="s">
        <v>188</v>
      </c>
      <c r="C38" s="152" t="s">
        <v>189</v>
      </c>
      <c r="D38" s="155">
        <f t="shared" si="0"/>
        <v>0.01</v>
      </c>
      <c r="E38" s="163">
        <v>0.01</v>
      </c>
      <c r="F38" s="164"/>
    </row>
    <row r="39" spans="2:6" ht="18" customHeight="1">
      <c r="B39" s="151" t="s">
        <v>190</v>
      </c>
      <c r="C39" s="152" t="s">
        <v>191</v>
      </c>
      <c r="D39" s="155">
        <f t="shared" si="0"/>
        <v>31.92</v>
      </c>
      <c r="E39" s="163">
        <v>31.92</v>
      </c>
      <c r="F39" s="164"/>
    </row>
  </sheetData>
  <sheetProtection/>
  <mergeCells count="4">
    <mergeCell ref="B5:C5"/>
    <mergeCell ref="D5:F5"/>
    <mergeCell ref="B7:C7"/>
    <mergeCell ref="B2:F3"/>
  </mergeCells>
  <printOptions horizontalCentered="1"/>
  <pageMargins left="0.07800000160932541" right="0.07800000160932541" top="0.18" bottom="0.0780000016093254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9"/>
  <sheetViews>
    <sheetView workbookViewId="0" topLeftCell="A1">
      <selection activeCell="J9" sqref="J9"/>
    </sheetView>
  </sheetViews>
  <sheetFormatPr defaultColWidth="10.00390625" defaultRowHeight="15"/>
  <cols>
    <col min="1" max="1" width="0.42578125" style="0" customWidth="1"/>
    <col min="2" max="2" width="19.140625" style="0" customWidth="1"/>
    <col min="3" max="3" width="20.28125" style="0" customWidth="1"/>
    <col min="4" max="4" width="13.140625" style="0" customWidth="1"/>
    <col min="5" max="5" width="16.28125" style="0" customWidth="1"/>
    <col min="6" max="6" width="17.140625" style="0" customWidth="1"/>
    <col min="7" max="7" width="16.00390625" style="0" customWidth="1"/>
  </cols>
  <sheetData>
    <row r="1" spans="1:2" ht="15.75" customHeight="1">
      <c r="A1" s="83"/>
      <c r="B1" s="83"/>
    </row>
    <row r="2" spans="2:7" ht="15.75" customHeight="1">
      <c r="B2" s="96" t="s">
        <v>192</v>
      </c>
      <c r="C2" s="96"/>
      <c r="D2" s="96"/>
      <c r="E2" s="96"/>
      <c r="F2" s="96"/>
      <c r="G2" s="96"/>
    </row>
    <row r="3" spans="2:7" ht="15.75" customHeight="1">
      <c r="B3" s="96"/>
      <c r="C3" s="96"/>
      <c r="D3" s="96"/>
      <c r="E3" s="96"/>
      <c r="F3" s="96"/>
      <c r="G3" s="96"/>
    </row>
    <row r="4" spans="2:7" ht="15.75" customHeight="1">
      <c r="B4" s="96"/>
      <c r="C4" s="96"/>
      <c r="D4" s="96"/>
      <c r="E4" s="96"/>
      <c r="F4" s="96"/>
      <c r="G4" s="96"/>
    </row>
    <row r="5" ht="20.25" customHeight="1">
      <c r="G5" s="125" t="s">
        <v>1</v>
      </c>
    </row>
    <row r="6" spans="2:7" ht="38.25" customHeight="1">
      <c r="B6" s="98" t="s">
        <v>30</v>
      </c>
      <c r="C6" s="98"/>
      <c r="D6" s="98"/>
      <c r="E6" s="98"/>
      <c r="F6" s="98"/>
      <c r="G6" s="98"/>
    </row>
    <row r="7" spans="2:7" ht="36" customHeight="1">
      <c r="B7" s="98" t="s">
        <v>6</v>
      </c>
      <c r="C7" s="98" t="s">
        <v>193</v>
      </c>
      <c r="D7" s="98" t="s">
        <v>194</v>
      </c>
      <c r="E7" s="98"/>
      <c r="F7" s="98"/>
      <c r="G7" s="98" t="s">
        <v>195</v>
      </c>
    </row>
    <row r="8" spans="2:7" ht="36" customHeight="1">
      <c r="B8" s="98"/>
      <c r="C8" s="98"/>
      <c r="D8" s="98" t="s">
        <v>33</v>
      </c>
      <c r="E8" s="98" t="s">
        <v>196</v>
      </c>
      <c r="F8" s="98" t="s">
        <v>197</v>
      </c>
      <c r="G8" s="98"/>
    </row>
    <row r="9" spans="2:7" ht="25.5" customHeight="1">
      <c r="B9" s="153">
        <v>6.5</v>
      </c>
      <c r="C9" s="153"/>
      <c r="D9" s="153">
        <v>2.5</v>
      </c>
      <c r="E9" s="153"/>
      <c r="F9" s="153">
        <v>2.5</v>
      </c>
      <c r="G9" s="153">
        <v>4</v>
      </c>
    </row>
  </sheetData>
  <sheetProtection/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1" right="0.07800000160932541" top="0.3930000066757202" bottom="0.0780000016093254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F9"/>
  <sheetViews>
    <sheetView workbookViewId="0" topLeftCell="A1">
      <selection activeCell="D12" sqref="D12"/>
    </sheetView>
  </sheetViews>
  <sheetFormatPr defaultColWidth="10.00390625" defaultRowHeight="15"/>
  <cols>
    <col min="1" max="1" width="0.42578125" style="0" customWidth="1"/>
    <col min="2" max="2" width="11.57421875" style="0" customWidth="1"/>
    <col min="3" max="3" width="36.57421875" style="0" customWidth="1"/>
    <col min="4" max="4" width="15.421875" style="0" customWidth="1"/>
    <col min="5" max="5" width="14.7109375" style="0" customWidth="1"/>
    <col min="6" max="6" width="15.421875" style="0" customWidth="1"/>
  </cols>
  <sheetData>
    <row r="1" spans="2:6" ht="24.75" customHeight="1">
      <c r="B1" s="96" t="s">
        <v>198</v>
      </c>
      <c r="C1" s="96"/>
      <c r="D1" s="96"/>
      <c r="E1" s="96"/>
      <c r="F1" s="96"/>
    </row>
    <row r="2" spans="2:6" ht="31.5" customHeight="1">
      <c r="B2" s="96"/>
      <c r="C2" s="96"/>
      <c r="D2" s="96"/>
      <c r="E2" s="96"/>
      <c r="F2" s="96"/>
    </row>
    <row r="3" spans="2:6" ht="21" customHeight="1">
      <c r="B3" s="133"/>
      <c r="C3" s="133"/>
      <c r="D3" s="133"/>
      <c r="E3" s="133"/>
      <c r="F3" s="125" t="s">
        <v>1</v>
      </c>
    </row>
    <row r="4" spans="2:6" ht="33" customHeight="1">
      <c r="B4" s="145" t="s">
        <v>31</v>
      </c>
      <c r="C4" s="145" t="s">
        <v>32</v>
      </c>
      <c r="D4" s="145" t="s">
        <v>199</v>
      </c>
      <c r="E4" s="145"/>
      <c r="F4" s="145"/>
    </row>
    <row r="5" spans="2:6" ht="30.75" customHeight="1">
      <c r="B5" s="145"/>
      <c r="C5" s="145"/>
      <c r="D5" s="145" t="s">
        <v>6</v>
      </c>
      <c r="E5" s="145" t="s">
        <v>34</v>
      </c>
      <c r="F5" s="145" t="s">
        <v>35</v>
      </c>
    </row>
    <row r="6" spans="2:6" ht="26.25" customHeight="1">
      <c r="B6" s="146" t="s">
        <v>6</v>
      </c>
      <c r="C6" s="146"/>
      <c r="D6" s="147">
        <v>0.91</v>
      </c>
      <c r="E6" s="147"/>
      <c r="F6" s="147">
        <v>0.91</v>
      </c>
    </row>
    <row r="7" spans="2:6" ht="26.25" customHeight="1">
      <c r="B7" s="148" t="s">
        <v>66</v>
      </c>
      <c r="C7" s="149" t="s">
        <v>19</v>
      </c>
      <c r="D7" s="150">
        <v>0.91</v>
      </c>
      <c r="E7" s="150"/>
      <c r="F7" s="150">
        <v>0.91</v>
      </c>
    </row>
    <row r="8" spans="2:6" ht="26.25" customHeight="1">
      <c r="B8" s="151" t="s">
        <v>200</v>
      </c>
      <c r="C8" s="152" t="s">
        <v>201</v>
      </c>
      <c r="D8" s="150">
        <v>0.91</v>
      </c>
      <c r="E8" s="150"/>
      <c r="F8" s="150">
        <v>0.91</v>
      </c>
    </row>
    <row r="9" spans="2:6" ht="26.25" customHeight="1">
      <c r="B9" s="151" t="s">
        <v>202</v>
      </c>
      <c r="C9" s="152" t="s">
        <v>203</v>
      </c>
      <c r="D9" s="150">
        <v>0.91</v>
      </c>
      <c r="E9" s="150"/>
      <c r="F9" s="150">
        <v>0.91</v>
      </c>
    </row>
  </sheetData>
  <sheetProtection/>
  <mergeCells count="5">
    <mergeCell ref="D4:F4"/>
    <mergeCell ref="B6:C6"/>
    <mergeCell ref="B4:B5"/>
    <mergeCell ref="C4:C5"/>
    <mergeCell ref="B1:F2"/>
  </mergeCells>
  <printOptions horizontalCentered="1"/>
  <pageMargins left="0.07800000160932541" right="0.07800000160932541" top="0.3930000066757202" bottom="0.0780000016093254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21"/>
  <sheetViews>
    <sheetView workbookViewId="0" topLeftCell="A7">
      <selection activeCell="I15" sqref="I15"/>
    </sheetView>
  </sheetViews>
  <sheetFormatPr defaultColWidth="10.00390625" defaultRowHeight="15"/>
  <cols>
    <col min="1" max="1" width="0.85546875" style="0" customWidth="1"/>
    <col min="2" max="2" width="0.13671875" style="0" customWidth="1"/>
    <col min="3" max="3" width="26.00390625" style="0" customWidth="1"/>
    <col min="4" max="4" width="16.8515625" style="0" customWidth="1"/>
    <col min="5" max="5" width="26.57421875" style="0" customWidth="1"/>
    <col min="6" max="6" width="17.421875" style="0" customWidth="1"/>
    <col min="7" max="8" width="9.7109375" style="0" customWidth="1"/>
  </cols>
  <sheetData>
    <row r="1" spans="1:3" ht="15.75" customHeight="1">
      <c r="A1" s="83"/>
      <c r="C1" s="131"/>
    </row>
    <row r="2" ht="15.75" customHeight="1"/>
    <row r="3" spans="3:6" ht="15.75" customHeight="1">
      <c r="C3" s="96" t="s">
        <v>204</v>
      </c>
      <c r="D3" s="96"/>
      <c r="E3" s="96"/>
      <c r="F3" s="96"/>
    </row>
    <row r="4" spans="3:6" ht="51" customHeight="1">
      <c r="C4" s="96"/>
      <c r="D4" s="96"/>
      <c r="E4" s="96"/>
      <c r="F4" s="96"/>
    </row>
    <row r="5" ht="15.75" customHeight="1"/>
    <row r="6" ht="23.25" customHeight="1">
      <c r="F6" s="141" t="s">
        <v>1</v>
      </c>
    </row>
    <row r="7" spans="3:6" ht="34.5" customHeight="1">
      <c r="C7" s="132" t="s">
        <v>2</v>
      </c>
      <c r="D7" s="132"/>
      <c r="E7" s="132" t="s">
        <v>3</v>
      </c>
      <c r="F7" s="132"/>
    </row>
    <row r="8" spans="3:6" ht="32.25" customHeight="1">
      <c r="C8" s="132" t="s">
        <v>4</v>
      </c>
      <c r="D8" s="132" t="s">
        <v>5</v>
      </c>
      <c r="E8" s="132" t="s">
        <v>4</v>
      </c>
      <c r="F8" s="132" t="s">
        <v>5</v>
      </c>
    </row>
    <row r="9" spans="2:6" ht="20.25" customHeight="1">
      <c r="B9" s="133" t="s">
        <v>205</v>
      </c>
      <c r="C9" s="134" t="s">
        <v>206</v>
      </c>
      <c r="D9" s="135">
        <v>2879.07</v>
      </c>
      <c r="E9" s="134" t="s">
        <v>13</v>
      </c>
      <c r="F9" s="135">
        <v>1443.88</v>
      </c>
    </row>
    <row r="10" spans="2:6" ht="20.25" customHeight="1">
      <c r="B10" s="133" t="s">
        <v>207</v>
      </c>
      <c r="C10" s="134" t="s">
        <v>208</v>
      </c>
      <c r="D10" s="135">
        <v>0.91</v>
      </c>
      <c r="E10" s="134" t="s">
        <v>15</v>
      </c>
      <c r="F10" s="135">
        <v>5</v>
      </c>
    </row>
    <row r="11" spans="2:6" ht="20.25" customHeight="1">
      <c r="B11" s="133"/>
      <c r="C11" s="134" t="s">
        <v>209</v>
      </c>
      <c r="D11" s="135"/>
      <c r="E11" s="134" t="s">
        <v>17</v>
      </c>
      <c r="F11" s="135">
        <v>113.43</v>
      </c>
    </row>
    <row r="12" spans="2:6" ht="20.25" customHeight="1">
      <c r="B12" s="133"/>
      <c r="C12" s="134" t="s">
        <v>210</v>
      </c>
      <c r="D12" s="135"/>
      <c r="E12" s="134" t="s">
        <v>18</v>
      </c>
      <c r="F12" s="135">
        <v>20</v>
      </c>
    </row>
    <row r="13" spans="2:6" ht="20.25" customHeight="1">
      <c r="B13" s="133"/>
      <c r="C13" s="134" t="s">
        <v>211</v>
      </c>
      <c r="D13" s="135"/>
      <c r="E13" s="134" t="s">
        <v>19</v>
      </c>
      <c r="F13" s="135">
        <v>777.89</v>
      </c>
    </row>
    <row r="14" spans="2:6" ht="20.25" customHeight="1">
      <c r="B14" s="133"/>
      <c r="C14" s="134" t="s">
        <v>212</v>
      </c>
      <c r="D14" s="135"/>
      <c r="E14" s="134" t="s">
        <v>20</v>
      </c>
      <c r="F14" s="135">
        <v>46.06</v>
      </c>
    </row>
    <row r="15" spans="2:6" ht="20.25" customHeight="1">
      <c r="B15" s="133"/>
      <c r="C15" s="134"/>
      <c r="D15" s="135"/>
      <c r="E15" s="134" t="s">
        <v>21</v>
      </c>
      <c r="F15" s="135">
        <v>380.76</v>
      </c>
    </row>
    <row r="16" spans="2:6" ht="20.25" customHeight="1">
      <c r="B16" s="133"/>
      <c r="C16" s="134"/>
      <c r="D16" s="135"/>
      <c r="E16" s="134" t="s">
        <v>22</v>
      </c>
      <c r="F16" s="135">
        <v>9.78</v>
      </c>
    </row>
    <row r="17" spans="2:6" ht="20.25" customHeight="1">
      <c r="B17" s="133"/>
      <c r="C17" s="136"/>
      <c r="D17" s="137"/>
      <c r="E17" s="136" t="s">
        <v>23</v>
      </c>
      <c r="F17" s="137">
        <v>83.17</v>
      </c>
    </row>
    <row r="18" spans="3:6" ht="22.5" customHeight="1">
      <c r="C18" s="138" t="s">
        <v>213</v>
      </c>
      <c r="D18" s="139">
        <v>2879.98</v>
      </c>
      <c r="E18" s="142" t="s">
        <v>214</v>
      </c>
      <c r="F18" s="139">
        <v>2879.98</v>
      </c>
    </row>
    <row r="19" spans="3:6" ht="22.5" customHeight="1">
      <c r="C19" s="138" t="s">
        <v>215</v>
      </c>
      <c r="D19" s="139"/>
      <c r="E19" s="143" t="s">
        <v>216</v>
      </c>
      <c r="F19" s="139"/>
    </row>
    <row r="20" spans="3:6" ht="22.5" customHeight="1">
      <c r="C20" s="138" t="s">
        <v>217</v>
      </c>
      <c r="D20" s="139"/>
      <c r="E20" s="89"/>
      <c r="F20" s="139"/>
    </row>
    <row r="21" spans="3:6" ht="22.5" customHeight="1">
      <c r="C21" s="140" t="s">
        <v>218</v>
      </c>
      <c r="D21" s="139">
        <v>2879.98</v>
      </c>
      <c r="E21" s="144" t="s">
        <v>219</v>
      </c>
      <c r="F21" s="139">
        <v>2879.98</v>
      </c>
    </row>
  </sheetData>
  <sheetProtection/>
  <mergeCells count="3">
    <mergeCell ref="C7:D7"/>
    <mergeCell ref="E7:F7"/>
    <mergeCell ref="C3:F4"/>
  </mergeCells>
  <printOptions horizontalCentered="1"/>
  <pageMargins left="0.07800000160932541" right="0.07800000160932541" top="0.3930000066757202" bottom="0.07800000160932541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M58"/>
  <sheetViews>
    <sheetView workbookViewId="0" topLeftCell="A1">
      <selection activeCell="C45" sqref="C45"/>
    </sheetView>
  </sheetViews>
  <sheetFormatPr defaultColWidth="10.00390625" defaultRowHeight="15"/>
  <cols>
    <col min="1" max="1" width="0.42578125" style="0" customWidth="1"/>
    <col min="2" max="2" width="10.00390625" style="0" customWidth="1"/>
    <col min="3" max="3" width="33.57421875" style="0" customWidth="1"/>
    <col min="4" max="4" width="11.57421875" style="0" customWidth="1"/>
    <col min="5" max="5" width="4.57421875" style="0" customWidth="1"/>
    <col min="6" max="6" width="9.7109375" style="0" customWidth="1"/>
    <col min="7" max="7" width="10.57421875" style="0" customWidth="1"/>
    <col min="8" max="8" width="11.140625" style="0" customWidth="1"/>
    <col min="9" max="9" width="8.28125" style="0" customWidth="1"/>
    <col min="10" max="10" width="8.57421875" style="0" customWidth="1"/>
    <col min="11" max="12" width="6.8515625" style="0" customWidth="1"/>
  </cols>
  <sheetData>
    <row r="1" spans="2:12" ht="15.75" customHeight="1">
      <c r="B1" s="96" t="s">
        <v>220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ht="15.75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ht="21.75" customHeight="1">
      <c r="L3" s="125" t="s">
        <v>1</v>
      </c>
    </row>
    <row r="4" spans="2:13" ht="21" customHeight="1">
      <c r="B4" s="113" t="s">
        <v>221</v>
      </c>
      <c r="C4" s="113"/>
      <c r="D4" s="113" t="s">
        <v>6</v>
      </c>
      <c r="E4" s="120" t="s">
        <v>217</v>
      </c>
      <c r="F4" s="121" t="s">
        <v>206</v>
      </c>
      <c r="G4" s="121" t="s">
        <v>222</v>
      </c>
      <c r="H4" s="122" t="s">
        <v>223</v>
      </c>
      <c r="I4" s="126" t="s">
        <v>224</v>
      </c>
      <c r="J4" s="126"/>
      <c r="K4" s="121" t="s">
        <v>211</v>
      </c>
      <c r="L4" s="122" t="s">
        <v>212</v>
      </c>
      <c r="M4" s="129" t="s">
        <v>215</v>
      </c>
    </row>
    <row r="5" spans="2:13" ht="39" customHeight="1">
      <c r="B5" s="113" t="s">
        <v>124</v>
      </c>
      <c r="C5" s="113" t="s">
        <v>32</v>
      </c>
      <c r="D5" s="113"/>
      <c r="E5" s="123"/>
      <c r="F5" s="121"/>
      <c r="G5" s="121"/>
      <c r="H5" s="121"/>
      <c r="I5" s="123" t="s">
        <v>225</v>
      </c>
      <c r="J5" s="123" t="s">
        <v>226</v>
      </c>
      <c r="K5" s="121"/>
      <c r="L5" s="122"/>
      <c r="M5" s="130"/>
    </row>
    <row r="6" spans="2:13" ht="20.25" customHeight="1">
      <c r="B6" s="114" t="s">
        <v>6</v>
      </c>
      <c r="C6" s="114"/>
      <c r="D6" s="115">
        <f>F6+G6</f>
        <v>2879.9799999999996</v>
      </c>
      <c r="E6" s="115"/>
      <c r="F6" s="115">
        <f>F7+F15+F18+F21+F24+F33+F42+F51+F54</f>
        <v>2879.0699999999997</v>
      </c>
      <c r="G6" s="115">
        <v>0.91</v>
      </c>
      <c r="H6" s="115"/>
      <c r="I6" s="115"/>
      <c r="J6" s="115"/>
      <c r="K6" s="115"/>
      <c r="L6" s="127"/>
      <c r="M6" s="89"/>
    </row>
    <row r="7" spans="2:13" ht="20.25" customHeight="1">
      <c r="B7" s="116" t="s">
        <v>36</v>
      </c>
      <c r="C7" s="117" t="s">
        <v>13</v>
      </c>
      <c r="D7" s="115">
        <f aca="true" t="shared" si="0" ref="D7:D58">F7+G7</f>
        <v>1443.8799999999999</v>
      </c>
      <c r="E7" s="115"/>
      <c r="F7" s="124">
        <f>F8+F10+F13</f>
        <v>1443.8799999999999</v>
      </c>
      <c r="G7" s="124"/>
      <c r="H7" s="124"/>
      <c r="I7" s="124"/>
      <c r="J7" s="124"/>
      <c r="K7" s="124"/>
      <c r="L7" s="128"/>
      <c r="M7" s="89"/>
    </row>
    <row r="8" spans="2:13" ht="18" customHeight="1">
      <c r="B8" s="118" t="s">
        <v>227</v>
      </c>
      <c r="C8" s="119" t="s">
        <v>228</v>
      </c>
      <c r="D8" s="115">
        <f t="shared" si="0"/>
        <v>6.6</v>
      </c>
      <c r="E8" s="115"/>
      <c r="F8" s="124">
        <v>6.6</v>
      </c>
      <c r="G8" s="124"/>
      <c r="H8" s="124"/>
      <c r="I8" s="124"/>
      <c r="J8" s="124"/>
      <c r="K8" s="124"/>
      <c r="L8" s="128"/>
      <c r="M8" s="89"/>
    </row>
    <row r="9" spans="2:13" ht="19.5" customHeight="1">
      <c r="B9" s="118" t="s">
        <v>229</v>
      </c>
      <c r="C9" s="119" t="s">
        <v>230</v>
      </c>
      <c r="D9" s="115">
        <f t="shared" si="0"/>
        <v>6.6</v>
      </c>
      <c r="E9" s="115"/>
      <c r="F9" s="124">
        <v>6.6</v>
      </c>
      <c r="G9" s="124"/>
      <c r="H9" s="124"/>
      <c r="I9" s="124"/>
      <c r="J9" s="124"/>
      <c r="K9" s="124"/>
      <c r="L9" s="128"/>
      <c r="M9" s="89"/>
    </row>
    <row r="10" spans="2:13" ht="18" customHeight="1">
      <c r="B10" s="118" t="s">
        <v>231</v>
      </c>
      <c r="C10" s="119" t="s">
        <v>232</v>
      </c>
      <c r="D10" s="115">
        <f t="shared" si="0"/>
        <v>1420.79</v>
      </c>
      <c r="E10" s="115"/>
      <c r="F10" s="124">
        <f>F11+F12</f>
        <v>1420.79</v>
      </c>
      <c r="G10" s="124"/>
      <c r="H10" s="124"/>
      <c r="I10" s="124"/>
      <c r="J10" s="124"/>
      <c r="K10" s="124"/>
      <c r="L10" s="128"/>
      <c r="M10" s="89"/>
    </row>
    <row r="11" spans="2:13" ht="19.5" customHeight="1">
      <c r="B11" s="118" t="s">
        <v>233</v>
      </c>
      <c r="C11" s="119" t="s">
        <v>234</v>
      </c>
      <c r="D11" s="115">
        <f t="shared" si="0"/>
        <v>840.11</v>
      </c>
      <c r="E11" s="115"/>
      <c r="F11" s="124">
        <v>840.11</v>
      </c>
      <c r="G11" s="124"/>
      <c r="H11" s="124"/>
      <c r="I11" s="124"/>
      <c r="J11" s="124"/>
      <c r="K11" s="124"/>
      <c r="L11" s="128"/>
      <c r="M11" s="89"/>
    </row>
    <row r="12" spans="2:13" ht="19.5" customHeight="1">
      <c r="B12" s="118" t="s">
        <v>235</v>
      </c>
      <c r="C12" s="119" t="s">
        <v>236</v>
      </c>
      <c r="D12" s="115">
        <f t="shared" si="0"/>
        <v>580.68</v>
      </c>
      <c r="E12" s="115"/>
      <c r="F12" s="124">
        <v>580.68</v>
      </c>
      <c r="G12" s="124"/>
      <c r="H12" s="124"/>
      <c r="I12" s="124"/>
      <c r="J12" s="124"/>
      <c r="K12" s="124"/>
      <c r="L12" s="128"/>
      <c r="M12" s="89"/>
    </row>
    <row r="13" spans="2:13" ht="18" customHeight="1">
      <c r="B13" s="118" t="s">
        <v>237</v>
      </c>
      <c r="C13" s="119" t="s">
        <v>238</v>
      </c>
      <c r="D13" s="115">
        <f t="shared" si="0"/>
        <v>16.49</v>
      </c>
      <c r="E13" s="115"/>
      <c r="F13" s="124">
        <v>16.49</v>
      </c>
      <c r="G13" s="124"/>
      <c r="H13" s="124"/>
      <c r="I13" s="124"/>
      <c r="J13" s="124"/>
      <c r="K13" s="124"/>
      <c r="L13" s="128"/>
      <c r="M13" s="89"/>
    </row>
    <row r="14" spans="2:13" ht="19.5" customHeight="1">
      <c r="B14" s="118" t="s">
        <v>239</v>
      </c>
      <c r="C14" s="119" t="s">
        <v>240</v>
      </c>
      <c r="D14" s="115">
        <f t="shared" si="0"/>
        <v>16.49</v>
      </c>
      <c r="E14" s="115"/>
      <c r="F14" s="124">
        <v>16.49</v>
      </c>
      <c r="G14" s="124"/>
      <c r="H14" s="124"/>
      <c r="I14" s="124"/>
      <c r="J14" s="124"/>
      <c r="K14" s="124"/>
      <c r="L14" s="128"/>
      <c r="M14" s="89"/>
    </row>
    <row r="15" spans="2:13" ht="20.25" customHeight="1">
      <c r="B15" s="116" t="s">
        <v>51</v>
      </c>
      <c r="C15" s="117" t="s">
        <v>15</v>
      </c>
      <c r="D15" s="115">
        <f t="shared" si="0"/>
        <v>5</v>
      </c>
      <c r="E15" s="115"/>
      <c r="F15" s="124">
        <v>5</v>
      </c>
      <c r="G15" s="124"/>
      <c r="H15" s="124"/>
      <c r="I15" s="124"/>
      <c r="J15" s="124"/>
      <c r="K15" s="124"/>
      <c r="L15" s="128"/>
      <c r="M15" s="89"/>
    </row>
    <row r="16" spans="2:13" ht="18" customHeight="1">
      <c r="B16" s="118" t="s">
        <v>241</v>
      </c>
      <c r="C16" s="119" t="s">
        <v>242</v>
      </c>
      <c r="D16" s="115">
        <f t="shared" si="0"/>
        <v>5</v>
      </c>
      <c r="E16" s="115"/>
      <c r="F16" s="124">
        <v>5</v>
      </c>
      <c r="G16" s="124"/>
      <c r="H16" s="124"/>
      <c r="I16" s="124"/>
      <c r="J16" s="124"/>
      <c r="K16" s="124"/>
      <c r="L16" s="128"/>
      <c r="M16" s="89"/>
    </row>
    <row r="17" spans="2:13" ht="19.5" customHeight="1">
      <c r="B17" s="118" t="s">
        <v>243</v>
      </c>
      <c r="C17" s="119" t="s">
        <v>244</v>
      </c>
      <c r="D17" s="115">
        <f t="shared" si="0"/>
        <v>5</v>
      </c>
      <c r="E17" s="115"/>
      <c r="F17" s="124">
        <v>5</v>
      </c>
      <c r="G17" s="124"/>
      <c r="H17" s="124"/>
      <c r="I17" s="124"/>
      <c r="J17" s="124"/>
      <c r="K17" s="124"/>
      <c r="L17" s="128"/>
      <c r="M17" s="89"/>
    </row>
    <row r="18" spans="2:13" ht="20.25" customHeight="1">
      <c r="B18" s="116" t="s">
        <v>56</v>
      </c>
      <c r="C18" s="117" t="s">
        <v>17</v>
      </c>
      <c r="D18" s="115">
        <f t="shared" si="0"/>
        <v>113.43</v>
      </c>
      <c r="E18" s="115"/>
      <c r="F18" s="124">
        <v>113.43</v>
      </c>
      <c r="G18" s="124"/>
      <c r="H18" s="124"/>
      <c r="I18" s="124"/>
      <c r="J18" s="124"/>
      <c r="K18" s="124"/>
      <c r="L18" s="128"/>
      <c r="M18" s="89"/>
    </row>
    <row r="19" spans="2:13" ht="18" customHeight="1">
      <c r="B19" s="118" t="s">
        <v>245</v>
      </c>
      <c r="C19" s="119" t="s">
        <v>246</v>
      </c>
      <c r="D19" s="115">
        <f t="shared" si="0"/>
        <v>113.43</v>
      </c>
      <c r="E19" s="115"/>
      <c r="F19" s="124">
        <v>113.43</v>
      </c>
      <c r="G19" s="124"/>
      <c r="H19" s="124"/>
      <c r="I19" s="124"/>
      <c r="J19" s="124"/>
      <c r="K19" s="124"/>
      <c r="L19" s="128"/>
      <c r="M19" s="89"/>
    </row>
    <row r="20" spans="2:13" ht="19.5" customHeight="1">
      <c r="B20" s="118" t="s">
        <v>247</v>
      </c>
      <c r="C20" s="119" t="s">
        <v>248</v>
      </c>
      <c r="D20" s="115">
        <f t="shared" si="0"/>
        <v>113.43</v>
      </c>
      <c r="E20" s="115"/>
      <c r="F20" s="124">
        <v>113.43</v>
      </c>
      <c r="G20" s="124"/>
      <c r="H20" s="124"/>
      <c r="I20" s="124"/>
      <c r="J20" s="124"/>
      <c r="K20" s="124"/>
      <c r="L20" s="128"/>
      <c r="M20" s="89"/>
    </row>
    <row r="21" spans="2:13" ht="20.25" customHeight="1">
      <c r="B21" s="116" t="s">
        <v>61</v>
      </c>
      <c r="C21" s="117" t="s">
        <v>18</v>
      </c>
      <c r="D21" s="115">
        <f t="shared" si="0"/>
        <v>20</v>
      </c>
      <c r="E21" s="115"/>
      <c r="F21" s="124">
        <f>F22</f>
        <v>20</v>
      </c>
      <c r="G21" s="124"/>
      <c r="H21" s="124"/>
      <c r="I21" s="124"/>
      <c r="J21" s="124"/>
      <c r="K21" s="124"/>
      <c r="L21" s="128"/>
      <c r="M21" s="89"/>
    </row>
    <row r="22" spans="2:13" ht="18" customHeight="1">
      <c r="B22" s="118" t="s">
        <v>249</v>
      </c>
      <c r="C22" s="119" t="s">
        <v>250</v>
      </c>
      <c r="D22" s="115">
        <f t="shared" si="0"/>
        <v>20</v>
      </c>
      <c r="E22" s="115"/>
      <c r="F22" s="124">
        <f>F23</f>
        <v>20</v>
      </c>
      <c r="G22" s="124"/>
      <c r="H22" s="124"/>
      <c r="I22" s="124"/>
      <c r="J22" s="124"/>
      <c r="K22" s="124"/>
      <c r="L22" s="128"/>
      <c r="M22" s="89"/>
    </row>
    <row r="23" spans="2:13" ht="19.5" customHeight="1">
      <c r="B23" s="118" t="s">
        <v>251</v>
      </c>
      <c r="C23" s="119" t="s">
        <v>252</v>
      </c>
      <c r="D23" s="115">
        <f t="shared" si="0"/>
        <v>20</v>
      </c>
      <c r="E23" s="115"/>
      <c r="F23" s="124">
        <v>20</v>
      </c>
      <c r="G23" s="124"/>
      <c r="H23" s="124"/>
      <c r="I23" s="124"/>
      <c r="J23" s="124"/>
      <c r="K23" s="124"/>
      <c r="L23" s="128"/>
      <c r="M23" s="89"/>
    </row>
    <row r="24" spans="2:13" ht="20.25" customHeight="1">
      <c r="B24" s="116" t="s">
        <v>66</v>
      </c>
      <c r="C24" s="117" t="s">
        <v>19</v>
      </c>
      <c r="D24" s="115">
        <f t="shared" si="0"/>
        <v>777.89</v>
      </c>
      <c r="E24" s="115"/>
      <c r="F24" s="124">
        <f>F25+F27</f>
        <v>776.98</v>
      </c>
      <c r="G24" s="124">
        <v>0.91</v>
      </c>
      <c r="H24" s="124"/>
      <c r="I24" s="124"/>
      <c r="J24" s="124"/>
      <c r="K24" s="124"/>
      <c r="L24" s="128"/>
      <c r="M24" s="89"/>
    </row>
    <row r="25" spans="2:13" ht="18" customHeight="1">
      <c r="B25" s="118" t="s">
        <v>253</v>
      </c>
      <c r="C25" s="119" t="s">
        <v>254</v>
      </c>
      <c r="D25" s="115">
        <f t="shared" si="0"/>
        <v>605.75</v>
      </c>
      <c r="E25" s="115"/>
      <c r="F25" s="124">
        <v>605.75</v>
      </c>
      <c r="G25" s="124"/>
      <c r="H25" s="124"/>
      <c r="I25" s="124"/>
      <c r="J25" s="124"/>
      <c r="K25" s="124"/>
      <c r="L25" s="128"/>
      <c r="M25" s="89"/>
    </row>
    <row r="26" spans="2:13" ht="19.5" customHeight="1">
      <c r="B26" s="118" t="s">
        <v>255</v>
      </c>
      <c r="C26" s="119" t="s">
        <v>256</v>
      </c>
      <c r="D26" s="115">
        <f t="shared" si="0"/>
        <v>605.75</v>
      </c>
      <c r="E26" s="115"/>
      <c r="F26" s="124">
        <v>605.75</v>
      </c>
      <c r="G26" s="124"/>
      <c r="H26" s="124"/>
      <c r="I26" s="124"/>
      <c r="J26" s="124"/>
      <c r="K26" s="124"/>
      <c r="L26" s="128"/>
      <c r="M26" s="89"/>
    </row>
    <row r="27" spans="2:13" ht="18" customHeight="1">
      <c r="B27" s="118" t="s">
        <v>257</v>
      </c>
      <c r="C27" s="119" t="s">
        <v>258</v>
      </c>
      <c r="D27" s="115">
        <f t="shared" si="0"/>
        <v>171.23000000000002</v>
      </c>
      <c r="E27" s="115"/>
      <c r="F27" s="124">
        <f>F28+F29+F30</f>
        <v>171.23000000000002</v>
      </c>
      <c r="G27" s="124"/>
      <c r="H27" s="124"/>
      <c r="I27" s="124"/>
      <c r="J27" s="124"/>
      <c r="K27" s="124"/>
      <c r="L27" s="128"/>
      <c r="M27" s="89"/>
    </row>
    <row r="28" spans="2:13" ht="19.5" customHeight="1">
      <c r="B28" s="118" t="s">
        <v>259</v>
      </c>
      <c r="C28" s="119" t="s">
        <v>260</v>
      </c>
      <c r="D28" s="115">
        <f t="shared" si="0"/>
        <v>31.92</v>
      </c>
      <c r="E28" s="115"/>
      <c r="F28" s="124">
        <v>31.92</v>
      </c>
      <c r="G28" s="124"/>
      <c r="H28" s="124"/>
      <c r="I28" s="124"/>
      <c r="J28" s="124"/>
      <c r="K28" s="124"/>
      <c r="L28" s="128"/>
      <c r="M28" s="89"/>
    </row>
    <row r="29" spans="2:13" ht="19.5" customHeight="1">
      <c r="B29" s="118" t="s">
        <v>261</v>
      </c>
      <c r="C29" s="119" t="s">
        <v>262</v>
      </c>
      <c r="D29" s="115">
        <f t="shared" si="0"/>
        <v>92.87</v>
      </c>
      <c r="E29" s="115"/>
      <c r="F29" s="124">
        <v>92.87</v>
      </c>
      <c r="G29" s="124"/>
      <c r="H29" s="124"/>
      <c r="I29" s="124"/>
      <c r="J29" s="124"/>
      <c r="K29" s="124"/>
      <c r="L29" s="128"/>
      <c r="M29" s="89"/>
    </row>
    <row r="30" spans="2:13" ht="19.5" customHeight="1">
      <c r="B30" s="118" t="s">
        <v>263</v>
      </c>
      <c r="C30" s="119" t="s">
        <v>264</v>
      </c>
      <c r="D30" s="115">
        <f t="shared" si="0"/>
        <v>46.44</v>
      </c>
      <c r="E30" s="115"/>
      <c r="F30" s="124">
        <v>46.44</v>
      </c>
      <c r="G30" s="124"/>
      <c r="H30" s="124"/>
      <c r="I30" s="124"/>
      <c r="J30" s="124"/>
      <c r="K30" s="124"/>
      <c r="L30" s="128"/>
      <c r="M30" s="89"/>
    </row>
    <row r="31" spans="2:13" ht="18" customHeight="1">
      <c r="B31" s="118" t="s">
        <v>265</v>
      </c>
      <c r="C31" s="119" t="s">
        <v>266</v>
      </c>
      <c r="D31" s="115">
        <f t="shared" si="0"/>
        <v>0.91</v>
      </c>
      <c r="E31" s="115"/>
      <c r="F31" s="124"/>
      <c r="G31" s="124">
        <v>0.91</v>
      </c>
      <c r="H31" s="124"/>
      <c r="I31" s="124"/>
      <c r="J31" s="124"/>
      <c r="K31" s="124"/>
      <c r="L31" s="128"/>
      <c r="M31" s="89"/>
    </row>
    <row r="32" spans="2:13" ht="19.5" customHeight="1">
      <c r="B32" s="118" t="s">
        <v>267</v>
      </c>
      <c r="C32" s="119" t="s">
        <v>268</v>
      </c>
      <c r="D32" s="115">
        <f t="shared" si="0"/>
        <v>0.91</v>
      </c>
      <c r="E32" s="115"/>
      <c r="F32" s="124"/>
      <c r="G32" s="124">
        <v>0.91</v>
      </c>
      <c r="H32" s="124"/>
      <c r="I32" s="124"/>
      <c r="J32" s="124"/>
      <c r="K32" s="124"/>
      <c r="L32" s="128"/>
      <c r="M32" s="89"/>
    </row>
    <row r="33" spans="2:13" ht="20.25" customHeight="1">
      <c r="B33" s="116" t="s">
        <v>79</v>
      </c>
      <c r="C33" s="117" t="s">
        <v>20</v>
      </c>
      <c r="D33" s="115">
        <f t="shared" si="0"/>
        <v>46.06</v>
      </c>
      <c r="E33" s="115"/>
      <c r="F33" s="124">
        <f>F34+F36</f>
        <v>46.06</v>
      </c>
      <c r="G33" s="124"/>
      <c r="H33" s="124"/>
      <c r="I33" s="124"/>
      <c r="J33" s="124"/>
      <c r="K33" s="124"/>
      <c r="L33" s="128"/>
      <c r="M33" s="89"/>
    </row>
    <row r="34" spans="2:13" ht="18" customHeight="1">
      <c r="B34" s="118" t="s">
        <v>269</v>
      </c>
      <c r="C34" s="119" t="s">
        <v>270</v>
      </c>
      <c r="D34" s="115">
        <f t="shared" si="0"/>
        <v>0.69</v>
      </c>
      <c r="E34" s="115"/>
      <c r="F34" s="124">
        <v>0.69</v>
      </c>
      <c r="G34" s="124"/>
      <c r="H34" s="124"/>
      <c r="I34" s="124"/>
      <c r="J34" s="124"/>
      <c r="K34" s="124"/>
      <c r="L34" s="128"/>
      <c r="M34" s="89"/>
    </row>
    <row r="35" spans="2:13" ht="19.5" customHeight="1">
      <c r="B35" s="118" t="s">
        <v>271</v>
      </c>
      <c r="C35" s="119" t="s">
        <v>272</v>
      </c>
      <c r="D35" s="115">
        <f t="shared" si="0"/>
        <v>0.69</v>
      </c>
      <c r="E35" s="115"/>
      <c r="F35" s="124">
        <v>0.69</v>
      </c>
      <c r="G35" s="124"/>
      <c r="H35" s="124"/>
      <c r="I35" s="124"/>
      <c r="J35" s="124"/>
      <c r="K35" s="124"/>
      <c r="L35" s="128"/>
      <c r="M35" s="89"/>
    </row>
    <row r="36" spans="2:13" ht="18" customHeight="1">
      <c r="B36" s="118" t="s">
        <v>273</v>
      </c>
      <c r="C36" s="119" t="s">
        <v>274</v>
      </c>
      <c r="D36" s="115">
        <f t="shared" si="0"/>
        <v>45.370000000000005</v>
      </c>
      <c r="E36" s="115"/>
      <c r="F36" s="124">
        <f>F37+F38</f>
        <v>45.370000000000005</v>
      </c>
      <c r="G36" s="124"/>
      <c r="H36" s="124"/>
      <c r="I36" s="124"/>
      <c r="J36" s="124"/>
      <c r="K36" s="124"/>
      <c r="L36" s="128"/>
      <c r="M36" s="89"/>
    </row>
    <row r="37" spans="2:13" ht="19.5" customHeight="1">
      <c r="B37" s="118" t="s">
        <v>275</v>
      </c>
      <c r="C37" s="119" t="s">
        <v>276</v>
      </c>
      <c r="D37" s="115">
        <f t="shared" si="0"/>
        <v>36.09</v>
      </c>
      <c r="E37" s="115"/>
      <c r="F37" s="124">
        <v>36.09</v>
      </c>
      <c r="G37" s="124"/>
      <c r="H37" s="124"/>
      <c r="I37" s="124"/>
      <c r="J37" s="124"/>
      <c r="K37" s="124"/>
      <c r="L37" s="128"/>
      <c r="M37" s="89"/>
    </row>
    <row r="38" spans="2:13" ht="19.5" customHeight="1">
      <c r="B38" s="118" t="s">
        <v>277</v>
      </c>
      <c r="C38" s="119" t="s">
        <v>278</v>
      </c>
      <c r="D38" s="115">
        <f t="shared" si="0"/>
        <v>9.28</v>
      </c>
      <c r="E38" s="115"/>
      <c r="F38" s="124">
        <v>9.28</v>
      </c>
      <c r="G38" s="124"/>
      <c r="H38" s="124"/>
      <c r="I38" s="124"/>
      <c r="J38" s="124"/>
      <c r="K38" s="124"/>
      <c r="L38" s="128"/>
      <c r="M38" s="89"/>
    </row>
    <row r="39" spans="2:13" ht="20.25" customHeight="1">
      <c r="B39" s="116" t="s">
        <v>279</v>
      </c>
      <c r="C39" s="117" t="s">
        <v>280</v>
      </c>
      <c r="D39" s="115">
        <f t="shared" si="0"/>
        <v>45.87</v>
      </c>
      <c r="E39" s="115"/>
      <c r="F39" s="124">
        <v>45.87</v>
      </c>
      <c r="G39" s="124"/>
      <c r="H39" s="124"/>
      <c r="I39" s="124"/>
      <c r="J39" s="124"/>
      <c r="K39" s="124"/>
      <c r="L39" s="128"/>
      <c r="M39" s="89"/>
    </row>
    <row r="40" spans="2:13" ht="18" customHeight="1">
      <c r="B40" s="118" t="s">
        <v>281</v>
      </c>
      <c r="C40" s="119" t="s">
        <v>282</v>
      </c>
      <c r="D40" s="115">
        <f t="shared" si="0"/>
        <v>45.87</v>
      </c>
      <c r="E40" s="115"/>
      <c r="F40" s="124">
        <v>45.87</v>
      </c>
      <c r="G40" s="124"/>
      <c r="H40" s="124"/>
      <c r="I40" s="124"/>
      <c r="J40" s="124"/>
      <c r="K40" s="124"/>
      <c r="L40" s="128"/>
      <c r="M40" s="89"/>
    </row>
    <row r="41" spans="2:13" ht="19.5" customHeight="1">
      <c r="B41" s="118" t="s">
        <v>283</v>
      </c>
      <c r="C41" s="119" t="s">
        <v>284</v>
      </c>
      <c r="D41" s="115">
        <f t="shared" si="0"/>
        <v>45.87</v>
      </c>
      <c r="E41" s="115"/>
      <c r="F41" s="124">
        <v>45.87</v>
      </c>
      <c r="G41" s="124"/>
      <c r="H41" s="124"/>
      <c r="I41" s="124"/>
      <c r="J41" s="124"/>
      <c r="K41" s="124"/>
      <c r="L41" s="128"/>
      <c r="M41" s="89"/>
    </row>
    <row r="42" spans="2:13" ht="20.25" customHeight="1">
      <c r="B42" s="116" t="s">
        <v>90</v>
      </c>
      <c r="C42" s="117" t="s">
        <v>21</v>
      </c>
      <c r="D42" s="115">
        <f t="shared" si="0"/>
        <v>380.76</v>
      </c>
      <c r="E42" s="115"/>
      <c r="F42" s="124">
        <f>F43+F45+F47+F49</f>
        <v>380.76</v>
      </c>
      <c r="G42" s="124"/>
      <c r="H42" s="124"/>
      <c r="I42" s="124"/>
      <c r="J42" s="124"/>
      <c r="K42" s="124"/>
      <c r="L42" s="128"/>
      <c r="M42" s="89"/>
    </row>
    <row r="43" spans="2:13" ht="18" customHeight="1">
      <c r="B43" s="118" t="s">
        <v>285</v>
      </c>
      <c r="C43" s="119" t="s">
        <v>286</v>
      </c>
      <c r="D43" s="115">
        <f t="shared" si="0"/>
        <v>9.57</v>
      </c>
      <c r="E43" s="115"/>
      <c r="F43" s="124">
        <f>F44</f>
        <v>9.57</v>
      </c>
      <c r="G43" s="124"/>
      <c r="H43" s="124"/>
      <c r="I43" s="124"/>
      <c r="J43" s="124"/>
      <c r="K43" s="124"/>
      <c r="L43" s="128"/>
      <c r="M43" s="89"/>
    </row>
    <row r="44" spans="2:13" ht="19.5" customHeight="1">
      <c r="B44" s="118" t="s">
        <v>287</v>
      </c>
      <c r="C44" s="119" t="s">
        <v>288</v>
      </c>
      <c r="D44" s="115">
        <f t="shared" si="0"/>
        <v>9.57</v>
      </c>
      <c r="E44" s="115"/>
      <c r="F44" s="124">
        <v>9.57</v>
      </c>
      <c r="G44" s="124"/>
      <c r="H44" s="124"/>
      <c r="I44" s="124"/>
      <c r="J44" s="124"/>
      <c r="K44" s="124"/>
      <c r="L44" s="128"/>
      <c r="M44" s="89"/>
    </row>
    <row r="45" spans="2:13" ht="18" customHeight="1">
      <c r="B45" s="118" t="s">
        <v>289</v>
      </c>
      <c r="C45" s="119" t="s">
        <v>290</v>
      </c>
      <c r="D45" s="115">
        <f t="shared" si="0"/>
        <v>30</v>
      </c>
      <c r="E45" s="115"/>
      <c r="F45" s="124">
        <v>30</v>
      </c>
      <c r="G45" s="124"/>
      <c r="H45" s="124"/>
      <c r="I45" s="124"/>
      <c r="J45" s="124"/>
      <c r="K45" s="124"/>
      <c r="L45" s="128"/>
      <c r="M45" s="89"/>
    </row>
    <row r="46" spans="2:13" ht="19.5" customHeight="1">
      <c r="B46" s="118" t="s">
        <v>291</v>
      </c>
      <c r="C46" s="119" t="s">
        <v>292</v>
      </c>
      <c r="D46" s="115">
        <f t="shared" si="0"/>
        <v>30</v>
      </c>
      <c r="E46" s="115"/>
      <c r="F46" s="124">
        <v>30</v>
      </c>
      <c r="G46" s="124"/>
      <c r="H46" s="124"/>
      <c r="I46" s="124"/>
      <c r="J46" s="124"/>
      <c r="K46" s="124"/>
      <c r="L46" s="128"/>
      <c r="M46" s="89"/>
    </row>
    <row r="47" spans="2:13" ht="18" customHeight="1">
      <c r="B47" s="118" t="s">
        <v>293</v>
      </c>
      <c r="C47" s="119" t="s">
        <v>294</v>
      </c>
      <c r="D47" s="115">
        <f t="shared" si="0"/>
        <v>1.66</v>
      </c>
      <c r="E47" s="115"/>
      <c r="F47" s="124">
        <v>1.66</v>
      </c>
      <c r="G47" s="124"/>
      <c r="H47" s="124"/>
      <c r="I47" s="124"/>
      <c r="J47" s="124"/>
      <c r="K47" s="124"/>
      <c r="L47" s="128"/>
      <c r="M47" s="89"/>
    </row>
    <row r="48" spans="2:13" ht="19.5" customHeight="1">
      <c r="B48" s="118" t="s">
        <v>295</v>
      </c>
      <c r="C48" s="119" t="s">
        <v>296</v>
      </c>
      <c r="D48" s="115">
        <f t="shared" si="0"/>
        <v>1.66</v>
      </c>
      <c r="E48" s="115"/>
      <c r="F48" s="124">
        <v>1.66</v>
      </c>
      <c r="G48" s="124"/>
      <c r="H48" s="124"/>
      <c r="I48" s="124"/>
      <c r="J48" s="124"/>
      <c r="K48" s="124"/>
      <c r="L48" s="128"/>
      <c r="M48" s="89"/>
    </row>
    <row r="49" spans="2:13" ht="18" customHeight="1">
      <c r="B49" s="118" t="s">
        <v>297</v>
      </c>
      <c r="C49" s="119" t="s">
        <v>298</v>
      </c>
      <c r="D49" s="115">
        <f t="shared" si="0"/>
        <v>339.53</v>
      </c>
      <c r="E49" s="115"/>
      <c r="F49" s="124">
        <v>339.53</v>
      </c>
      <c r="G49" s="124"/>
      <c r="H49" s="124"/>
      <c r="I49" s="124"/>
      <c r="J49" s="124"/>
      <c r="K49" s="124"/>
      <c r="L49" s="128"/>
      <c r="M49" s="89"/>
    </row>
    <row r="50" spans="2:13" ht="19.5" customHeight="1">
      <c r="B50" s="118" t="s">
        <v>299</v>
      </c>
      <c r="C50" s="119" t="s">
        <v>300</v>
      </c>
      <c r="D50" s="115">
        <f t="shared" si="0"/>
        <v>339.53</v>
      </c>
      <c r="E50" s="115"/>
      <c r="F50" s="124">
        <v>339.53</v>
      </c>
      <c r="G50" s="124"/>
      <c r="H50" s="124"/>
      <c r="I50" s="124"/>
      <c r="J50" s="124"/>
      <c r="K50" s="124"/>
      <c r="L50" s="128"/>
      <c r="M50" s="89"/>
    </row>
    <row r="51" spans="2:13" ht="20.25" customHeight="1">
      <c r="B51" s="116" t="s">
        <v>107</v>
      </c>
      <c r="C51" s="117" t="s">
        <v>22</v>
      </c>
      <c r="D51" s="115">
        <f t="shared" si="0"/>
        <v>9.78</v>
      </c>
      <c r="E51" s="115"/>
      <c r="F51" s="124">
        <v>9.78</v>
      </c>
      <c r="G51" s="124"/>
      <c r="H51" s="124"/>
      <c r="I51" s="124"/>
      <c r="J51" s="124"/>
      <c r="K51" s="124"/>
      <c r="L51" s="128"/>
      <c r="M51" s="89"/>
    </row>
    <row r="52" spans="2:13" ht="18" customHeight="1">
      <c r="B52" s="118" t="s">
        <v>301</v>
      </c>
      <c r="C52" s="119" t="s">
        <v>302</v>
      </c>
      <c r="D52" s="115">
        <f t="shared" si="0"/>
        <v>9.78</v>
      </c>
      <c r="E52" s="115"/>
      <c r="F52" s="124">
        <v>9.78</v>
      </c>
      <c r="G52" s="124"/>
      <c r="H52" s="124"/>
      <c r="I52" s="124"/>
      <c r="J52" s="124"/>
      <c r="K52" s="124"/>
      <c r="L52" s="128"/>
      <c r="M52" s="89"/>
    </row>
    <row r="53" spans="2:13" ht="19.5" customHeight="1">
      <c r="B53" s="118" t="s">
        <v>303</v>
      </c>
      <c r="C53" s="119" t="s">
        <v>304</v>
      </c>
      <c r="D53" s="115">
        <f t="shared" si="0"/>
        <v>9.78</v>
      </c>
      <c r="E53" s="115"/>
      <c r="F53" s="124">
        <v>9.78</v>
      </c>
      <c r="G53" s="124"/>
      <c r="H53" s="124"/>
      <c r="I53" s="124"/>
      <c r="J53" s="124"/>
      <c r="K53" s="124"/>
      <c r="L53" s="128"/>
      <c r="M53" s="89"/>
    </row>
    <row r="54" spans="2:13" ht="20.25" customHeight="1">
      <c r="B54" s="116" t="s">
        <v>112</v>
      </c>
      <c r="C54" s="117" t="s">
        <v>23</v>
      </c>
      <c r="D54" s="115">
        <f t="shared" si="0"/>
        <v>83.18</v>
      </c>
      <c r="E54" s="115"/>
      <c r="F54" s="124">
        <f>F55+F57</f>
        <v>83.18</v>
      </c>
      <c r="G54" s="124"/>
      <c r="H54" s="124"/>
      <c r="I54" s="124"/>
      <c r="J54" s="124"/>
      <c r="K54" s="124"/>
      <c r="L54" s="128"/>
      <c r="M54" s="89"/>
    </row>
    <row r="55" spans="2:13" ht="18" customHeight="1">
      <c r="B55" s="118" t="s">
        <v>305</v>
      </c>
      <c r="C55" s="119" t="s">
        <v>306</v>
      </c>
      <c r="D55" s="115">
        <f t="shared" si="0"/>
        <v>1.81</v>
      </c>
      <c r="E55" s="115"/>
      <c r="F55" s="124">
        <v>1.81</v>
      </c>
      <c r="G55" s="124"/>
      <c r="H55" s="124"/>
      <c r="I55" s="124"/>
      <c r="J55" s="124"/>
      <c r="K55" s="124"/>
      <c r="L55" s="128"/>
      <c r="M55" s="89"/>
    </row>
    <row r="56" spans="2:13" ht="19.5" customHeight="1">
      <c r="B56" s="118" t="s">
        <v>307</v>
      </c>
      <c r="C56" s="119" t="s">
        <v>308</v>
      </c>
      <c r="D56" s="115">
        <f t="shared" si="0"/>
        <v>1.81</v>
      </c>
      <c r="E56" s="115"/>
      <c r="F56" s="124">
        <v>1.81</v>
      </c>
      <c r="G56" s="124"/>
      <c r="H56" s="124"/>
      <c r="I56" s="124"/>
      <c r="J56" s="124"/>
      <c r="K56" s="124"/>
      <c r="L56" s="128"/>
      <c r="M56" s="89"/>
    </row>
    <row r="57" spans="2:13" ht="18" customHeight="1">
      <c r="B57" s="118" t="s">
        <v>309</v>
      </c>
      <c r="C57" s="119" t="s">
        <v>310</v>
      </c>
      <c r="D57" s="115">
        <f t="shared" si="0"/>
        <v>81.37</v>
      </c>
      <c r="E57" s="115"/>
      <c r="F57" s="124">
        <f>F58</f>
        <v>81.37</v>
      </c>
      <c r="G57" s="124"/>
      <c r="H57" s="124"/>
      <c r="I57" s="124"/>
      <c r="J57" s="124"/>
      <c r="K57" s="124"/>
      <c r="L57" s="128"/>
      <c r="M57" s="89"/>
    </row>
    <row r="58" spans="2:13" ht="19.5" customHeight="1">
      <c r="B58" s="118" t="s">
        <v>311</v>
      </c>
      <c r="C58" s="119" t="s">
        <v>312</v>
      </c>
      <c r="D58" s="115">
        <f t="shared" si="0"/>
        <v>81.37</v>
      </c>
      <c r="E58" s="115"/>
      <c r="F58" s="124">
        <v>81.37</v>
      </c>
      <c r="G58" s="124"/>
      <c r="H58" s="124"/>
      <c r="I58" s="124"/>
      <c r="J58" s="124"/>
      <c r="K58" s="124"/>
      <c r="L58" s="128"/>
      <c r="M58" s="89"/>
    </row>
  </sheetData>
  <sheetProtection/>
  <mergeCells count="12">
    <mergeCell ref="B4:C4"/>
    <mergeCell ref="I4:J4"/>
    <mergeCell ref="B6:C6"/>
    <mergeCell ref="D4:D5"/>
    <mergeCell ref="E4:E5"/>
    <mergeCell ref="F4:F5"/>
    <mergeCell ref="G4:G5"/>
    <mergeCell ref="H4:H5"/>
    <mergeCell ref="K4:K5"/>
    <mergeCell ref="L4:L5"/>
    <mergeCell ref="M4:M5"/>
    <mergeCell ref="B1:L2"/>
  </mergeCells>
  <printOptions horizontalCentered="1"/>
  <pageMargins left="0.11800000071525574" right="0.11800000071525574" top="0.3930000066757202" bottom="0.0780000016093254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I54"/>
  <sheetViews>
    <sheetView workbookViewId="0" topLeftCell="A31">
      <selection activeCell="J6" sqref="J6"/>
    </sheetView>
  </sheetViews>
  <sheetFormatPr defaultColWidth="10.00390625" defaultRowHeight="15"/>
  <cols>
    <col min="1" max="1" width="0.5625" style="0" customWidth="1"/>
    <col min="2" max="2" width="16.28125" style="0" customWidth="1"/>
    <col min="3" max="3" width="36.7109375" style="0" customWidth="1"/>
    <col min="4" max="4" width="13.140625" style="0" customWidth="1"/>
    <col min="5" max="5" width="12.8515625" style="0" customWidth="1"/>
    <col min="6" max="7" width="15.57421875" style="0" customWidth="1"/>
    <col min="8" max="8" width="11.421875" style="0" customWidth="1"/>
    <col min="9" max="9" width="11.8515625" style="0" customWidth="1"/>
  </cols>
  <sheetData>
    <row r="1" spans="2:9" ht="15.75" customHeight="1">
      <c r="B1" s="96" t="s">
        <v>313</v>
      </c>
      <c r="C1" s="96"/>
      <c r="D1" s="96"/>
      <c r="E1" s="96"/>
      <c r="F1" s="96"/>
      <c r="G1" s="96"/>
      <c r="H1" s="96"/>
      <c r="I1" s="96"/>
    </row>
    <row r="2" spans="2:9" ht="26.25" customHeight="1">
      <c r="B2" s="96"/>
      <c r="C2" s="96"/>
      <c r="D2" s="96"/>
      <c r="E2" s="96"/>
      <c r="F2" s="96"/>
      <c r="G2" s="96"/>
      <c r="H2" s="96"/>
      <c r="I2" s="96"/>
    </row>
    <row r="3" spans="2:9" ht="18.75" customHeight="1">
      <c r="B3" s="97"/>
      <c r="C3" s="97"/>
      <c r="D3" s="97"/>
      <c r="E3" s="97"/>
      <c r="I3" s="112" t="s">
        <v>1</v>
      </c>
    </row>
    <row r="4" spans="2:9" ht="37.5" customHeight="1">
      <c r="B4" s="98" t="s">
        <v>124</v>
      </c>
      <c r="C4" s="98" t="s">
        <v>32</v>
      </c>
      <c r="D4" s="98" t="s">
        <v>6</v>
      </c>
      <c r="E4" s="98" t="s">
        <v>314</v>
      </c>
      <c r="F4" s="108" t="s">
        <v>315</v>
      </c>
      <c r="G4" s="109" t="s">
        <v>316</v>
      </c>
      <c r="H4" s="109" t="s">
        <v>317</v>
      </c>
      <c r="I4" s="109" t="s">
        <v>318</v>
      </c>
    </row>
    <row r="5" spans="2:9" ht="23.25" customHeight="1">
      <c r="B5" s="99" t="s">
        <v>6</v>
      </c>
      <c r="C5" s="99"/>
      <c r="D5" s="100">
        <f>E5+F5</f>
        <v>2879.98</v>
      </c>
      <c r="E5" s="100">
        <f>E6+E14+E17+E20+E23+E32+E38+E47+E50</f>
        <v>1138.08</v>
      </c>
      <c r="F5" s="110">
        <f>F6+F14+F17+F20+F23+F32+F38+F47+F50</f>
        <v>1741.9</v>
      </c>
      <c r="G5" s="89"/>
      <c r="H5" s="89"/>
      <c r="I5" s="89"/>
    </row>
    <row r="6" spans="2:9" ht="21" customHeight="1">
      <c r="B6" s="101" t="s">
        <v>36</v>
      </c>
      <c r="C6" s="102" t="s">
        <v>13</v>
      </c>
      <c r="D6" s="103">
        <f aca="true" t="shared" si="0" ref="D6:D54">E6+F6</f>
        <v>1443.88</v>
      </c>
      <c r="E6" s="103">
        <f>E7+E9+E12</f>
        <v>840.11</v>
      </c>
      <c r="F6" s="111">
        <f>F7+F9+F12</f>
        <v>603.77</v>
      </c>
      <c r="G6" s="89"/>
      <c r="H6" s="89"/>
      <c r="I6" s="89"/>
    </row>
    <row r="7" spans="2:9" ht="20.25" customHeight="1">
      <c r="B7" s="104" t="s">
        <v>319</v>
      </c>
      <c r="C7" s="105" t="s">
        <v>320</v>
      </c>
      <c r="D7" s="103">
        <f t="shared" si="0"/>
        <v>6.6</v>
      </c>
      <c r="E7" s="103"/>
      <c r="F7" s="111">
        <v>6.6</v>
      </c>
      <c r="G7" s="89"/>
      <c r="H7" s="89"/>
      <c r="I7" s="89"/>
    </row>
    <row r="8" spans="2:9" ht="20.25" customHeight="1">
      <c r="B8" s="104" t="s">
        <v>321</v>
      </c>
      <c r="C8" s="105" t="s">
        <v>322</v>
      </c>
      <c r="D8" s="103">
        <f t="shared" si="0"/>
        <v>6.6</v>
      </c>
      <c r="E8" s="103"/>
      <c r="F8" s="111">
        <v>6.6</v>
      </c>
      <c r="G8" s="89"/>
      <c r="H8" s="89"/>
      <c r="I8" s="89"/>
    </row>
    <row r="9" spans="2:9" ht="30.75" customHeight="1">
      <c r="B9" s="104" t="s">
        <v>323</v>
      </c>
      <c r="C9" s="105" t="s">
        <v>324</v>
      </c>
      <c r="D9" s="103">
        <f t="shared" si="0"/>
        <v>1420.79</v>
      </c>
      <c r="E9" s="103">
        <f>E10+E11</f>
        <v>840.11</v>
      </c>
      <c r="F9" s="111">
        <f>F10+F11</f>
        <v>580.68</v>
      </c>
      <c r="G9" s="89"/>
      <c r="H9" s="89"/>
      <c r="I9" s="89"/>
    </row>
    <row r="10" spans="2:9" ht="20.25" customHeight="1">
      <c r="B10" s="104" t="s">
        <v>325</v>
      </c>
      <c r="C10" s="105" t="s">
        <v>326</v>
      </c>
      <c r="D10" s="103">
        <f t="shared" si="0"/>
        <v>840.11</v>
      </c>
      <c r="E10" s="103">
        <v>840.11</v>
      </c>
      <c r="F10" s="111"/>
      <c r="G10" s="89"/>
      <c r="H10" s="89"/>
      <c r="I10" s="89"/>
    </row>
    <row r="11" spans="2:9" ht="31.5" customHeight="1">
      <c r="B11" s="104" t="s">
        <v>327</v>
      </c>
      <c r="C11" s="105" t="s">
        <v>328</v>
      </c>
      <c r="D11" s="103">
        <f t="shared" si="0"/>
        <v>580.68</v>
      </c>
      <c r="E11" s="103"/>
      <c r="F11" s="111">
        <v>580.68</v>
      </c>
      <c r="G11" s="89"/>
      <c r="H11" s="89"/>
      <c r="I11" s="89"/>
    </row>
    <row r="12" spans="2:9" ht="20.25" customHeight="1">
      <c r="B12" s="104" t="s">
        <v>329</v>
      </c>
      <c r="C12" s="105" t="s">
        <v>330</v>
      </c>
      <c r="D12" s="103">
        <f t="shared" si="0"/>
        <v>16.49</v>
      </c>
      <c r="E12" s="103"/>
      <c r="F12" s="111">
        <v>16.49</v>
      </c>
      <c r="G12" s="89"/>
      <c r="H12" s="89"/>
      <c r="I12" s="89"/>
    </row>
    <row r="13" spans="2:9" ht="20.25" customHeight="1">
      <c r="B13" s="104" t="s">
        <v>331</v>
      </c>
      <c r="C13" s="105" t="s">
        <v>332</v>
      </c>
      <c r="D13" s="103">
        <f t="shared" si="0"/>
        <v>16.49</v>
      </c>
      <c r="E13" s="103"/>
      <c r="F13" s="111">
        <v>16.49</v>
      </c>
      <c r="G13" s="89"/>
      <c r="H13" s="89"/>
      <c r="I13" s="89"/>
    </row>
    <row r="14" spans="2:9" ht="21" customHeight="1">
      <c r="B14" s="101" t="s">
        <v>51</v>
      </c>
      <c r="C14" s="102" t="s">
        <v>15</v>
      </c>
      <c r="D14" s="103">
        <f t="shared" si="0"/>
        <v>5</v>
      </c>
      <c r="E14" s="103"/>
      <c r="F14" s="111">
        <v>5</v>
      </c>
      <c r="G14" s="89"/>
      <c r="H14" s="89"/>
      <c r="I14" s="89"/>
    </row>
    <row r="15" spans="2:9" ht="20.25" customHeight="1">
      <c r="B15" s="104" t="s">
        <v>333</v>
      </c>
      <c r="C15" s="105" t="s">
        <v>334</v>
      </c>
      <c r="D15" s="103">
        <f t="shared" si="0"/>
        <v>5</v>
      </c>
      <c r="E15" s="103"/>
      <c r="F15" s="111">
        <v>5</v>
      </c>
      <c r="G15" s="89"/>
      <c r="H15" s="89"/>
      <c r="I15" s="89"/>
    </row>
    <row r="16" spans="2:9" ht="20.25" customHeight="1">
      <c r="B16" s="104" t="s">
        <v>335</v>
      </c>
      <c r="C16" s="105" t="s">
        <v>336</v>
      </c>
      <c r="D16" s="103">
        <f t="shared" si="0"/>
        <v>5</v>
      </c>
      <c r="E16" s="103"/>
      <c r="F16" s="111">
        <v>5</v>
      </c>
      <c r="G16" s="89"/>
      <c r="H16" s="89"/>
      <c r="I16" s="89"/>
    </row>
    <row r="17" spans="2:9" ht="21" customHeight="1">
      <c r="B17" s="101" t="s">
        <v>56</v>
      </c>
      <c r="C17" s="102" t="s">
        <v>17</v>
      </c>
      <c r="D17" s="103">
        <f t="shared" si="0"/>
        <v>113.43</v>
      </c>
      <c r="E17" s="103"/>
      <c r="F17" s="111">
        <v>113.43</v>
      </c>
      <c r="G17" s="89"/>
      <c r="H17" s="89"/>
      <c r="I17" s="89"/>
    </row>
    <row r="18" spans="2:9" ht="20.25" customHeight="1">
      <c r="B18" s="104" t="s">
        <v>337</v>
      </c>
      <c r="C18" s="105" t="s">
        <v>338</v>
      </c>
      <c r="D18" s="103">
        <f t="shared" si="0"/>
        <v>113.43</v>
      </c>
      <c r="E18" s="103"/>
      <c r="F18" s="111">
        <v>113.43</v>
      </c>
      <c r="G18" s="89"/>
      <c r="H18" s="89"/>
      <c r="I18" s="89"/>
    </row>
    <row r="19" spans="2:9" ht="20.25" customHeight="1">
      <c r="B19" s="104" t="s">
        <v>339</v>
      </c>
      <c r="C19" s="105" t="s">
        <v>340</v>
      </c>
      <c r="D19" s="103">
        <f t="shared" si="0"/>
        <v>113.43</v>
      </c>
      <c r="E19" s="103"/>
      <c r="F19" s="111">
        <v>113.43</v>
      </c>
      <c r="G19" s="89"/>
      <c r="H19" s="89"/>
      <c r="I19" s="89"/>
    </row>
    <row r="20" spans="2:9" ht="21" customHeight="1">
      <c r="B20" s="101" t="s">
        <v>61</v>
      </c>
      <c r="C20" s="102" t="s">
        <v>18</v>
      </c>
      <c r="D20" s="103">
        <f t="shared" si="0"/>
        <v>20</v>
      </c>
      <c r="E20" s="103"/>
      <c r="F20" s="111">
        <v>20</v>
      </c>
      <c r="G20" s="89"/>
      <c r="H20" s="89"/>
      <c r="I20" s="89"/>
    </row>
    <row r="21" spans="2:9" ht="20.25" customHeight="1">
      <c r="B21" s="104" t="s">
        <v>341</v>
      </c>
      <c r="C21" s="105" t="s">
        <v>342</v>
      </c>
      <c r="D21" s="103">
        <f t="shared" si="0"/>
        <v>20</v>
      </c>
      <c r="E21" s="103"/>
      <c r="F21" s="111">
        <v>20</v>
      </c>
      <c r="G21" s="89"/>
      <c r="H21" s="89"/>
      <c r="I21" s="89"/>
    </row>
    <row r="22" spans="2:9" ht="20.25" customHeight="1">
      <c r="B22" s="104" t="s">
        <v>343</v>
      </c>
      <c r="C22" s="105" t="s">
        <v>344</v>
      </c>
      <c r="D22" s="103">
        <f t="shared" si="0"/>
        <v>20</v>
      </c>
      <c r="E22" s="103"/>
      <c r="F22" s="111">
        <v>20</v>
      </c>
      <c r="G22" s="89"/>
      <c r="H22" s="89"/>
      <c r="I22" s="89"/>
    </row>
    <row r="23" spans="2:9" ht="21" customHeight="1">
      <c r="B23" s="101" t="s">
        <v>66</v>
      </c>
      <c r="C23" s="102" t="s">
        <v>19</v>
      </c>
      <c r="D23" s="103">
        <f t="shared" si="0"/>
        <v>777.89</v>
      </c>
      <c r="E23" s="103">
        <f>E24+E26+E30</f>
        <v>171.23000000000002</v>
      </c>
      <c r="F23" s="111">
        <v>606.66</v>
      </c>
      <c r="G23" s="89"/>
      <c r="H23" s="89"/>
      <c r="I23" s="89"/>
    </row>
    <row r="24" spans="2:9" ht="20.25" customHeight="1">
      <c r="B24" s="104" t="s">
        <v>345</v>
      </c>
      <c r="C24" s="105" t="s">
        <v>346</v>
      </c>
      <c r="D24" s="103">
        <f t="shared" si="0"/>
        <v>605.75</v>
      </c>
      <c r="E24" s="103"/>
      <c r="F24" s="111">
        <v>605.75</v>
      </c>
      <c r="G24" s="89"/>
      <c r="H24" s="89"/>
      <c r="I24" s="89"/>
    </row>
    <row r="25" spans="2:9" ht="20.25" customHeight="1">
      <c r="B25" s="104" t="s">
        <v>347</v>
      </c>
      <c r="C25" s="105" t="s">
        <v>348</v>
      </c>
      <c r="D25" s="103">
        <f t="shared" si="0"/>
        <v>605.75</v>
      </c>
      <c r="E25" s="103"/>
      <c r="F25" s="111">
        <v>605.75</v>
      </c>
      <c r="G25" s="89"/>
      <c r="H25" s="89"/>
      <c r="I25" s="89"/>
    </row>
    <row r="26" spans="2:9" ht="20.25" customHeight="1">
      <c r="B26" s="104" t="s">
        <v>349</v>
      </c>
      <c r="C26" s="105" t="s">
        <v>350</v>
      </c>
      <c r="D26" s="103">
        <f t="shared" si="0"/>
        <v>171.23000000000002</v>
      </c>
      <c r="E26" s="103">
        <f>E27+E28+E29</f>
        <v>171.23000000000002</v>
      </c>
      <c r="F26" s="111"/>
      <c r="G26" s="89"/>
      <c r="H26" s="89"/>
      <c r="I26" s="89"/>
    </row>
    <row r="27" spans="2:9" ht="20.25" customHeight="1">
      <c r="B27" s="104" t="s">
        <v>351</v>
      </c>
      <c r="C27" s="105" t="s">
        <v>352</v>
      </c>
      <c r="D27" s="103">
        <f t="shared" si="0"/>
        <v>31.92</v>
      </c>
      <c r="E27" s="103">
        <v>31.92</v>
      </c>
      <c r="F27" s="111"/>
      <c r="G27" s="89"/>
      <c r="H27" s="89"/>
      <c r="I27" s="89"/>
    </row>
    <row r="28" spans="2:9" ht="22.5" customHeight="1">
      <c r="B28" s="104" t="s">
        <v>353</v>
      </c>
      <c r="C28" s="105" t="s">
        <v>354</v>
      </c>
      <c r="D28" s="103">
        <f t="shared" si="0"/>
        <v>92.87</v>
      </c>
      <c r="E28" s="103">
        <v>92.87</v>
      </c>
      <c r="F28" s="111"/>
      <c r="G28" s="89"/>
      <c r="H28" s="89"/>
      <c r="I28" s="89"/>
    </row>
    <row r="29" spans="2:9" ht="22.5" customHeight="1">
      <c r="B29" s="104" t="s">
        <v>355</v>
      </c>
      <c r="C29" s="105" t="s">
        <v>356</v>
      </c>
      <c r="D29" s="103">
        <f t="shared" si="0"/>
        <v>46.44</v>
      </c>
      <c r="E29" s="103">
        <v>46.44</v>
      </c>
      <c r="F29" s="111"/>
      <c r="G29" s="89"/>
      <c r="H29" s="89"/>
      <c r="I29" s="89"/>
    </row>
    <row r="30" spans="2:9" ht="22.5" customHeight="1">
      <c r="B30" s="104" t="s">
        <v>357</v>
      </c>
      <c r="C30" s="105" t="s">
        <v>358</v>
      </c>
      <c r="D30" s="103">
        <f t="shared" si="0"/>
        <v>0.91</v>
      </c>
      <c r="E30" s="103"/>
      <c r="F30" s="111">
        <v>0.91</v>
      </c>
      <c r="G30" s="89"/>
      <c r="H30" s="89"/>
      <c r="I30" s="89"/>
    </row>
    <row r="31" spans="2:9" ht="22.5" customHeight="1">
      <c r="B31" s="104" t="s">
        <v>359</v>
      </c>
      <c r="C31" s="105" t="s">
        <v>360</v>
      </c>
      <c r="D31" s="103">
        <f t="shared" si="0"/>
        <v>0.91</v>
      </c>
      <c r="E31" s="103"/>
      <c r="F31" s="111">
        <v>0.91</v>
      </c>
      <c r="G31" s="89"/>
      <c r="H31" s="89"/>
      <c r="I31" s="89"/>
    </row>
    <row r="32" spans="2:9" ht="21" customHeight="1">
      <c r="B32" s="101" t="s">
        <v>79</v>
      </c>
      <c r="C32" s="102" t="s">
        <v>20</v>
      </c>
      <c r="D32" s="103">
        <f t="shared" si="0"/>
        <v>46.06</v>
      </c>
      <c r="E32" s="103">
        <f>E33+E35</f>
        <v>45.370000000000005</v>
      </c>
      <c r="F32" s="111">
        <v>0.69</v>
      </c>
      <c r="G32" s="89"/>
      <c r="H32" s="89"/>
      <c r="I32" s="89"/>
    </row>
    <row r="33" spans="2:9" ht="20.25" customHeight="1">
      <c r="B33" s="104" t="s">
        <v>361</v>
      </c>
      <c r="C33" s="105" t="s">
        <v>362</v>
      </c>
      <c r="D33" s="103">
        <f t="shared" si="0"/>
        <v>0.69</v>
      </c>
      <c r="E33" s="103"/>
      <c r="F33" s="111">
        <v>0.69</v>
      </c>
      <c r="G33" s="89"/>
      <c r="H33" s="89"/>
      <c r="I33" s="89"/>
    </row>
    <row r="34" spans="2:9" ht="20.25" customHeight="1">
      <c r="B34" s="104" t="s">
        <v>363</v>
      </c>
      <c r="C34" s="105" t="s">
        <v>364</v>
      </c>
      <c r="D34" s="103">
        <f t="shared" si="0"/>
        <v>0.69</v>
      </c>
      <c r="E34" s="103"/>
      <c r="F34" s="111">
        <v>0.69</v>
      </c>
      <c r="G34" s="89"/>
      <c r="H34" s="89"/>
      <c r="I34" s="89"/>
    </row>
    <row r="35" spans="2:9" ht="20.25" customHeight="1">
      <c r="B35" s="104" t="s">
        <v>365</v>
      </c>
      <c r="C35" s="105" t="s">
        <v>366</v>
      </c>
      <c r="D35" s="103">
        <f t="shared" si="0"/>
        <v>45.370000000000005</v>
      </c>
      <c r="E35" s="103">
        <f>E36+E37</f>
        <v>45.370000000000005</v>
      </c>
      <c r="F35" s="111"/>
      <c r="G35" s="89"/>
      <c r="H35" s="89"/>
      <c r="I35" s="89"/>
    </row>
    <row r="36" spans="2:9" ht="20.25" customHeight="1">
      <c r="B36" s="104" t="s">
        <v>367</v>
      </c>
      <c r="C36" s="105" t="s">
        <v>368</v>
      </c>
      <c r="D36" s="103">
        <f t="shared" si="0"/>
        <v>36.09</v>
      </c>
      <c r="E36" s="103">
        <v>36.09</v>
      </c>
      <c r="F36" s="111"/>
      <c r="G36" s="89"/>
      <c r="H36" s="89"/>
      <c r="I36" s="89"/>
    </row>
    <row r="37" spans="2:9" ht="21.75" customHeight="1">
      <c r="B37" s="104" t="s">
        <v>369</v>
      </c>
      <c r="C37" s="106" t="s">
        <v>370</v>
      </c>
      <c r="D37" s="103">
        <f t="shared" si="0"/>
        <v>9.28</v>
      </c>
      <c r="E37" s="103">
        <v>9.28</v>
      </c>
      <c r="F37" s="111"/>
      <c r="G37" s="89"/>
      <c r="H37" s="89"/>
      <c r="I37" s="89"/>
    </row>
    <row r="38" spans="2:9" ht="21" customHeight="1">
      <c r="B38" s="101" t="s">
        <v>90</v>
      </c>
      <c r="C38" s="102" t="s">
        <v>21</v>
      </c>
      <c r="D38" s="103">
        <f t="shared" si="0"/>
        <v>380.77</v>
      </c>
      <c r="E38" s="103"/>
      <c r="F38" s="111">
        <v>380.77</v>
      </c>
      <c r="G38" s="89"/>
      <c r="H38" s="89"/>
      <c r="I38" s="89"/>
    </row>
    <row r="39" spans="2:9" ht="20.25" customHeight="1">
      <c r="B39" s="104" t="s">
        <v>371</v>
      </c>
      <c r="C39" s="105" t="s">
        <v>372</v>
      </c>
      <c r="D39" s="103">
        <f t="shared" si="0"/>
        <v>9.57</v>
      </c>
      <c r="E39" s="103"/>
      <c r="F39" s="111">
        <v>9.57</v>
      </c>
      <c r="G39" s="89"/>
      <c r="H39" s="89"/>
      <c r="I39" s="89"/>
    </row>
    <row r="40" spans="2:9" ht="20.25" customHeight="1">
      <c r="B40" s="104" t="s">
        <v>373</v>
      </c>
      <c r="C40" s="105" t="s">
        <v>374</v>
      </c>
      <c r="D40" s="103">
        <f t="shared" si="0"/>
        <v>9.57</v>
      </c>
      <c r="E40" s="103"/>
      <c r="F40" s="111">
        <v>9.57</v>
      </c>
      <c r="G40" s="89"/>
      <c r="H40" s="89"/>
      <c r="I40" s="89"/>
    </row>
    <row r="41" spans="2:9" ht="20.25" customHeight="1">
      <c r="B41" s="104" t="s">
        <v>375</v>
      </c>
      <c r="C41" s="105" t="s">
        <v>376</v>
      </c>
      <c r="D41" s="103">
        <f t="shared" si="0"/>
        <v>30</v>
      </c>
      <c r="E41" s="103"/>
      <c r="F41" s="111">
        <v>30</v>
      </c>
      <c r="G41" s="89"/>
      <c r="H41" s="89"/>
      <c r="I41" s="89"/>
    </row>
    <row r="42" spans="2:9" ht="20.25" customHeight="1">
      <c r="B42" s="104" t="s">
        <v>377</v>
      </c>
      <c r="C42" s="105" t="s">
        <v>378</v>
      </c>
      <c r="D42" s="103">
        <f t="shared" si="0"/>
        <v>30</v>
      </c>
      <c r="E42" s="103"/>
      <c r="F42" s="111">
        <v>30</v>
      </c>
      <c r="G42" s="89"/>
      <c r="H42" s="89"/>
      <c r="I42" s="89"/>
    </row>
    <row r="43" spans="2:9" ht="20.25" customHeight="1">
      <c r="B43" s="104" t="s">
        <v>379</v>
      </c>
      <c r="C43" s="105" t="s">
        <v>380</v>
      </c>
      <c r="D43" s="103">
        <f t="shared" si="0"/>
        <v>1.66</v>
      </c>
      <c r="E43" s="103"/>
      <c r="F43" s="111">
        <v>1.66</v>
      </c>
      <c r="G43" s="89"/>
      <c r="H43" s="89"/>
      <c r="I43" s="89"/>
    </row>
    <row r="44" spans="2:9" ht="20.25" customHeight="1">
      <c r="B44" s="104" t="s">
        <v>381</v>
      </c>
      <c r="C44" s="105" t="s">
        <v>382</v>
      </c>
      <c r="D44" s="103">
        <f t="shared" si="0"/>
        <v>1.66</v>
      </c>
      <c r="E44" s="103"/>
      <c r="F44" s="111">
        <v>1.66</v>
      </c>
      <c r="G44" s="89"/>
      <c r="H44" s="89"/>
      <c r="I44" s="89"/>
    </row>
    <row r="45" spans="2:9" ht="20.25" customHeight="1">
      <c r="B45" s="104" t="s">
        <v>383</v>
      </c>
      <c r="C45" s="105" t="s">
        <v>384</v>
      </c>
      <c r="D45" s="103">
        <f t="shared" si="0"/>
        <v>339.53</v>
      </c>
      <c r="E45" s="103"/>
      <c r="F45" s="111">
        <v>339.53</v>
      </c>
      <c r="G45" s="89"/>
      <c r="H45" s="89"/>
      <c r="I45" s="89"/>
    </row>
    <row r="46" spans="2:9" ht="25.5" customHeight="1">
      <c r="B46" s="104" t="s">
        <v>385</v>
      </c>
      <c r="C46" s="107" t="s">
        <v>386</v>
      </c>
      <c r="D46" s="103">
        <f t="shared" si="0"/>
        <v>339.53</v>
      </c>
      <c r="E46" s="103"/>
      <c r="F46" s="111">
        <v>339.53</v>
      </c>
      <c r="G46" s="89"/>
      <c r="H46" s="89"/>
      <c r="I46" s="89"/>
    </row>
    <row r="47" spans="2:9" ht="21" customHeight="1">
      <c r="B47" s="101" t="s">
        <v>107</v>
      </c>
      <c r="C47" s="102" t="s">
        <v>22</v>
      </c>
      <c r="D47" s="103">
        <f t="shared" si="0"/>
        <v>9.78</v>
      </c>
      <c r="E47" s="103"/>
      <c r="F47" s="111">
        <v>9.78</v>
      </c>
      <c r="G47" s="89"/>
      <c r="H47" s="89"/>
      <c r="I47" s="89"/>
    </row>
    <row r="48" spans="2:9" ht="20.25" customHeight="1">
      <c r="B48" s="104" t="s">
        <v>387</v>
      </c>
      <c r="C48" s="105" t="s">
        <v>388</v>
      </c>
      <c r="D48" s="103">
        <f t="shared" si="0"/>
        <v>9.78</v>
      </c>
      <c r="E48" s="103"/>
      <c r="F48" s="111">
        <v>9.78</v>
      </c>
      <c r="G48" s="89"/>
      <c r="H48" s="89"/>
      <c r="I48" s="89"/>
    </row>
    <row r="49" spans="2:9" ht="20.25" customHeight="1">
      <c r="B49" s="104" t="s">
        <v>389</v>
      </c>
      <c r="C49" s="105" t="s">
        <v>390</v>
      </c>
      <c r="D49" s="103">
        <f t="shared" si="0"/>
        <v>9.78</v>
      </c>
      <c r="E49" s="103"/>
      <c r="F49" s="111">
        <v>9.78</v>
      </c>
      <c r="G49" s="89"/>
      <c r="H49" s="89"/>
      <c r="I49" s="89"/>
    </row>
    <row r="50" spans="2:9" ht="21" customHeight="1">
      <c r="B50" s="101" t="s">
        <v>112</v>
      </c>
      <c r="C50" s="102" t="s">
        <v>23</v>
      </c>
      <c r="D50" s="103">
        <f t="shared" si="0"/>
        <v>83.17</v>
      </c>
      <c r="E50" s="103">
        <f>E51+E53</f>
        <v>81.37</v>
      </c>
      <c r="F50" s="111">
        <f>F51</f>
        <v>1.8</v>
      </c>
      <c r="G50" s="89"/>
      <c r="H50" s="89"/>
      <c r="I50" s="89"/>
    </row>
    <row r="51" spans="2:9" ht="20.25" customHeight="1">
      <c r="B51" s="104" t="s">
        <v>391</v>
      </c>
      <c r="C51" s="105" t="s">
        <v>392</v>
      </c>
      <c r="D51" s="103">
        <f t="shared" si="0"/>
        <v>1.8</v>
      </c>
      <c r="E51" s="103"/>
      <c r="F51" s="111">
        <f>F52</f>
        <v>1.8</v>
      </c>
      <c r="G51" s="89"/>
      <c r="H51" s="89"/>
      <c r="I51" s="89"/>
    </row>
    <row r="52" spans="2:9" ht="20.25" customHeight="1">
      <c r="B52" s="104" t="s">
        <v>393</v>
      </c>
      <c r="C52" s="105" t="s">
        <v>394</v>
      </c>
      <c r="D52" s="103">
        <f t="shared" si="0"/>
        <v>1.8</v>
      </c>
      <c r="E52" s="103"/>
      <c r="F52" s="111">
        <v>1.8</v>
      </c>
      <c r="G52" s="89"/>
      <c r="H52" s="89"/>
      <c r="I52" s="89"/>
    </row>
    <row r="53" spans="2:9" ht="20.25" customHeight="1">
      <c r="B53" s="104" t="s">
        <v>395</v>
      </c>
      <c r="C53" s="105" t="s">
        <v>396</v>
      </c>
      <c r="D53" s="103">
        <f t="shared" si="0"/>
        <v>81.37</v>
      </c>
      <c r="E53" s="103">
        <f>E54</f>
        <v>81.37</v>
      </c>
      <c r="F53" s="111"/>
      <c r="G53" s="89"/>
      <c r="H53" s="89"/>
      <c r="I53" s="89"/>
    </row>
    <row r="54" spans="2:9" ht="20.25" customHeight="1">
      <c r="B54" s="104" t="s">
        <v>397</v>
      </c>
      <c r="C54" s="105" t="s">
        <v>398</v>
      </c>
      <c r="D54" s="103">
        <f t="shared" si="0"/>
        <v>81.37</v>
      </c>
      <c r="E54" s="103">
        <v>81.37</v>
      </c>
      <c r="F54" s="111"/>
      <c r="G54" s="89"/>
      <c r="H54" s="89"/>
      <c r="I54" s="89"/>
    </row>
  </sheetData>
  <sheetProtection/>
  <mergeCells count="2">
    <mergeCell ref="B5:C5"/>
    <mergeCell ref="B1:I2"/>
  </mergeCells>
  <printOptions horizontalCentered="1"/>
  <pageMargins left="0.07800000160932541" right="0.07800000160932541" top="0.3930000066757202" bottom="0.0780000016093254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12" sqref="F12"/>
    </sheetView>
  </sheetViews>
  <sheetFormatPr defaultColWidth="9.140625" defaultRowHeight="15"/>
  <cols>
    <col min="7" max="7" width="10.57421875" style="0" customWidth="1"/>
    <col min="9" max="9" width="11.57421875" style="0" customWidth="1"/>
  </cols>
  <sheetData>
    <row r="1" spans="1:11" ht="15">
      <c r="A1" s="82" t="s">
        <v>399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9.5" customHeight="1">
      <c r="A5" s="84" t="s">
        <v>4</v>
      </c>
      <c r="B5" s="84" t="s">
        <v>6</v>
      </c>
      <c r="C5" s="84" t="s">
        <v>217</v>
      </c>
      <c r="D5" s="84" t="s">
        <v>206</v>
      </c>
      <c r="E5" s="84" t="s">
        <v>222</v>
      </c>
      <c r="F5" s="84" t="s">
        <v>223</v>
      </c>
      <c r="G5" s="92" t="s">
        <v>224</v>
      </c>
      <c r="H5" s="93"/>
      <c r="I5" s="84" t="s">
        <v>211</v>
      </c>
      <c r="J5" s="84" t="s">
        <v>212</v>
      </c>
      <c r="K5" s="84" t="s">
        <v>400</v>
      </c>
    </row>
    <row r="6" spans="1:11" ht="29.25" customHeight="1">
      <c r="A6" s="85"/>
      <c r="B6" s="85"/>
      <c r="C6" s="85"/>
      <c r="D6" s="85"/>
      <c r="E6" s="85"/>
      <c r="F6" s="85"/>
      <c r="G6" s="94" t="s">
        <v>225</v>
      </c>
      <c r="H6" s="94" t="s">
        <v>401</v>
      </c>
      <c r="I6" s="95"/>
      <c r="J6" s="95"/>
      <c r="K6" s="95"/>
    </row>
    <row r="7" spans="1:11" ht="25.5" customHeight="1">
      <c r="A7" s="86" t="s">
        <v>6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25.5" customHeight="1">
      <c r="A8" s="88" t="s">
        <v>402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25.5" customHeight="1">
      <c r="A9" s="88" t="s">
        <v>403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25.5" customHeight="1">
      <c r="A10" s="88" t="s">
        <v>404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21.75" customHeight="1">
      <c r="A11" s="90" t="s">
        <v>405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</sheetData>
  <sheetProtection/>
  <mergeCells count="12">
    <mergeCell ref="G5:H5"/>
    <mergeCell ref="A11:K11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A1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cp:lastPrinted>2023-03-13T14:18:14Z</cp:lastPrinted>
  <dcterms:created xsi:type="dcterms:W3CDTF">2023-02-23T11:06:26Z</dcterms:created>
  <dcterms:modified xsi:type="dcterms:W3CDTF">2023-03-14T10:55:31Z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