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activeTab="9"/>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<sst xmlns="http://schemas.openxmlformats.org/spreadsheetml/2006/main" count="1262" uniqueCount="533">
  <si>
    <t>表一</t>
  </si>
  <si>
    <t>重庆市梁平区双桂街道办事处（本级）财政拨款收支总表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</si>
  <si>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</si>
  <si>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</si>
  <si>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</si>
  <si>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</si>
  <si>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</si>
  <si>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</si>
  <si>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</si>
  <si>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</si>
  <si>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</si>
  <si>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</si>
  <si>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</si>
  <si>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</si>
  <si>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</si>
  <si>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</si>
  <si>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国防支出</t>
  </si>
  <si>
    <t>国有资本经营预算资金</t>
  </si>
  <si>
    <t>公共安全支出</t>
  </si>
  <si>
    <t>文化旅游体育与传媒支出</t>
  </si>
  <si>
    <t>社会保障和就业支出</t>
  </si>
  <si>
    <t>卫生健康支出</t>
  </si>
  <si>
    <t>节能环保支出</t>
  </si>
  <si>
    <t>城乡社区支出</t>
  </si>
  <si>
    <t>农林水支出</t>
  </si>
  <si>
    <t>商业服务业等支出</t>
  </si>
  <si>
    <t>住房保障支出</t>
  </si>
  <si>
    <t>其他支出</t>
  </si>
  <si>
    <t>二、上年结转</t>
  </si>
  <si>
    <t>二、结转下年</t>
  </si>
  <si>
    <t>一般公共预算拨款</t>
  </si>
  <si>
    <t>政府性基金预算拨款</t>
  </si>
  <si>
    <t>国有资本经营收入</t>
  </si>
  <si>
    <t>收入合计</t>
  </si>
  <si>
    <t>支出合计</t>
  </si>
  <si>
    <t>表二</t>
  </si>
  <si>
    <t>重庆市梁平区双桂街道办事处（本级）一般公共预算财政拨款支出预算表</t>
  </si>
  <si>
    <t>功能分类科目</t>
  </si>
  <si>
    <t>2024年预算数</t>
  </si>
  <si>
    <t xml:space="preserve"> 科目编码</t>
  </si>
  <si>
    <t>科目名称</t>
  </si>
  <si>
    <t>总计</t>
  </si>
  <si>
    <t xml:space="preserve">基本支出 </t>
  </si>
  <si>
    <t xml:space="preserve">项目支出 </t>
  </si>
  <si>
    <t>201</t>
  </si>
  <si>
    <r>
      <rPr>
        <sz val="10"/>
        <color theme="1"/>
        <rFont val="Dialog.plain"/>
        <charset val="134"/>
      </rPr>
      <t> 20101</t>
    </r>
  </si>
  <si>
    <r>
      <rPr>
        <sz val="10"/>
        <color theme="1"/>
        <rFont val="Dialog.plain"/>
        <charset val="134"/>
      </rPr>
      <t> 人大事务</t>
    </r>
  </si>
  <si>
    <r>
      <rPr>
        <sz val="10"/>
        <color theme="1"/>
        <rFont val="Dialog.plain"/>
        <charset val="134"/>
      </rPr>
      <t>  2010108</t>
    </r>
  </si>
  <si>
    <r>
      <rPr>
        <sz val="10"/>
        <color theme="1"/>
        <rFont val="Dialog.plain"/>
        <charset val="134"/>
      </rPr>
      <t>  代表工作</t>
    </r>
  </si>
  <si>
    <r>
      <rPr>
        <sz val="10"/>
        <color theme="1"/>
        <rFont val="Dialog.plain"/>
        <charset val="134"/>
      </rPr>
      <t> 20103</t>
    </r>
  </si>
  <si>
    <r>
      <rPr>
        <sz val="10"/>
        <color theme="1"/>
        <rFont val="Dialog.plain"/>
        <charset val="134"/>
      </rPr>
      <t> 政府办公厅（室）及相关机构事务</t>
    </r>
  </si>
  <si>
    <r>
      <rPr>
        <sz val="10"/>
        <color theme="1"/>
        <rFont val="Dialog.plain"/>
        <charset val="134"/>
      </rPr>
      <t>  2010301</t>
    </r>
  </si>
  <si>
    <r>
      <rPr>
        <sz val="10"/>
        <color theme="1"/>
        <rFont val="Dialog.plain"/>
        <charset val="134"/>
      </rPr>
      <t>  行政运行</t>
    </r>
  </si>
  <si>
    <r>
      <rPr>
        <sz val="10"/>
        <color theme="1"/>
        <rFont val="Dialog.plain"/>
        <charset val="134"/>
      </rPr>
      <t>  2010399</t>
    </r>
  </si>
  <si>
    <r>
      <rPr>
        <sz val="10"/>
        <color theme="1"/>
        <rFont val="Dialog.plain"/>
        <charset val="134"/>
      </rPr>
      <t>  其他政府办公厅（室）及相关机构事务支出</t>
    </r>
  </si>
  <si>
    <r>
      <rPr>
        <sz val="10"/>
        <color theme="1"/>
        <rFont val="Dialog.plain"/>
        <charset val="134"/>
      </rPr>
      <t> 20129</t>
    </r>
  </si>
  <si>
    <r>
      <rPr>
        <sz val="10"/>
        <color theme="1"/>
        <rFont val="Dialog.plain"/>
        <charset val="134"/>
      </rPr>
      <t> 群众团体事务</t>
    </r>
  </si>
  <si>
    <r>
      <rPr>
        <sz val="10"/>
        <color theme="1"/>
        <rFont val="Dialog.plain"/>
        <charset val="134"/>
      </rPr>
      <t>  2012902</t>
    </r>
  </si>
  <si>
    <r>
      <rPr>
        <sz val="10"/>
        <color theme="1"/>
        <rFont val="Dialog.plain"/>
        <charset val="134"/>
      </rPr>
      <t>  一般行政管理事务</t>
    </r>
  </si>
  <si>
    <r>
      <rPr>
        <sz val="10"/>
        <color theme="1"/>
        <rFont val="Dialog.plain"/>
        <charset val="134"/>
      </rPr>
      <t> 20132</t>
    </r>
  </si>
  <si>
    <r>
      <rPr>
        <sz val="10"/>
        <color theme="1"/>
        <rFont val="Dialog.plain"/>
        <charset val="134"/>
      </rPr>
      <t> 组织事务</t>
    </r>
  </si>
  <si>
    <r>
      <rPr>
        <sz val="10"/>
        <color theme="1"/>
        <rFont val="Dialog.plain"/>
        <charset val="134"/>
      </rPr>
      <t>  2013202</t>
    </r>
  </si>
  <si>
    <r>
      <rPr>
        <sz val="10"/>
        <color theme="1"/>
        <rFont val="Dialog.plain"/>
        <charset val="134"/>
      </rPr>
      <t> 20138</t>
    </r>
  </si>
  <si>
    <r>
      <rPr>
        <sz val="10"/>
        <color theme="1"/>
        <rFont val="Dialog.plain"/>
        <charset val="134"/>
      </rPr>
      <t> 市场监督管理事务</t>
    </r>
  </si>
  <si>
    <r>
      <rPr>
        <sz val="10"/>
        <color theme="1"/>
        <rFont val="Dialog.plain"/>
        <charset val="134"/>
      </rPr>
      <t>  2013816</t>
    </r>
  </si>
  <si>
    <r>
      <rPr>
        <sz val="10"/>
        <color theme="1"/>
        <rFont val="Dialog.plain"/>
        <charset val="134"/>
      </rPr>
      <t>  食品安全监管</t>
    </r>
  </si>
  <si>
    <t>203</t>
  </si>
  <si>
    <r>
      <rPr>
        <sz val="10"/>
        <color theme="1"/>
        <rFont val="Dialog.plain"/>
        <charset val="134"/>
      </rPr>
      <t> 20306</t>
    </r>
  </si>
  <si>
    <r>
      <rPr>
        <sz val="10"/>
        <color theme="1"/>
        <rFont val="Dialog.plain"/>
        <charset val="134"/>
      </rPr>
      <t> 国防动员</t>
    </r>
  </si>
  <si>
    <r>
      <rPr>
        <sz val="10"/>
        <color theme="1"/>
        <rFont val="Dialog.plain"/>
        <charset val="134"/>
      </rPr>
      <t>  2030607</t>
    </r>
  </si>
  <si>
    <r>
      <rPr>
        <sz val="10"/>
        <color theme="1"/>
        <rFont val="Dialog.plain"/>
        <charset val="134"/>
      </rPr>
      <t>  民兵</t>
    </r>
  </si>
  <si>
    <t>204</t>
  </si>
  <si>
    <r>
      <rPr>
        <sz val="10"/>
        <color theme="1"/>
        <rFont val="Dialog.plain"/>
        <charset val="134"/>
      </rPr>
      <t> 20402</t>
    </r>
  </si>
  <si>
    <r>
      <rPr>
        <sz val="10"/>
        <color theme="1"/>
        <rFont val="Dialog.plain"/>
        <charset val="134"/>
      </rPr>
      <t> 公安</t>
    </r>
  </si>
  <si>
    <r>
      <rPr>
        <sz val="10"/>
        <color theme="1"/>
        <rFont val="Dialog.plain"/>
        <charset val="134"/>
      </rPr>
      <t>  2040299</t>
    </r>
  </si>
  <si>
    <r>
      <rPr>
        <sz val="10"/>
        <color theme="1"/>
        <rFont val="Dialog.plain"/>
        <charset val="134"/>
      </rPr>
      <t>  其他公安支出</t>
    </r>
  </si>
  <si>
    <r>
      <rPr>
        <sz val="10"/>
        <color theme="1"/>
        <rFont val="Dialog.plain"/>
        <charset val="134"/>
      </rPr>
      <t> 20499</t>
    </r>
  </si>
  <si>
    <r>
      <rPr>
        <sz val="10"/>
        <color theme="1"/>
        <rFont val="Dialog.plain"/>
        <charset val="134"/>
      </rPr>
      <t> 其他公共安全支出</t>
    </r>
  </si>
  <si>
    <r>
      <rPr>
        <sz val="10"/>
        <color theme="1"/>
        <rFont val="Dialog.plain"/>
        <charset val="134"/>
      </rPr>
      <t>  2049999</t>
    </r>
  </si>
  <si>
    <r>
      <rPr>
        <sz val="10"/>
        <color theme="1"/>
        <rFont val="Dialog.plain"/>
        <charset val="134"/>
      </rPr>
      <t>  其他公共安全支出</t>
    </r>
  </si>
  <si>
    <t>207</t>
  </si>
  <si>
    <r>
      <rPr>
        <sz val="10"/>
        <color theme="1"/>
        <rFont val="Dialog.plain"/>
        <charset val="134"/>
      </rPr>
      <t> 20701</t>
    </r>
  </si>
  <si>
    <r>
      <rPr>
        <sz val="10"/>
        <color theme="1"/>
        <rFont val="Dialog.plain"/>
        <charset val="134"/>
      </rPr>
      <t> 文化和旅游</t>
    </r>
  </si>
  <si>
    <r>
      <rPr>
        <sz val="10"/>
        <color theme="1"/>
        <rFont val="Dialog.plain"/>
        <charset val="134"/>
      </rPr>
      <t>  2070109</t>
    </r>
  </si>
  <si>
    <r>
      <rPr>
        <sz val="10"/>
        <color theme="1"/>
        <rFont val="Dialog.plain"/>
        <charset val="134"/>
      </rPr>
      <t>  群众文化</t>
    </r>
  </si>
  <si>
    <r>
      <rPr>
        <sz val="10"/>
        <color theme="1"/>
        <rFont val="Dialog.plain"/>
        <charset val="134"/>
      </rPr>
      <t>  2070199</t>
    </r>
  </si>
  <si>
    <r>
      <rPr>
        <sz val="10"/>
        <color theme="1"/>
        <rFont val="Dialog.plain"/>
        <charset val="134"/>
      </rPr>
      <t>  其他文化和旅游支出</t>
    </r>
  </si>
  <si>
    <t>208</t>
  </si>
  <si>
    <r>
      <rPr>
        <sz val="10"/>
        <color theme="1"/>
        <rFont val="Dialog.plain"/>
        <charset val="134"/>
      </rPr>
      <t> 20802</t>
    </r>
  </si>
  <si>
    <r>
      <rPr>
        <sz val="10"/>
        <color theme="1"/>
        <rFont val="Dialog.plain"/>
        <charset val="134"/>
      </rPr>
      <t> 民政管理事务</t>
    </r>
  </si>
  <si>
    <r>
      <rPr>
        <sz val="10"/>
        <color theme="1"/>
        <rFont val="Dialog.plain"/>
        <charset val="134"/>
      </rPr>
      <t>  2080208</t>
    </r>
  </si>
  <si>
    <r>
      <rPr>
        <sz val="10"/>
        <color theme="1"/>
        <rFont val="Dialog.plain"/>
        <charset val="134"/>
      </rPr>
      <t>  基层政权建设和社区治理</t>
    </r>
  </si>
  <si>
    <r>
      <rPr>
        <sz val="10"/>
        <color theme="1"/>
        <rFont val="Dialog.plain"/>
        <charset val="134"/>
      </rPr>
      <t> 20805</t>
    </r>
  </si>
  <si>
    <r>
      <rPr>
        <sz val="10"/>
        <color theme="1"/>
        <rFont val="Dialog.plain"/>
        <charset val="134"/>
      </rPr>
      <t> 行政事业单位养老支出</t>
    </r>
  </si>
  <si>
    <r>
      <rPr>
        <sz val="10"/>
        <color theme="1"/>
        <rFont val="Dialog.plain"/>
        <charset val="134"/>
      </rPr>
      <t>  2080505</t>
    </r>
  </si>
  <si>
    <r>
      <rPr>
        <sz val="10"/>
        <color theme="1"/>
        <rFont val="Dialog.plain"/>
        <charset val="134"/>
      </rPr>
      <t>  机关事业单位基本养老保险缴费支出</t>
    </r>
  </si>
  <si>
    <r>
      <rPr>
        <sz val="10"/>
        <color theme="1"/>
        <rFont val="Dialog.plain"/>
        <charset val="134"/>
      </rPr>
      <t>  2080506</t>
    </r>
  </si>
  <si>
    <r>
      <rPr>
        <sz val="10"/>
        <color theme="1"/>
        <rFont val="Dialog.plain"/>
        <charset val="134"/>
      </rPr>
      <t>  机关事业单位职业年金缴费支出</t>
    </r>
  </si>
  <si>
    <r>
      <rPr>
        <sz val="10"/>
        <color theme="1"/>
        <rFont val="Dialog.plain"/>
        <charset val="134"/>
      </rPr>
      <t>  2080599</t>
    </r>
  </si>
  <si>
    <r>
      <rPr>
        <sz val="10"/>
        <color theme="1"/>
        <rFont val="Dialog.plain"/>
        <charset val="134"/>
      </rPr>
      <t>  其他行政事业单位养老支出</t>
    </r>
  </si>
  <si>
    <t>210</t>
  </si>
  <si>
    <r>
      <rPr>
        <sz val="10"/>
        <color theme="1"/>
        <rFont val="Dialog.plain"/>
        <charset val="134"/>
      </rPr>
      <t> 21011</t>
    </r>
  </si>
  <si>
    <r>
      <rPr>
        <sz val="10"/>
        <color theme="1"/>
        <rFont val="Dialog.plain"/>
        <charset val="134"/>
      </rPr>
      <t> 行政事业单位医疗</t>
    </r>
  </si>
  <si>
    <r>
      <rPr>
        <sz val="10"/>
        <color theme="1"/>
        <rFont val="Dialog.plain"/>
        <charset val="134"/>
      </rPr>
      <t>  2101101</t>
    </r>
  </si>
  <si>
    <r>
      <rPr>
        <sz val="10"/>
        <color theme="1"/>
        <rFont val="Dialog.plain"/>
        <charset val="134"/>
      </rPr>
      <t>  行政单位医疗</t>
    </r>
  </si>
  <si>
    <r>
      <rPr>
        <sz val="10"/>
        <color theme="1"/>
        <rFont val="Dialog.plain"/>
        <charset val="134"/>
      </rPr>
      <t>  2101199</t>
    </r>
  </si>
  <si>
    <r>
      <rPr>
        <sz val="10"/>
        <color theme="1"/>
        <rFont val="Dialog.plain"/>
        <charset val="134"/>
      </rPr>
      <t>  其他行政事业单位医疗支出</t>
    </r>
  </si>
  <si>
    <t>211</t>
  </si>
  <si>
    <r>
      <rPr>
        <sz val="10"/>
        <color theme="1"/>
        <rFont val="Dialog.plain"/>
        <charset val="134"/>
      </rPr>
      <t> 21104</t>
    </r>
  </si>
  <si>
    <r>
      <rPr>
        <sz val="10"/>
        <color theme="1"/>
        <rFont val="Dialog.plain"/>
        <charset val="134"/>
      </rPr>
      <t> 自然生态保护</t>
    </r>
  </si>
  <si>
    <r>
      <rPr>
        <sz val="10"/>
        <color theme="1"/>
        <rFont val="Dialog.plain"/>
        <charset val="134"/>
      </rPr>
      <t>  2110402</t>
    </r>
  </si>
  <si>
    <r>
      <rPr>
        <sz val="10"/>
        <color theme="1"/>
        <rFont val="Dialog.plain"/>
        <charset val="134"/>
      </rPr>
      <t>  农村环境保护</t>
    </r>
  </si>
  <si>
    <t>213</t>
  </si>
  <si>
    <r>
      <rPr>
        <sz val="10"/>
        <color theme="1"/>
        <rFont val="Dialog.plain"/>
        <charset val="134"/>
      </rPr>
      <t> 21301</t>
    </r>
  </si>
  <si>
    <r>
      <rPr>
        <sz val="10"/>
        <color theme="1"/>
        <rFont val="Dialog.plain"/>
        <charset val="134"/>
      </rPr>
      <t> 农业农村</t>
    </r>
  </si>
  <si>
    <r>
      <rPr>
        <sz val="10"/>
        <color theme="1"/>
        <rFont val="Dialog.plain"/>
        <charset val="134"/>
      </rPr>
      <t>  2130108</t>
    </r>
  </si>
  <si>
    <r>
      <rPr>
        <sz val="10"/>
        <color theme="1"/>
        <rFont val="Dialog.plain"/>
        <charset val="134"/>
      </rPr>
      <t>  病虫害控制</t>
    </r>
  </si>
  <si>
    <r>
      <rPr>
        <sz val="10"/>
        <color theme="1"/>
        <rFont val="Dialog.plain"/>
        <charset val="134"/>
      </rPr>
      <t>  2130122</t>
    </r>
  </si>
  <si>
    <r>
      <rPr>
        <sz val="10"/>
        <color theme="1"/>
        <rFont val="Dialog.plain"/>
        <charset val="134"/>
      </rPr>
      <t>  农业生产发展</t>
    </r>
  </si>
  <si>
    <r>
      <rPr>
        <sz val="10"/>
        <color theme="1"/>
        <rFont val="Dialog.plain"/>
        <charset val="134"/>
      </rPr>
      <t>  2130135</t>
    </r>
  </si>
  <si>
    <r>
      <rPr>
        <sz val="10"/>
        <color theme="1"/>
        <rFont val="Dialog.plain"/>
        <charset val="134"/>
      </rPr>
      <t>  农业生态资源保护</t>
    </r>
  </si>
  <si>
    <r>
      <rPr>
        <sz val="10"/>
        <color theme="1"/>
        <rFont val="Dialog.plain"/>
        <charset val="134"/>
      </rPr>
      <t> 21302</t>
    </r>
  </si>
  <si>
    <r>
      <rPr>
        <sz val="10"/>
        <color theme="1"/>
        <rFont val="Dialog.plain"/>
        <charset val="134"/>
      </rPr>
      <t> 林业和草原</t>
    </r>
  </si>
  <si>
    <r>
      <rPr>
        <sz val="10"/>
        <color theme="1"/>
        <rFont val="Dialog.plain"/>
        <charset val="134"/>
      </rPr>
      <t>  2130205</t>
    </r>
  </si>
  <si>
    <r>
      <rPr>
        <sz val="10"/>
        <color theme="1"/>
        <rFont val="Dialog.plain"/>
        <charset val="134"/>
      </rPr>
      <t>  森林资源培育</t>
    </r>
  </si>
  <si>
    <r>
      <rPr>
        <sz val="10"/>
        <color theme="1"/>
        <rFont val="Dialog.plain"/>
        <charset val="134"/>
      </rPr>
      <t>  2130234</t>
    </r>
  </si>
  <si>
    <r>
      <rPr>
        <sz val="10"/>
        <color theme="1"/>
        <rFont val="Dialog.plain"/>
        <charset val="134"/>
      </rPr>
      <t>  林业草原防灾减灾</t>
    </r>
  </si>
  <si>
    <r>
      <rPr>
        <sz val="10"/>
        <color theme="1"/>
        <rFont val="Dialog.plain"/>
        <charset val="134"/>
      </rPr>
      <t> 21303</t>
    </r>
  </si>
  <si>
    <r>
      <rPr>
        <sz val="10"/>
        <color theme="1"/>
        <rFont val="Dialog.plain"/>
        <charset val="134"/>
      </rPr>
      <t> 水利</t>
    </r>
  </si>
  <si>
    <r>
      <rPr>
        <sz val="10"/>
        <color theme="1"/>
        <rFont val="Dialog.plain"/>
        <charset val="134"/>
      </rPr>
      <t>  2130319</t>
    </r>
  </si>
  <si>
    <r>
      <rPr>
        <sz val="10"/>
        <color theme="1"/>
        <rFont val="Dialog.plain"/>
        <charset val="134"/>
      </rPr>
      <t>  江河湖库水系综合整治</t>
    </r>
  </si>
  <si>
    <r>
      <rPr>
        <sz val="10"/>
        <color theme="1"/>
        <rFont val="Dialog.plain"/>
        <charset val="134"/>
      </rPr>
      <t>  2130335</t>
    </r>
  </si>
  <si>
    <r>
      <rPr>
        <sz val="10"/>
        <color theme="1"/>
        <rFont val="Dialog.plain"/>
        <charset val="134"/>
      </rPr>
      <t>  农村供水</t>
    </r>
  </si>
  <si>
    <r>
      <rPr>
        <sz val="10"/>
        <color theme="1"/>
        <rFont val="Dialog.plain"/>
        <charset val="134"/>
      </rPr>
      <t> 21307</t>
    </r>
  </si>
  <si>
    <r>
      <rPr>
        <sz val="10"/>
        <color theme="1"/>
        <rFont val="Dialog.plain"/>
        <charset val="134"/>
      </rPr>
      <t> 农村综合改革</t>
    </r>
  </si>
  <si>
    <r>
      <rPr>
        <sz val="10"/>
        <color theme="1"/>
        <rFont val="Dialog.plain"/>
        <charset val="134"/>
      </rPr>
      <t>  2130701</t>
    </r>
  </si>
  <si>
    <r>
      <rPr>
        <sz val="10"/>
        <color theme="1"/>
        <rFont val="Dialog.plain"/>
        <charset val="134"/>
      </rPr>
      <t>  对村级公益事业建设的补助</t>
    </r>
  </si>
  <si>
    <r>
      <rPr>
        <sz val="10"/>
        <color theme="1"/>
        <rFont val="Dialog.plain"/>
        <charset val="134"/>
      </rPr>
      <t>  2130705</t>
    </r>
  </si>
  <si>
    <r>
      <rPr>
        <sz val="10"/>
        <color theme="1"/>
        <rFont val="Dialog.plain"/>
        <charset val="134"/>
      </rPr>
      <t>  对村民委员会和村党支部的补助</t>
    </r>
  </si>
  <si>
    <t>216</t>
  </si>
  <si>
    <r>
      <rPr>
        <sz val="10"/>
        <color theme="1"/>
        <rFont val="Dialog.plain"/>
        <charset val="134"/>
      </rPr>
      <t> 21602</t>
    </r>
  </si>
  <si>
    <r>
      <rPr>
        <sz val="10"/>
        <color theme="1"/>
        <rFont val="Dialog.plain"/>
        <charset val="134"/>
      </rPr>
      <t> 商业流通事务</t>
    </r>
  </si>
  <si>
    <r>
      <rPr>
        <sz val="10"/>
        <color theme="1"/>
        <rFont val="Dialog.plain"/>
        <charset val="134"/>
      </rPr>
      <t>  2160299</t>
    </r>
  </si>
  <si>
    <r>
      <rPr>
        <sz val="10"/>
        <color theme="1"/>
        <rFont val="Dialog.plain"/>
        <charset val="134"/>
      </rPr>
      <t>  其他商业流通事务支出</t>
    </r>
  </si>
  <si>
    <t>221</t>
  </si>
  <si>
    <r>
      <rPr>
        <sz val="10"/>
        <color theme="1"/>
        <rFont val="Dialog.plain"/>
        <charset val="134"/>
      </rPr>
      <t> 22102</t>
    </r>
  </si>
  <si>
    <r>
      <rPr>
        <sz val="10"/>
        <color theme="1"/>
        <rFont val="Dialog.plain"/>
        <charset val="134"/>
      </rPr>
      <t> 住房改革支出</t>
    </r>
  </si>
  <si>
    <r>
      <rPr>
        <sz val="10"/>
        <color theme="1"/>
        <rFont val="Dialog.plain"/>
        <charset val="134"/>
      </rPr>
      <t>  2210201</t>
    </r>
  </si>
  <si>
    <r>
      <rPr>
        <sz val="10"/>
        <color theme="1"/>
        <rFont val="Dialog.plain"/>
        <charset val="134"/>
      </rPr>
      <t>  住房公积金</t>
    </r>
  </si>
  <si>
    <t>表三</t>
  </si>
  <si>
    <t>重庆市梁平区双桂街道办事处（本级）一般公共预算财政拨款基本支出预算表</t>
  </si>
  <si>
    <t>经济分类科目</t>
  </si>
  <si>
    <t>2024年基本支出</t>
  </si>
  <si>
    <t>科目编码</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</si>
  <si>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</si>
  <si>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</si>
  <si>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</si>
  <si>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</si>
  <si>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</si>
  <si>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</si>
  <si>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</si>
  <si>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</si>
  <si>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</si>
  <si>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</si>
  <si>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</si>
  <si>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</si>
  <si>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</si>
  <si>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</si>
  <si>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</si>
  <si>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</si>
  <si>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</si>
  <si>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</si>
  <si>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</si>
  <si>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</si>
  <si>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</si>
  <si>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</si>
  <si>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</si>
  <si>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</si>
  <si>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</si>
  <si>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</si>
  <si>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</si>
  <si>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</si>
  <si>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30202</t>
    </r>
  </si>
  <si>
    <r>
      <rPr>
        <sz val="10"/>
        <color rgb="FF000000"/>
        <rFont val="Dialog.plain"/>
        <charset val="134"/>
      </rPr>
      <t> 印刷费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</si>
  <si>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</si>
  <si>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</si>
  <si>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</si>
  <si>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</si>
  <si>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</si>
  <si>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</si>
  <si>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30211</t>
    </r>
  </si>
  <si>
    <r>
      <rPr>
        <sz val="10"/>
        <color rgb="FF000000"/>
        <rFont val="Dialog.plain"/>
        <charset val="134"/>
      </rPr>
      <t> 差旅费</t>
    </r>
  </si>
  <si>
    <r>
      <rPr>
        <sz val="10"/>
        <color rgb="FF000000"/>
        <rFont val="Dialog.plain"/>
        <charset val="134"/>
      </rPr>
      <t> 30213</t>
    </r>
  </si>
  <si>
    <r>
      <rPr>
        <sz val="10"/>
        <color rgb="FF000000"/>
        <rFont val="Dialog.plain"/>
        <charset val="134"/>
      </rPr>
      <t> 维修（护）费</t>
    </r>
  </si>
  <si>
    <r>
      <rPr>
        <sz val="10"/>
        <color rgb="FF000000"/>
        <rFont val="Dialog.plain"/>
        <charset val="134"/>
      </rPr>
      <t> 30215</t>
    </r>
  </si>
  <si>
    <r>
      <rPr>
        <sz val="10"/>
        <color rgb="FF000000"/>
        <rFont val="Dialog.plain"/>
        <charset val="134"/>
      </rPr>
      <t> 会议费</t>
    </r>
  </si>
  <si>
    <r>
      <rPr>
        <sz val="10"/>
        <color rgb="FF000000"/>
        <rFont val="Dialog.plain"/>
        <charset val="134"/>
      </rPr>
      <t> 30216</t>
    </r>
  </si>
  <si>
    <r>
      <rPr>
        <sz val="10"/>
        <color rgb="FF000000"/>
        <rFont val="Dialog.plain"/>
        <charset val="134"/>
      </rPr>
      <t> 培训费</t>
    </r>
  </si>
  <si>
    <r>
      <rPr>
        <sz val="10"/>
        <color rgb="FF000000"/>
        <rFont val="Dialog.plain"/>
        <charset val="134"/>
      </rPr>
      <t> 30217</t>
    </r>
  </si>
  <si>
    <r>
      <rPr>
        <sz val="10"/>
        <color rgb="FF000000"/>
        <rFont val="Dialog.plain"/>
        <charset val="134"/>
      </rPr>
      <t> 公务接待费</t>
    </r>
  </si>
  <si>
    <r>
      <rPr>
        <sz val="10"/>
        <color rgb="FF000000"/>
        <rFont val="Dialog.plain"/>
        <charset val="134"/>
      </rPr>
      <t> 30226</t>
    </r>
  </si>
  <si>
    <r>
      <rPr>
        <sz val="10"/>
        <color rgb="FF000000"/>
        <rFont val="Dialog.plain"/>
        <charset val="134"/>
      </rPr>
      <t> 劳务费</t>
    </r>
  </si>
  <si>
    <r>
      <rPr>
        <sz val="10"/>
        <color rgb="FF000000"/>
        <rFont val="Dialog.plain"/>
        <charset val="134"/>
      </rPr>
      <t> 30227</t>
    </r>
  </si>
  <si>
    <r>
      <rPr>
        <sz val="10"/>
        <color rgb="FF000000"/>
        <rFont val="Dialog.plain"/>
        <charset val="134"/>
      </rPr>
      <t> 委托业务费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</si>
  <si>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</si>
  <si>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</si>
  <si>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</si>
  <si>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</si>
  <si>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</si>
  <si>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</si>
  <si>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</si>
  <si>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</si>
  <si>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</si>
  <si>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</si>
  <si>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</si>
  <si>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</si>
  <si>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30307</t>
    </r>
  </si>
  <si>
    <r>
      <rPr>
        <sz val="10"/>
        <color rgb="FF000000"/>
        <rFont val="Dialog.plain"/>
        <charset val="134"/>
      </rPr>
      <t> 医疗费补助</t>
    </r>
  </si>
  <si>
    <r>
      <rPr>
        <sz val="10"/>
        <color rgb="FF000000"/>
        <rFont val="Dialog.plain"/>
        <charset val="134"/>
      </rPr>
      <t> 30309</t>
    </r>
  </si>
  <si>
    <r>
      <rPr>
        <sz val="10"/>
        <color rgb="FF000000"/>
        <rFont val="Dialog.plain"/>
        <charset val="134"/>
      </rPr>
      <t> 奖励金</t>
    </r>
  </si>
  <si>
    <r>
      <rPr>
        <sz val="10"/>
        <color rgb="FF000000"/>
        <rFont val="Dialog.plain"/>
        <charset val="134"/>
      </rPr>
      <t> 30399</t>
    </r>
  </si>
  <si>
    <r>
      <rPr>
        <sz val="10"/>
        <color rgb="FF000000"/>
        <rFont val="Dialog.plain"/>
        <charset val="134"/>
      </rPr>
      <t> 其他对个人和家庭的补助</t>
    </r>
  </si>
  <si>
    <t>310</t>
  </si>
  <si>
    <t>资本性支出</t>
  </si>
  <si>
    <r>
      <rPr>
        <sz val="10"/>
        <color rgb="FF000000"/>
        <rFont val="Dialog.plain"/>
        <charset val="134"/>
      </rPr>
      <t> 31002</t>
    </r>
  </si>
  <si>
    <r>
      <rPr>
        <sz val="10"/>
        <color rgb="FF000000"/>
        <rFont val="Dialog.plain"/>
        <charset val="134"/>
      </rPr>
      <t> 办公设备购置</t>
    </r>
  </si>
  <si>
    <t>表四</t>
  </si>
  <si>
    <t>重庆市梁平区双桂街道办事处（本级）一般公共预算“三公”经费支出表</t>
  </si>
  <si>
    <t>因公出国（境）费</t>
  </si>
  <si>
    <t>公务用车购置及运行费</t>
  </si>
  <si>
    <t>公务接待费</t>
  </si>
  <si>
    <t>小计</t>
  </si>
  <si>
    <t>公务用车购置费</t>
  </si>
  <si>
    <t>公务用车运行费</t>
  </si>
  <si>
    <t>表五</t>
  </si>
  <si>
    <t>重庆市梁平区双桂街道办事处（本级）政府性基金预算支出表</t>
  </si>
  <si>
    <t>本年政府性基金预算财政拨款支出</t>
  </si>
  <si>
    <t>212</t>
  </si>
  <si>
    <r>
      <rPr>
        <sz val="10"/>
        <color rgb="FF000000"/>
        <rFont val="Dialog.plain"/>
        <charset val="134"/>
      </rPr>
      <t> 21208</t>
    </r>
  </si>
  <si>
    <r>
      <rPr>
        <sz val="10"/>
        <color rgb="FF000000"/>
        <rFont val="Dialog.plain"/>
        <charset val="134"/>
      </rPr>
      <t> 国有土地使用权出让收入安排的支出</t>
    </r>
  </si>
  <si>
    <r>
      <rPr>
        <sz val="10"/>
        <color rgb="FF000000"/>
        <rFont val="Dialog.plain"/>
        <charset val="134"/>
      </rPr>
      <t>  2120804</t>
    </r>
  </si>
  <si>
    <r>
      <rPr>
        <sz val="10"/>
        <color rgb="FF000000"/>
        <rFont val="Dialog.plain"/>
        <charset val="134"/>
      </rPr>
      <t>  </t>
    </r>
    <r>
      <rPr>
        <sz val="10"/>
        <color rgb="FF000000"/>
        <rFont val="宋体"/>
        <charset val="134"/>
      </rPr>
      <t>农村基础设施建设支出</t>
    </r>
  </si>
  <si>
    <t>229</t>
  </si>
  <si>
    <r>
      <rPr>
        <sz val="10"/>
        <color rgb="FF000000"/>
        <rFont val="Dialog.plain"/>
        <charset val="134"/>
      </rPr>
      <t> 22960</t>
    </r>
  </si>
  <si>
    <r>
      <rPr>
        <sz val="10"/>
        <color rgb="FF000000"/>
        <rFont val="Dialog.plain"/>
        <charset val="134"/>
      </rPr>
      <t> 彩票公益金安排的支出</t>
    </r>
  </si>
  <si>
    <r>
      <rPr>
        <sz val="10"/>
        <color rgb="FF000000"/>
        <rFont val="Dialog.plain"/>
        <charset val="134"/>
      </rPr>
      <t>  2296002</t>
    </r>
  </si>
  <si>
    <r>
      <rPr>
        <sz val="10"/>
        <color rgb="FF000000"/>
        <rFont val="Dialog.plain"/>
        <charset val="134"/>
      </rPr>
      <t>  用于社会福利的彩票公益金支出</t>
    </r>
  </si>
  <si>
    <t>表六</t>
  </si>
  <si>
    <t>重庆市梁平区双桂街道办事处（本级）收支总表</t>
  </si>
  <si>
    <t>财政专户管理资金</t>
  </si>
  <si>
    <t>事业收入资金</t>
  </si>
  <si>
    <t>上级补助收入资金</t>
  </si>
  <si>
    <t xml:space="preserve">附属单位上缴收入资金 </t>
  </si>
  <si>
    <t>事业单位经营收入资金</t>
  </si>
  <si>
    <t xml:space="preserve">其他收入资金 </t>
  </si>
  <si>
    <t>表七</t>
  </si>
  <si>
    <t>重庆市梁平区双桂街道办事处（本级）收入总表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</si>
  <si>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</si>
  <si>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</si>
  <si>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</si>
  <si>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</si>
  <si>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</si>
  <si>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</si>
  <si>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</si>
  <si>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</si>
  <si>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</si>
  <si>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</si>
  <si>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 20101</t>
  </si>
  <si>
    <t> 人大事务</t>
  </si>
  <si>
    <t>  2010108</t>
  </si>
  <si>
    <t>  代表工作</t>
  </si>
  <si>
    <t> 20103</t>
  </si>
  <si>
    <t> 政府办公厅（室）及相关机构事务</t>
  </si>
  <si>
    <t>  2010301</t>
  </si>
  <si>
    <t>  行政运行</t>
  </si>
  <si>
    <t>  2010399</t>
  </si>
  <si>
    <t>  其他政府办公厅（室）及相关机构事务支出</t>
  </si>
  <si>
    <t> 20129</t>
  </si>
  <si>
    <t> 群众团体事务</t>
  </si>
  <si>
    <t>  2012902</t>
  </si>
  <si>
    <t>  一般行政管理事务</t>
  </si>
  <si>
    <t> 20132</t>
  </si>
  <si>
    <t> 组织事务</t>
  </si>
  <si>
    <t>  2013202</t>
  </si>
  <si>
    <t> 20138</t>
  </si>
  <si>
    <t> 市场监督管理事务</t>
  </si>
  <si>
    <t>  2013816</t>
  </si>
  <si>
    <t>  食品安全监管</t>
  </si>
  <si>
    <t> 20306</t>
  </si>
  <si>
    <t> 国防动员</t>
  </si>
  <si>
    <t>  2030607</t>
  </si>
  <si>
    <t>  民兵</t>
  </si>
  <si>
    <t> 20402</t>
  </si>
  <si>
    <t> 公安</t>
  </si>
  <si>
    <t>  2040299</t>
  </si>
  <si>
    <t>  其他公安支出</t>
  </si>
  <si>
    <t> 20499</t>
  </si>
  <si>
    <t> 其他公共安全支出</t>
  </si>
  <si>
    <t>  2049999</t>
  </si>
  <si>
    <t>  其他公共安全支出</t>
  </si>
  <si>
    <t> 20701</t>
  </si>
  <si>
    <t> 文化和旅游</t>
  </si>
  <si>
    <t>  2070109</t>
  </si>
  <si>
    <t>  群众文化</t>
  </si>
  <si>
    <t>  2070199</t>
  </si>
  <si>
    <t>  其他文化和旅游支出</t>
  </si>
  <si>
    <t> 20802</t>
  </si>
  <si>
    <t> 民政管理事务</t>
  </si>
  <si>
    <t>  2080208</t>
  </si>
  <si>
    <t>  基层政权建设和社区治理</t>
  </si>
  <si>
    <t> 20805</t>
  </si>
  <si>
    <t> 行政事业单位养老支出</t>
  </si>
  <si>
    <t>  2080505</t>
  </si>
  <si>
    <t>  机关事业单位基本养老保险缴费支出</t>
  </si>
  <si>
    <t>  2080506</t>
  </si>
  <si>
    <t>  机关事业单位职业年金缴费支出</t>
  </si>
  <si>
    <t>  2080599</t>
  </si>
  <si>
    <t>  其他行政事业单位养老支出</t>
  </si>
  <si>
    <t> 21011</t>
  </si>
  <si>
    <t> 行政事业单位医疗</t>
  </si>
  <si>
    <t>  2101101</t>
  </si>
  <si>
    <t>  行政单位医疗</t>
  </si>
  <si>
    <t>  2101199</t>
  </si>
  <si>
    <t>  其他行政事业单位医疗支出</t>
  </si>
  <si>
    <t> 21104</t>
  </si>
  <si>
    <t> 自然生态保护</t>
  </si>
  <si>
    <t>  2110402</t>
  </si>
  <si>
    <t>  农村环境保护</t>
  </si>
  <si>
    <t> 21208</t>
  </si>
  <si>
    <t>  2120804</t>
  </si>
  <si>
    <r>
      <rPr>
        <sz val="10"/>
        <color rgb="FF000000"/>
        <rFont val="Dialog.plain"/>
        <charset val="134"/>
      </rPr>
      <t>  农村基础设施建设支出</t>
    </r>
  </si>
  <si>
    <t> 21301</t>
  </si>
  <si>
    <t> 农业农村</t>
  </si>
  <si>
    <t>  2130108</t>
  </si>
  <si>
    <t>  病虫害控制</t>
  </si>
  <si>
    <t>  2130122</t>
  </si>
  <si>
    <t>  农业生产发展</t>
  </si>
  <si>
    <t>  2130135</t>
  </si>
  <si>
    <t>  农业生态资源保护</t>
  </si>
  <si>
    <t> 21302</t>
  </si>
  <si>
    <t> 林业和草原</t>
  </si>
  <si>
    <t>  2130205</t>
  </si>
  <si>
    <t>  森林资源培育</t>
  </si>
  <si>
    <t>  2130234</t>
  </si>
  <si>
    <t>  林业草原防灾减灾</t>
  </si>
  <si>
    <t> 21303</t>
  </si>
  <si>
    <t> 水利</t>
  </si>
  <si>
    <t>  2130319</t>
  </si>
  <si>
    <t>  江河湖库水系综合整治</t>
  </si>
  <si>
    <t>  2130335</t>
  </si>
  <si>
    <t>  农村供水</t>
  </si>
  <si>
    <t> 21307</t>
  </si>
  <si>
    <t> 农村综合改革</t>
  </si>
  <si>
    <t>  2130701</t>
  </si>
  <si>
    <t>  对村级公益事业建设的补助</t>
  </si>
  <si>
    <t>  2130705</t>
  </si>
  <si>
    <t>  对村民委员会和村党支部的补助</t>
  </si>
  <si>
    <t> 21602</t>
  </si>
  <si>
    <t> 商业流通事务</t>
  </si>
  <si>
    <t>  2160299</t>
  </si>
  <si>
    <t>  其他商业流通事务支出</t>
  </si>
  <si>
    <t> 22102</t>
  </si>
  <si>
    <t> 住房改革支出</t>
  </si>
  <si>
    <t>  2210201</t>
  </si>
  <si>
    <t>  住房公积金</t>
  </si>
  <si>
    <t> 22960</t>
  </si>
  <si>
    <t>  2296002</t>
  </si>
  <si>
    <t>表八</t>
  </si>
  <si>
    <t>重庆市梁平区双桂街道办事处（本级）支出总表</t>
  </si>
  <si>
    <t>基本支出</t>
  </si>
  <si>
    <t>项目支出</t>
  </si>
  <si>
    <t>        2010301</t>
  </si>
  <si>
    <t> 国有土地使用权出让收入安排的支出</t>
  </si>
  <si>
    <t>  农村基础设施建设支出</t>
  </si>
  <si>
    <t> 彩票公益金安排的支出</t>
  </si>
  <si>
    <t>  用于社会福利的彩票公益金支出</t>
  </si>
  <si>
    <t>表九</t>
  </si>
  <si>
    <t>重庆市梁平区双桂街道办事处（本级）采购预算明细表</t>
  </si>
  <si>
    <t>项目编号</t>
  </si>
  <si>
    <t>本单位无政府采购预算，故此表无数据。</t>
  </si>
  <si>
    <t>表十</t>
  </si>
  <si>
    <t>2024年项目支出绩效目标表</t>
  </si>
  <si>
    <t>编制单位：</t>
  </si>
  <si>
    <t>重庆市梁平区双桂街道办事处（本级）</t>
  </si>
  <si>
    <t>项目名称</t>
  </si>
  <si>
    <t>基层治理（平安及法治建设）奖补资金</t>
  </si>
  <si>
    <t>业务主管部门</t>
  </si>
  <si>
    <t>重庆市梁平区双桂街道办事处</t>
  </si>
  <si>
    <t>预算执行率权重</t>
  </si>
  <si>
    <t>项目分类</t>
  </si>
  <si>
    <t>一般性项目</t>
  </si>
  <si>
    <t>当年预算（万元)</t>
  </si>
  <si>
    <t>本级安排（万元)</t>
  </si>
  <si>
    <t>上级补助（万元)</t>
  </si>
  <si>
    <t>项目概述</t>
  </si>
  <si>
    <t xml:space="preserve">开展基层治理、平安建设、法治建设工作经费
</t>
  </si>
  <si>
    <t>立项依据</t>
  </si>
  <si>
    <t>《中央政法工作条例》《中共重庆市委重庆市人民政府关于深化平安重庆建设的意见》、每年平安建设工作要点等</t>
  </si>
  <si>
    <t>当年绩效目标</t>
  </si>
  <si>
    <t>目标1：健全基层治理体系建设。
目标2：夯实基层治理网格建设。
目标3：强化基层治理法治保障。
目标4：打造基层治理共享家园。
目标5：着力基层治理文明新风</t>
  </si>
  <si>
    <t>绩效指标</t>
  </si>
  <si>
    <t>一级指标</t>
  </si>
  <si>
    <t>二级指标</t>
  </si>
  <si>
    <t xml:space="preserve">三级指标 </t>
  </si>
  <si>
    <t>指标权重</t>
  </si>
  <si>
    <t>计量单位</t>
  </si>
  <si>
    <t>指标性质</t>
  </si>
  <si>
    <t>指标值</t>
  </si>
  <si>
    <t>是否核心指标</t>
  </si>
  <si>
    <t>产出指标</t>
  </si>
  <si>
    <t>质量指标</t>
  </si>
  <si>
    <t>基层治理指挥中心和村（社区）基层治理中心运行率、人民调解成功率</t>
  </si>
  <si>
    <t>10</t>
  </si>
  <si>
    <t>%</t>
  </si>
  <si>
    <t>≥</t>
  </si>
  <si>
    <t>是</t>
  </si>
  <si>
    <t>数量指标</t>
  </si>
  <si>
    <t>培养法律明白人60人，聘用街道及各村社法律顾问18人。</t>
  </si>
  <si>
    <t>人</t>
  </si>
  <si>
    <t>＝</t>
  </si>
  <si>
    <t>招录专职网格员，整合治安巡逻队员、公益性岗位人员等，充实网格力量，保障薪酬待遇。</t>
  </si>
  <si>
    <t>效益指标</t>
  </si>
  <si>
    <t>社会效益</t>
  </si>
  <si>
    <t>提高人民群众法治意识、增强人民群众安全感</t>
  </si>
  <si>
    <t>30</t>
  </si>
  <si>
    <t>建设基层治理共享家园、建德治小广场、创建儿童友好型社区、家教家风创新实践基地</t>
  </si>
  <si>
    <t>5</t>
  </si>
  <si>
    <t>个</t>
  </si>
  <si>
    <t>否</t>
  </si>
  <si>
    <t>健全完善街道基层治理指挥中心和村（社区）基层治理中心</t>
  </si>
  <si>
    <t>时效指标</t>
  </si>
  <si>
    <t>阵地内部设置完善、工资及费时效性</t>
  </si>
  <si>
    <t>满意度指标</t>
  </si>
  <si>
    <t>服务对象满意度指标</t>
  </si>
  <si>
    <t>群众对街道平安建设工作满意度</t>
  </si>
  <si>
    <t>社区组织经费</t>
  </si>
  <si>
    <t>根据重庆市梁平区委组织部、财政局、民政局、人力资源和社会保障局《关于加强村（社区）组织运转经费保障工作的通知》（梁委组通[2018]4号）要求，发放社区办公经费。</t>
  </si>
  <si>
    <t>梁委办〔2015〕8号文件，中共梁平县第十三届委员会第88次常委会会议研究通过；梁委组通〔2018〕4号，中共梁平区第十四届委员会第36次常委会研究通过；《关于做好提高党龄40年以上农村老党员和未享受离退休待遇的城镇老党员生活补贴标准工作的通知》（梁委组通〔2016〕47号）；《梁平县党内互助帮扶资金管理使用办法》（梁平委〔2007〕32号）。</t>
  </si>
  <si>
    <t>按时发放社区专职干部、小组长、群团干部报酬；及时发放离任社区干部补贴；社区办公经费保障社区组织正常运转所必需的办公用品费、水电费、会议费等开支；保证社区公共服务运行维护支出。坚持强抓基层，强基固本——为推动乡村治理体系和治理能力现代化，夯实党在农村执政根基提供保障</t>
  </si>
  <si>
    <t>社区居委会数量</t>
  </si>
  <si>
    <t>元/个</t>
  </si>
  <si>
    <t>干部补贴发放及时率</t>
  </si>
  <si>
    <t>服务意识提升情况</t>
  </si>
  <si>
    <t>社群关系提升情况</t>
  </si>
  <si>
    <t>群众满意度</t>
  </si>
  <si>
    <t>村级组织经费</t>
  </si>
  <si>
    <t>根据重庆市梁平区委组织部、财政局、民政局、人力资源和社会保障局《关于加强村（社区）组织运转经费保障工作的通知》（梁委组通[2018]4号），发放村办公经费。</t>
  </si>
  <si>
    <t>按时发放村干部、小组长、群团干部报酬；及时发放离任村干部补贴；村办公经费保障村级组织正常运转所必需的办公用品费、水电费、会议费等开支；保证农村公共服务运行维护支出。坚持强抓基层，强基固本——为推动乡村治理体系和治理能力现代化，夯实党在农村执政根基提供保障</t>
  </si>
  <si>
    <t>村基层组织数量</t>
  </si>
  <si>
    <t>元/个/年</t>
  </si>
  <si>
    <t>每月足额发放补助及时率</t>
  </si>
  <si>
    <t>保证农村公共服务运行完成度</t>
  </si>
  <si>
    <t>治安巡逻员及综治网格工作经费</t>
  </si>
  <si>
    <t>《进一步深化综治网格化服务管理工作的实施意见》（梁平政法〔2018〕15号）</t>
  </si>
  <si>
    <t>保证社会治安良好秩序,维护社会政治稳定等方面工作</t>
  </si>
  <si>
    <t>优化社会治安环境工作完成率</t>
  </si>
  <si>
    <t>98</t>
  </si>
  <si>
    <t>治安巡逻队员人数</t>
  </si>
  <si>
    <t>48</t>
  </si>
  <si>
    <t>网格管理个数</t>
  </si>
  <si>
    <t>148</t>
  </si>
  <si>
    <t>宣传防骗、防诈等综合治安群众知晓率</t>
  </si>
  <si>
    <t>90</t>
  </si>
  <si>
    <t>95</t>
  </si>
  <si>
    <t>702001-重庆市梁平区双桂街道办事处（本级）</t>
  </si>
  <si>
    <t>50015523T000003293221-禁毒社工补助</t>
  </si>
  <si>
    <t>禁毒社工补助</t>
  </si>
  <si>
    <t>禁毒整治工作需要</t>
  </si>
  <si>
    <t>保障禁毒社工补助足额发放</t>
  </si>
  <si>
    <t>禁毒社工人数</t>
  </si>
  <si>
    <t>50</t>
  </si>
  <si>
    <t>人数</t>
  </si>
  <si>
    <t>7</t>
  </si>
  <si>
    <t>社会效益指标</t>
  </si>
  <si>
    <t>管控社区戒毒（康复）人员</t>
  </si>
  <si>
    <t>14</t>
  </si>
  <si>
    <t>辖区内群众满意度</t>
  </si>
  <si>
    <t>50015523T000003293710-交通劝导员补助</t>
  </si>
  <si>
    <t>交通劝导员补助</t>
  </si>
  <si>
    <t>排查农村交通隐患，加强农村道路交通安全宣传，开展交通违法劝导</t>
  </si>
  <si>
    <t>交通劝导人数</t>
  </si>
  <si>
    <t>16</t>
  </si>
  <si>
    <t>及时足额发放</t>
  </si>
  <si>
    <t>100</t>
  </si>
  <si>
    <t>开展交通安全宣传次数</t>
  </si>
  <si>
    <t>20</t>
  </si>
  <si>
    <t>场次</t>
  </si>
  <si>
    <t>12</t>
  </si>
  <si>
    <t>党龄40年以上老党员生活补贴</t>
  </si>
  <si>
    <t>根据《关于做好提高党龄40年以上农村老党员和未享受离退休待遇的城镇老党员生活补贴标准工作的通知》（梁委组通〔2016〕47号），发放党龄40年以上老党员生活补贴。</t>
  </si>
  <si>
    <t>统筹负责基层党建,保证按时老党员生活补贴,抓好基层党组织建设,党员群众满意.</t>
  </si>
  <si>
    <t>党龄40年以上老党员人数</t>
  </si>
  <si>
    <t>133</t>
  </si>
  <si>
    <t>及时足额发放率</t>
  </si>
  <si>
    <t>老党员生活改善提高率</t>
  </si>
  <si>
    <t>80</t>
  </si>
  <si>
    <t>人大代表活动经费</t>
  </si>
  <si>
    <t>根据《中共梁平县委办公室关于做好党代表、人大代表、政协委员联系服务群众工作的通知》（梁委办〔2014〕14号），发放人大代表活动经费。</t>
  </si>
  <si>
    <t>根据《代表法》规定，人大代表履职经费由财政保障。</t>
  </si>
  <si>
    <t>用于安排代表参加统一组织的视察，专题调研、执法检查等履职活动；为代表订阅、书籍和资料</t>
  </si>
  <si>
    <t>人大代表人数</t>
  </si>
  <si>
    <t>22</t>
  </si>
  <si>
    <t>展开视察、专题调研等活动</t>
  </si>
  <si>
    <t>4</t>
  </si>
  <si>
    <t>满意度达到90%</t>
  </si>
  <si>
    <t>高速公路、云复路景观林带等土地流转租金</t>
  </si>
  <si>
    <t>重点专项</t>
  </si>
  <si>
    <t xml:space="preserve">根据高速公路、云复路、金带至礼让道路景观林带及梁山街道石马山、罗汉山公园土地租用面积及补偿标准，按当年9月30日国家稻谷挂牌价估算，支付一定数额的土地流转租金。
</t>
  </si>
  <si>
    <t>渝财农[2022]100号、渝财农[2022]101号</t>
  </si>
  <si>
    <t>完善快速交通干道的环境绿化面貌，提升城市形象，构筑生态走廊和景观绿廊，提高城市品味，打造山水城市，共建美好家园</t>
  </si>
  <si>
    <t>成本指标</t>
  </si>
  <si>
    <t>土地流转租金</t>
  </si>
  <si>
    <t>生态效益</t>
  </si>
  <si>
    <t>生态环境提升率</t>
  </si>
  <si>
    <t>乡镇财力补助</t>
  </si>
  <si>
    <t xml:space="preserve">根据梁平县人民政府关于鼓励乡镇加快发展完善财政管理体制的通知（梁平府办发[2013]20号）、梁平县人民政府关于进一步完善乡镇财政管理体制的通知（梁平府办发[2015]18号）等文件要求，安排基层社会事务服务管理经费、乡镇财力性转移支付、基础设施和公用服务设施补助。
</t>
  </si>
  <si>
    <t>渝办发〔2010〕264号、梁平府发〔2011〕13号、梁平府发〔2013〕20号、梁平府发〔2015〕18号、梁平府办发〔2016〕53号</t>
  </si>
  <si>
    <t>做好基层社会事务管理工作，基础设施建设和公共服务工作，保民生、保机构正常运转。</t>
  </si>
  <si>
    <t>基础设施维护</t>
  </si>
  <si>
    <t>2</t>
  </si>
  <si>
    <t>垃圾收运保洁数量</t>
  </si>
  <si>
    <t>基层社会事务管理完善提高率</t>
  </si>
  <si>
    <t>50015523T000003305825-非税收入征管成本（乡财科）</t>
  </si>
  <si>
    <t>非税收入征管成本</t>
  </si>
  <si>
    <t>根据会议纪要及相关文件按年度实际返还</t>
  </si>
  <si>
    <t>依法确保非税收入征收任务完成</t>
  </si>
  <si>
    <t>征收合格率</t>
  </si>
  <si>
    <t>事项完成及时率</t>
  </si>
  <si>
    <t>经济效益指标</t>
  </si>
  <si>
    <t>非税征收任务</t>
  </si>
  <si>
    <t>元/年</t>
  </si>
  <si>
    <t>50000</t>
  </si>
  <si>
    <t>征收对象满意度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</si>
</sst>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73">
    <font>
      <sz val="11"/>
      <color indexed="8"/>
      <name val="宋体"/>
      <charset val="1"/>
      <scheme val="minor"/>
    </font>
    <font>
      <sz val="9"/>
      <color rgb="FF000000"/>
      <name val="宋体"/>
      <charset val="134"/>
    </font>
    <font>
      <b/>
      <sz val="15"/>
      <color rgb="FF000000"/>
      <name val="SimSun"/>
      <charset val="134"/>
    </font>
    <font>
      <sz val="9"/>
      <color rgb="FF000000"/>
      <name val="SimSun"/>
      <charset val="134"/>
    </font>
    <font>
      <sz val="10"/>
      <name val="宋体"/>
      <charset val="134"/>
    </font>
    <font>
      <sz val="10"/>
      <color rgb="FF000000"/>
      <name val="SimSun"/>
      <charset val="134"/>
    </font>
    <font>
      <sz val="10"/>
      <color indexed="8"/>
      <name val="宋体"/>
      <charset val="134"/>
      <scheme val="minor"/>
    </font>
    <font>
      <b/>
      <sz val="15"/>
      <color rgb="FF000000"/>
      <name val="宋体"/>
      <charset val="134"/>
    </font>
    <font>
      <sz val="9"/>
      <color rgb="FF000000"/>
      <name val="黑体"/>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仿宋"/>
      <charset val="134"/>
    </font>
    <font>
      <b/>
      <sz val="12"/>
      <color rgb="FF000000"/>
      <name val="宋体"/>
      <charset val="134"/>
    </font>
    <font>
      <sz val="11"/>
      <color rgb="FF000000"/>
      <name val="仿宋"/>
      <charset val="134"/>
    </font>
    <font>
      <sz val="10"/>
      <color rgb="FF000000"/>
      <name val="宋体"/>
      <charset val="134"/>
    </font>
    <font>
      <sz val="11"/>
      <name val="Dialog.plain"/>
      <charset val="134"/>
    </font>
    <font>
      <sz val="11"/>
      <name val="仿宋"/>
      <charset val="134"/>
    </font>
    <font>
      <sz val="10"/>
      <color rgb="FFFF0000"/>
      <name val="宋体"/>
      <charset val="134"/>
    </font>
    <font>
      <sz val="9"/>
      <color rgb="FF000000"/>
      <name val="方正黑体_GBK"/>
      <charset val="134"/>
    </font>
    <font>
      <b/>
      <sz val="10"/>
      <color rgb="FF000000"/>
      <name val="仿宋"/>
      <charset val="134"/>
    </font>
    <font>
      <b/>
      <sz val="10"/>
      <color rgb="FF000000"/>
      <name val="宋体"/>
      <charset val="134"/>
    </font>
    <font>
      <b/>
      <sz val="9"/>
      <color rgb="FF000000"/>
      <name val="Times New Roman"/>
      <charset val="134"/>
    </font>
    <font>
      <sz val="10"/>
      <name val="仿宋"/>
      <charset val="134"/>
    </font>
    <font>
      <sz val="9"/>
      <color rgb="FF000000"/>
      <name val="Times New Roman"/>
      <charset val="134"/>
    </font>
    <font>
      <sz val="10"/>
      <color rgb="FF000000"/>
      <name val="仿宋"/>
      <charset val="134"/>
    </font>
    <font>
      <sz val="18"/>
      <color rgb="FF000000"/>
      <name val="方正小标宋_GBK"/>
      <charset val="134"/>
    </font>
    <font>
      <sz val="11"/>
      <color rgb="FF000000"/>
      <name val="方正楷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12"/>
      <color rgb="FF000000"/>
      <name val="方正黑体_GBK"/>
      <charset val="134"/>
    </font>
    <font>
      <sz val="17"/>
      <color rgb="FF000000"/>
      <name val="方正小标宋_GBK"/>
      <charset val="134"/>
    </font>
    <font>
      <sz val="16"/>
      <color rgb="FF000000"/>
      <name val="方正小标宋_GBK"/>
      <charset val="134"/>
    </font>
    <font>
      <b/>
      <sz val="10"/>
      <name val="宋体"/>
      <charset val="134"/>
    </font>
    <font>
      <sz val="11"/>
      <name val="宋体"/>
      <charset val="134"/>
      <scheme val="minor"/>
    </font>
    <font>
      <sz val="14"/>
      <color rgb="FF000000"/>
      <name val="方正小标宋_GBK"/>
      <charset val="134"/>
    </font>
    <font>
      <sz val="12"/>
      <color theme="1"/>
      <name val="方正黑体_GBK"/>
      <charset val="134"/>
    </font>
    <font>
      <sz val="11"/>
      <color theme="1"/>
      <name val="宋体"/>
      <charset val="134"/>
      <scheme val="minor"/>
    </font>
    <font>
      <b/>
      <sz val="10"/>
      <color theme="1"/>
      <name val="仿宋"/>
      <charset val="134"/>
    </font>
    <font>
      <b/>
      <sz val="10"/>
      <color theme="1"/>
      <name val="宋体"/>
      <charset val="134"/>
    </font>
    <font>
      <sz val="10"/>
      <color theme="1"/>
      <name val="仿宋"/>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Dialog.plain"/>
      <charset val="134"/>
    </font>
    <font>
      <sz val="10"/>
      <color rgb="FF000000"/>
      <name val="Dialog.plai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6" fillId="0" borderId="0" applyFont="0" applyFill="0" applyBorder="0" applyAlignment="0" applyProtection="0">
      <alignment vertical="center"/>
    </xf>
    <xf numFmtId="44" fontId="46" fillId="0" borderId="0" applyFont="0" applyFill="0" applyBorder="0" applyAlignment="0" applyProtection="0">
      <alignment vertical="center"/>
    </xf>
    <xf numFmtId="9" fontId="46" fillId="0" borderId="0" applyFont="0" applyFill="0" applyBorder="0" applyAlignment="0" applyProtection="0">
      <alignment vertical="center"/>
    </xf>
    <xf numFmtId="41" fontId="46" fillId="0" borderId="0" applyFont="0" applyFill="0" applyBorder="0" applyAlignment="0" applyProtection="0">
      <alignment vertical="center"/>
    </xf>
    <xf numFmtId="42" fontId="46"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6" fillId="3" borderId="14"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5" applyNumberFormat="0" applyFill="0" applyAlignment="0" applyProtection="0">
      <alignment vertical="center"/>
    </xf>
    <xf numFmtId="0" fontId="58" fillId="0" borderId="15" applyNumberFormat="0" applyFill="0" applyAlignment="0" applyProtection="0">
      <alignment vertical="center"/>
    </xf>
    <xf numFmtId="0" fontId="59" fillId="0" borderId="16" applyNumberFormat="0" applyFill="0" applyAlignment="0" applyProtection="0">
      <alignment vertical="center"/>
    </xf>
    <xf numFmtId="0" fontId="59" fillId="0" borderId="0" applyNumberFormat="0" applyFill="0" applyBorder="0" applyAlignment="0" applyProtection="0">
      <alignment vertical="center"/>
    </xf>
    <xf numFmtId="0" fontId="60" fillId="4" borderId="17" applyNumberFormat="0" applyAlignment="0" applyProtection="0">
      <alignment vertical="center"/>
    </xf>
    <xf numFmtId="0" fontId="61" fillId="5" borderId="18" applyNumberFormat="0" applyAlignment="0" applyProtection="0">
      <alignment vertical="center"/>
    </xf>
    <xf numFmtId="0" fontId="62" fillId="5" borderId="17" applyNumberFormat="0" applyAlignment="0" applyProtection="0">
      <alignment vertical="center"/>
    </xf>
    <xf numFmtId="0" fontId="63" fillId="6" borderId="19" applyNumberFormat="0" applyAlignment="0" applyProtection="0">
      <alignment vertical="center"/>
    </xf>
    <xf numFmtId="0" fontId="64" fillId="0" borderId="20" applyNumberFormat="0" applyFill="0" applyAlignment="0" applyProtection="0">
      <alignment vertical="center"/>
    </xf>
    <xf numFmtId="0" fontId="65" fillId="0" borderId="21" applyNumberFormat="0" applyFill="0" applyAlignment="0" applyProtection="0">
      <alignment vertical="center"/>
    </xf>
    <xf numFmtId="0" fontId="66" fillId="7" borderId="0" applyNumberFormat="0" applyBorder="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0"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70" fillId="15" borderId="0" applyNumberFormat="0" applyBorder="0" applyAlignment="0" applyProtection="0">
      <alignment vertical="center"/>
    </xf>
    <xf numFmtId="0" fontId="70"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0"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cellStyleXfs>
  <cellXfs count="161">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6"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1" xfId="0" applyFont="1" applyBorder="1" applyAlignment="1">
      <alignment vertical="top" wrapText="1"/>
    </xf>
    <xf numFmtId="0" fontId="4" fillId="0" borderId="6" xfId="0" applyFont="1" applyBorder="1" applyAlignment="1">
      <alignment horizontal="center" vertical="center" wrapText="1"/>
    </xf>
    <xf numFmtId="0" fontId="6" fillId="0" borderId="6"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8" fillId="0" borderId="4"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 fillId="0" borderId="1" xfId="0" applyFont="1" applyBorder="1" applyAlignment="1">
      <alignment vertical="center" wrapText="1"/>
    </xf>
    <xf numFmtId="0" fontId="8" fillId="0" borderId="13"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3" fillId="0" borderId="8" xfId="0" applyFont="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0"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1" fillId="0" borderId="0" xfId="0" applyFont="1" applyBorder="1" applyAlignment="1">
      <alignment horizontal="right" vertical="center" wrapText="1"/>
    </xf>
    <xf numFmtId="0" fontId="3" fillId="0" borderId="2" xfId="0" applyFont="1" applyBorder="1" applyAlignment="1">
      <alignment wrapText="1"/>
    </xf>
    <xf numFmtId="0" fontId="3" fillId="0" borderId="3" xfId="0" applyFont="1" applyBorder="1" applyAlignment="1">
      <alignment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 fillId="0" borderId="11" xfId="0" applyFont="1" applyBorder="1" applyAlignment="1">
      <alignment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 fontId="14" fillId="0" borderId="1" xfId="0" applyNumberFormat="1" applyFont="1" applyBorder="1" applyAlignment="1">
      <alignment horizontal="right" vertical="center"/>
    </xf>
    <xf numFmtId="0" fontId="15" fillId="0" borderId="1" xfId="0" applyFont="1" applyBorder="1" applyAlignment="1">
      <alignment horizontal="center" vertical="center"/>
    </xf>
    <xf numFmtId="4" fontId="16" fillId="0" borderId="1" xfId="0" applyNumberFormat="1" applyFont="1" applyBorder="1" applyAlignment="1">
      <alignment horizontal="right" vertical="center"/>
    </xf>
    <xf numFmtId="0" fontId="0" fillId="0" borderId="0" xfId="0">
      <alignment vertical="center"/>
    </xf>
    <xf numFmtId="0" fontId="10" fillId="0" borderId="0" xfId="0" applyFont="1" applyBorder="1" applyAlignment="1">
      <alignment horizontal="right" vertical="center"/>
    </xf>
    <xf numFmtId="0" fontId="17" fillId="0" borderId="0" xfId="0" applyFont="1" applyBorder="1" applyAlignment="1">
      <alignment horizontal="center" vertical="center" wrapText="1"/>
    </xf>
    <xf numFmtId="0" fontId="10" fillId="0" borderId="0" xfId="0" applyFont="1" applyBorder="1" applyAlignment="1">
      <alignment horizontal="righ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4" fontId="20" fillId="0" borderId="1" xfId="0" applyNumberFormat="1" applyFont="1" applyBorder="1" applyAlignment="1">
      <alignment horizontal="right" vertical="center" wrapText="1"/>
    </xf>
    <xf numFmtId="0" fontId="21" fillId="0" borderId="1" xfId="0" applyFont="1" applyBorder="1" applyAlignment="1">
      <alignment horizontal="left" vertical="center"/>
    </xf>
    <xf numFmtId="0" fontId="21" fillId="0" borderId="1" xfId="0" applyFont="1" applyBorder="1" applyAlignment="1">
      <alignment vertical="center"/>
    </xf>
    <xf numFmtId="4" fontId="22" fillId="0" borderId="1" xfId="0" applyNumberFormat="1" applyFont="1" applyBorder="1" applyAlignment="1">
      <alignment horizontal="righ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1" xfId="0" applyFont="1" applyBorder="1" applyAlignment="1">
      <alignment horizontal="left" vertical="center" wrapText="1"/>
    </xf>
    <xf numFmtId="0" fontId="24"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25" fillId="0" borderId="1" xfId="0" applyNumberFormat="1" applyFont="1" applyBorder="1" applyAlignment="1">
      <alignment horizontal="right" vertical="center" wrapText="1"/>
    </xf>
    <xf numFmtId="0" fontId="0" fillId="2" borderId="0" xfId="0" applyFont="1" applyFill="1">
      <alignment vertical="center"/>
    </xf>
    <xf numFmtId="0" fontId="9" fillId="2" borderId="0" xfId="0" applyFont="1" applyFill="1" applyBorder="1" applyAlignment="1">
      <alignment vertical="center" wrapText="1"/>
    </xf>
    <xf numFmtId="0" fontId="10" fillId="2" borderId="0" xfId="0" applyFont="1" applyFill="1" applyBorder="1" applyAlignment="1">
      <alignment vertical="center" wrapText="1"/>
    </xf>
    <xf numFmtId="0" fontId="17" fillId="2" borderId="0"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4" fontId="28" fillId="2" borderId="1" xfId="0" applyNumberFormat="1" applyFont="1" applyFill="1" applyBorder="1" applyAlignment="1">
      <alignment horizontal="right" vertical="center"/>
    </xf>
    <xf numFmtId="4" fontId="29" fillId="2" borderId="1" xfId="0" applyNumberFormat="1" applyFont="1" applyFill="1" applyBorder="1" applyAlignment="1">
      <alignment horizontal="right" vertical="center"/>
    </xf>
    <xf numFmtId="0" fontId="30" fillId="2" borderId="1" xfId="0" applyFont="1" applyFill="1" applyBorder="1" applyAlignment="1">
      <alignment horizontal="left" vertical="center"/>
    </xf>
    <xf numFmtId="0" fontId="30" fillId="2" borderId="1" xfId="0" applyFont="1" applyFill="1" applyBorder="1" applyAlignment="1">
      <alignment vertical="center"/>
    </xf>
    <xf numFmtId="4" fontId="22" fillId="2" borderId="1" xfId="0" applyNumberFormat="1" applyFont="1" applyFill="1" applyBorder="1" applyAlignment="1">
      <alignment horizontal="right" vertical="center"/>
    </xf>
    <xf numFmtId="4" fontId="31" fillId="2" borderId="1" xfId="0" applyNumberFormat="1" applyFont="1" applyFill="1" applyBorder="1" applyAlignment="1">
      <alignment horizontal="right" vertical="center"/>
    </xf>
    <xf numFmtId="0" fontId="32" fillId="2" borderId="1" xfId="0" applyFont="1" applyFill="1" applyBorder="1" applyAlignment="1">
      <alignment horizontal="left" vertical="center" wrapText="1"/>
    </xf>
    <xf numFmtId="0" fontId="32" fillId="2" borderId="1" xfId="0" applyFont="1" applyFill="1" applyBorder="1" applyAlignment="1">
      <alignment vertical="center" wrapText="1"/>
    </xf>
    <xf numFmtId="4" fontId="31" fillId="2" borderId="4" xfId="0" applyNumberFormat="1" applyFont="1" applyFill="1" applyBorder="1" applyAlignment="1">
      <alignment horizontal="right" vertical="center"/>
    </xf>
    <xf numFmtId="0" fontId="0" fillId="2" borderId="6" xfId="0" applyFont="1" applyFill="1" applyBorder="1">
      <alignment vertical="center"/>
    </xf>
    <xf numFmtId="0" fontId="30" fillId="2" borderId="1" xfId="0" applyFont="1" applyFill="1" applyBorder="1" applyAlignment="1">
      <alignment horizontal="left" vertical="center" wrapText="1"/>
    </xf>
    <xf numFmtId="0" fontId="30" fillId="2" borderId="1" xfId="0" applyFont="1" applyFill="1" applyBorder="1" applyAlignment="1">
      <alignment vertical="center" wrapText="1"/>
    </xf>
    <xf numFmtId="4" fontId="4" fillId="2" borderId="1" xfId="0" applyNumberFormat="1" applyFont="1" applyFill="1" applyBorder="1" applyAlignment="1">
      <alignment horizontal="right" vertical="center"/>
    </xf>
    <xf numFmtId="0" fontId="32" fillId="2" borderId="1" xfId="0" applyFont="1" applyFill="1" applyBorder="1" applyAlignment="1">
      <alignment horizontal="left" vertical="center"/>
    </xf>
    <xf numFmtId="0" fontId="32" fillId="2" borderId="1" xfId="0" applyFont="1" applyFill="1" applyBorder="1" applyAlignment="1">
      <alignment vertical="center"/>
    </xf>
    <xf numFmtId="4" fontId="22" fillId="2" borderId="2" xfId="0" applyNumberFormat="1" applyFont="1" applyFill="1" applyBorder="1" applyAlignment="1">
      <alignment horizontal="right" vertical="center"/>
    </xf>
    <xf numFmtId="0" fontId="10" fillId="2" borderId="0" xfId="0" applyFont="1" applyFill="1" applyBorder="1" applyAlignment="1">
      <alignment horizontal="right" vertical="center"/>
    </xf>
    <xf numFmtId="0" fontId="33" fillId="0" borderId="0" xfId="0" applyFont="1" applyBorder="1" applyAlignment="1">
      <alignment horizontal="center" vertical="center" wrapText="1"/>
    </xf>
    <xf numFmtId="0" fontId="34" fillId="0" borderId="0" xfId="0" applyFont="1" applyBorder="1" applyAlignment="1">
      <alignment horizontal="right" vertical="center"/>
    </xf>
    <xf numFmtId="0" fontId="18" fillId="0" borderId="1" xfId="0" applyFont="1" applyBorder="1" applyAlignment="1">
      <alignment horizontal="center" vertical="center"/>
    </xf>
    <xf numFmtId="0" fontId="35" fillId="0" borderId="1" xfId="0" applyFont="1" applyBorder="1" applyAlignment="1">
      <alignment horizontal="center" vertical="center"/>
    </xf>
    <xf numFmtId="4" fontId="36" fillId="0" borderId="1" xfId="0" applyNumberFormat="1" applyFont="1" applyBorder="1" applyAlignment="1">
      <alignment horizontal="right" vertical="center"/>
    </xf>
    <xf numFmtId="0" fontId="3" fillId="0" borderId="0" xfId="0" applyFont="1" applyBorder="1">
      <alignment vertical="center"/>
    </xf>
    <xf numFmtId="0" fontId="37" fillId="0" borderId="1" xfId="0" applyFont="1" applyBorder="1">
      <alignment vertical="center"/>
    </xf>
    <xf numFmtId="4" fontId="38" fillId="0" borderId="1" xfId="0" applyNumberFormat="1" applyFont="1" applyBorder="1" applyAlignment="1">
      <alignment horizontal="right" vertical="center"/>
    </xf>
    <xf numFmtId="0" fontId="37" fillId="0" borderId="4" xfId="0" applyFont="1" applyBorder="1">
      <alignment vertical="center"/>
    </xf>
    <xf numFmtId="4" fontId="38" fillId="0" borderId="4" xfId="0" applyNumberFormat="1" applyFont="1" applyBorder="1" applyAlignment="1">
      <alignment horizontal="right" vertical="center"/>
    </xf>
    <xf numFmtId="0" fontId="0" fillId="0" borderId="6" xfId="0" applyFont="1" applyBorder="1">
      <alignment vertical="center"/>
    </xf>
    <xf numFmtId="0" fontId="37" fillId="0" borderId="6" xfId="0" applyFont="1" applyBorder="1">
      <alignment vertical="center"/>
    </xf>
    <xf numFmtId="0" fontId="10" fillId="0" borderId="0" xfId="0" applyFont="1" applyBorder="1">
      <alignment vertical="center"/>
    </xf>
    <xf numFmtId="0" fontId="33" fillId="0" borderId="0" xfId="0" applyFont="1" applyBorder="1" applyAlignment="1">
      <alignment horizontal="center" vertical="center"/>
    </xf>
    <xf numFmtId="0" fontId="39" fillId="0" borderId="1" xfId="0" applyFont="1" applyBorder="1" applyAlignment="1">
      <alignment horizontal="center" vertical="center"/>
    </xf>
    <xf numFmtId="0" fontId="27" fillId="0" borderId="1" xfId="0" applyFont="1" applyBorder="1" applyAlignment="1">
      <alignment horizontal="center" vertical="center"/>
    </xf>
    <xf numFmtId="4" fontId="28" fillId="0" borderId="1" xfId="0" applyNumberFormat="1" applyFont="1" applyBorder="1" applyAlignment="1">
      <alignment horizontal="right" vertical="center"/>
    </xf>
    <xf numFmtId="0" fontId="32" fillId="0" borderId="1" xfId="0" applyFont="1" applyBorder="1" applyAlignment="1">
      <alignment horizontal="left" vertical="center"/>
    </xf>
    <xf numFmtId="0" fontId="32" fillId="0" borderId="1" xfId="0" applyFont="1" applyBorder="1" applyAlignment="1">
      <alignment vertical="center"/>
    </xf>
    <xf numFmtId="4" fontId="22" fillId="0" borderId="1" xfId="0" applyNumberFormat="1" applyFont="1" applyBorder="1" applyAlignment="1">
      <alignment horizontal="right"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40" fillId="0" borderId="0" xfId="0" applyFont="1" applyBorder="1" applyAlignment="1">
      <alignment horizontal="center" vertical="center" wrapText="1"/>
    </xf>
    <xf numFmtId="0" fontId="39"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10" fillId="0" borderId="0" xfId="0" applyFont="1" applyBorder="1" applyAlignment="1">
      <alignment horizontal="left" vertical="center"/>
    </xf>
    <xf numFmtId="0" fontId="41" fillId="0" borderId="0" xfId="0" applyFont="1" applyBorder="1" applyAlignment="1">
      <alignment horizontal="center" vertical="center" wrapText="1"/>
    </xf>
    <xf numFmtId="4" fontId="4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2"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2" xfId="0" applyNumberFormat="1" applyFont="1" applyBorder="1" applyAlignment="1">
      <alignment horizontal="center" vertical="center"/>
    </xf>
    <xf numFmtId="0" fontId="43" fillId="0" borderId="6" xfId="0" applyFont="1" applyBorder="1" applyAlignment="1">
      <alignment horizontal="center" vertical="center" wrapText="1"/>
    </xf>
    <xf numFmtId="4" fontId="4" fillId="0" borderId="12" xfId="0" applyNumberFormat="1" applyFont="1" applyBorder="1" applyAlignment="1">
      <alignment horizontal="center" vertical="center"/>
    </xf>
    <xf numFmtId="0" fontId="43" fillId="0" borderId="6" xfId="0" applyFont="1" applyBorder="1" applyAlignment="1">
      <alignment horizontal="center" vertical="center"/>
    </xf>
    <xf numFmtId="0" fontId="43" fillId="0" borderId="0" xfId="0" applyFont="1">
      <alignment vertical="center"/>
    </xf>
    <xf numFmtId="0" fontId="43" fillId="2" borderId="0" xfId="0" applyFont="1" applyFill="1">
      <alignment vertical="center"/>
    </xf>
    <xf numFmtId="0" fontId="43" fillId="0" borderId="0" xfId="0" applyFont="1" applyFill="1">
      <alignment vertical="center"/>
    </xf>
    <xf numFmtId="0" fontId="44" fillId="0" borderId="0" xfId="0" applyFont="1" applyBorder="1" applyAlignment="1">
      <alignment horizontal="center" vertical="center" wrapText="1"/>
    </xf>
    <xf numFmtId="0" fontId="45" fillId="2" borderId="1" xfId="0" applyFont="1" applyFill="1" applyBorder="1" applyAlignment="1">
      <alignment horizontal="center" vertical="center" wrapText="1"/>
    </xf>
    <xf numFmtId="0" fontId="46" fillId="2" borderId="0" xfId="0" applyFont="1" applyFill="1">
      <alignment vertical="center"/>
    </xf>
    <xf numFmtId="0" fontId="47" fillId="2" borderId="1" xfId="0" applyFont="1" applyFill="1" applyBorder="1" applyAlignment="1">
      <alignment horizontal="center" vertical="center" wrapText="1"/>
    </xf>
    <xf numFmtId="4" fontId="48" fillId="2" borderId="1" xfId="0" applyNumberFormat="1" applyFont="1" applyFill="1" applyBorder="1" applyAlignment="1">
      <alignment horizontal="right" vertical="center" wrapText="1"/>
    </xf>
    <xf numFmtId="0" fontId="49" fillId="2" borderId="1" xfId="0" applyFont="1" applyFill="1" applyBorder="1" applyAlignment="1">
      <alignment horizontal="left" vertical="center"/>
    </xf>
    <xf numFmtId="0" fontId="49" fillId="2" borderId="1" xfId="0" applyFont="1" applyFill="1" applyBorder="1" applyAlignment="1">
      <alignment vertical="center"/>
    </xf>
    <xf numFmtId="4" fontId="50" fillId="2" borderId="1" xfId="0" applyNumberFormat="1" applyFont="1" applyFill="1" applyBorder="1" applyAlignment="1">
      <alignment horizontal="right" vertical="center" wrapText="1"/>
    </xf>
    <xf numFmtId="0" fontId="51" fillId="2" borderId="0" xfId="0" applyFont="1" applyFill="1">
      <alignment vertical="center"/>
    </xf>
    <xf numFmtId="0" fontId="49" fillId="2" borderId="1" xfId="0" applyFont="1" applyFill="1" applyBorder="1" applyAlignment="1">
      <alignment horizontal="left" vertical="center" wrapText="1"/>
    </xf>
    <xf numFmtId="0" fontId="49" fillId="2" borderId="1" xfId="0" applyFont="1" applyFill="1" applyBorder="1" applyAlignment="1">
      <alignment vertical="center" wrapText="1"/>
    </xf>
    <xf numFmtId="177" fontId="51" fillId="2" borderId="0" xfId="0" applyNumberFormat="1" applyFont="1" applyFill="1">
      <alignment vertical="center"/>
    </xf>
    <xf numFmtId="177" fontId="43" fillId="0" borderId="0" xfId="0" applyNumberFormat="1" applyFont="1" applyFill="1">
      <alignment vertical="center"/>
    </xf>
    <xf numFmtId="0" fontId="18" fillId="0" borderId="4" xfId="0" applyFont="1" applyBorder="1" applyAlignment="1">
      <alignment horizontal="center" vertical="center"/>
    </xf>
    <xf numFmtId="0" fontId="35" fillId="0" borderId="6" xfId="0" applyFont="1" applyBorder="1" applyAlignment="1">
      <alignment horizontal="center" vertical="center"/>
    </xf>
    <xf numFmtId="4" fontId="36" fillId="0" borderId="11" xfId="0" applyNumberFormat="1" applyFont="1" applyBorder="1" applyAlignment="1">
      <alignment horizontal="right" vertical="center"/>
    </xf>
    <xf numFmtId="4" fontId="38" fillId="0" borderId="11" xfId="0" applyNumberFormat="1" applyFont="1" applyBorder="1" applyAlignment="1">
      <alignment horizontal="right" vertical="center"/>
    </xf>
    <xf numFmtId="0" fontId="3" fillId="0" borderId="6" xfId="0" applyFont="1" applyBorder="1" applyAlignment="1">
      <alignment vertical="center" wrapText="1"/>
    </xf>
    <xf numFmtId="0" fontId="3" fillId="0" borderId="11" xfId="0" applyFont="1" applyBorder="1" applyAlignment="1">
      <alignment horizontal="right" vertical="center" wrapText="1"/>
    </xf>
    <xf numFmtId="0" fontId="3" fillId="0" borderId="1" xfId="0" applyFont="1" applyBorder="1" applyAlignment="1">
      <alignment horizontal="right" vertical="center" wrapText="1"/>
    </xf>
    <xf numFmtId="0" fontId="35" fillId="0" borderId="12"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 xfId="0" applyFont="1" applyBorder="1" applyAlignment="1">
      <alignment vertical="center" wrapText="1"/>
    </xf>
    <xf numFmtId="0" fontId="0"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www.wps.cn/officeDocument/2021/sharedlinks" Target="sharedlinks.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6" sqref="B6:B15"/>
    </sheetView>
  </sheetViews>
  <sheetFormatPr defaultColWidth="10" defaultRowHeight="13.5"/>
  <cols>
    <col min="1" max="1" width="0.25" customWidth="1"/>
    <col min="2" max="2" width="23.625" customWidth="1"/>
    <col min="3" max="3" width="14.25" customWidth="1"/>
    <col min="4" max="4" width="24.25" customWidth="1"/>
    <col min="5" max="5" width="11.375" customWidth="1"/>
    <col min="6" max="6" width="16.375" customWidth="1"/>
    <col min="7" max="8" width="14" customWidth="1"/>
    <col min="9" max="10" width="9.75" customWidth="1"/>
  </cols>
  <sheetData>
    <row r="1" ht="16.35" customHeight="1" spans="1:2">
      <c r="A1" s="50"/>
      <c r="B1" s="51" t="s">
        <v>0</v>
      </c>
    </row>
    <row r="2" ht="40.5" customHeight="1" spans="2:8">
      <c r="B2" s="60" t="s">
        <v>1</v>
      </c>
      <c r="C2" s="60"/>
      <c r="D2" s="60"/>
      <c r="E2" s="60"/>
      <c r="F2" s="60"/>
      <c r="G2" s="60"/>
      <c r="H2" s="60"/>
    </row>
    <row r="3" ht="23.25" customHeight="1" spans="8:8">
      <c r="H3" s="99" t="s">
        <v>2</v>
      </c>
    </row>
    <row r="4" ht="29.25" customHeight="1" spans="2:8">
      <c r="B4" s="62" t="s">
        <v>3</v>
      </c>
      <c r="C4" s="62"/>
      <c r="D4" s="62" t="s">
        <v>4</v>
      </c>
      <c r="E4" s="62"/>
      <c r="F4" s="62"/>
      <c r="G4" s="62"/>
      <c r="H4" s="62"/>
    </row>
    <row r="5" ht="43.15" customHeight="1" spans="2:8">
      <c r="B5" s="150" t="s">
        <v>5</v>
      </c>
      <c r="C5" s="100" t="s">
        <v>6</v>
      </c>
      <c r="D5" s="100" t="s">
        <v>5</v>
      </c>
      <c r="E5" s="100" t="s">
        <v>7</v>
      </c>
      <c r="F5" s="62" t="s">
        <v>8</v>
      </c>
      <c r="G5" s="62" t="s">
        <v>9</v>
      </c>
      <c r="H5" s="62" t="s">
        <v>10</v>
      </c>
    </row>
    <row r="6" ht="24.2" customHeight="1" spans="2:8">
      <c r="B6" s="151" t="s">
        <v>11</v>
      </c>
      <c r="C6" s="152">
        <f>C7+C8</f>
        <v>3297.12</v>
      </c>
      <c r="D6" s="101" t="s">
        <v>12</v>
      </c>
      <c r="E6" s="102">
        <f>SUM(E7:E18)</f>
        <v>3297.12</v>
      </c>
      <c r="F6" s="102">
        <f>SUM(F7:F18)</f>
        <v>3289.31</v>
      </c>
      <c r="G6" s="102">
        <v>7.81</v>
      </c>
      <c r="H6" s="102"/>
    </row>
    <row r="7" ht="23.25" customHeight="1" spans="2:8">
      <c r="B7" s="109" t="s">
        <v>13</v>
      </c>
      <c r="C7" s="153">
        <v>3289.31</v>
      </c>
      <c r="D7" s="104" t="s">
        <v>14</v>
      </c>
      <c r="E7" s="105">
        <f>F7</f>
        <v>1148.4</v>
      </c>
      <c r="F7" s="105">
        <v>1148.4</v>
      </c>
      <c r="G7" s="105"/>
      <c r="H7" s="105"/>
    </row>
    <row r="8" ht="23.25" customHeight="1" spans="2:9">
      <c r="B8" s="109" t="s">
        <v>15</v>
      </c>
      <c r="C8" s="153">
        <v>7.81</v>
      </c>
      <c r="D8" s="104" t="s">
        <v>16</v>
      </c>
      <c r="E8" s="105">
        <v>5</v>
      </c>
      <c r="F8" s="105">
        <v>5</v>
      </c>
      <c r="G8" s="105"/>
      <c r="H8" s="105"/>
      <c r="I8" s="160"/>
    </row>
    <row r="9" ht="23.25" customHeight="1" spans="2:8">
      <c r="B9" s="109" t="s">
        <v>17</v>
      </c>
      <c r="C9" s="153"/>
      <c r="D9" s="104" t="s">
        <v>18</v>
      </c>
      <c r="E9" s="105">
        <v>376.81</v>
      </c>
      <c r="F9" s="105">
        <v>376.81</v>
      </c>
      <c r="G9" s="105"/>
      <c r="H9" s="105"/>
    </row>
    <row r="10" ht="20.65" customHeight="1" spans="2:8">
      <c r="B10" s="154"/>
      <c r="C10" s="155"/>
      <c r="D10" s="104" t="s">
        <v>19</v>
      </c>
      <c r="E10" s="105">
        <v>33.32</v>
      </c>
      <c r="F10" s="105">
        <v>33.32</v>
      </c>
      <c r="G10" s="105"/>
      <c r="H10" s="156"/>
    </row>
    <row r="11" ht="20.65" customHeight="1" spans="2:8">
      <c r="B11" s="154"/>
      <c r="C11" s="155"/>
      <c r="D11" s="104" t="s">
        <v>20</v>
      </c>
      <c r="E11" s="105">
        <v>734.07</v>
      </c>
      <c r="F11" s="105">
        <v>734.07</v>
      </c>
      <c r="G11" s="105"/>
      <c r="H11" s="156"/>
    </row>
    <row r="12" ht="20.65" customHeight="1" spans="2:8">
      <c r="B12" s="154"/>
      <c r="C12" s="155"/>
      <c r="D12" s="104" t="s">
        <v>21</v>
      </c>
      <c r="E12" s="105">
        <v>64.32</v>
      </c>
      <c r="F12" s="105">
        <v>64.32</v>
      </c>
      <c r="G12" s="105"/>
      <c r="H12" s="156"/>
    </row>
    <row r="13" ht="20.65" customHeight="1" spans="2:8">
      <c r="B13" s="154"/>
      <c r="C13" s="155"/>
      <c r="D13" s="104" t="s">
        <v>22</v>
      </c>
      <c r="E13" s="105">
        <v>214.71</v>
      </c>
      <c r="F13" s="105">
        <v>214.71</v>
      </c>
      <c r="G13" s="105"/>
      <c r="H13" s="156"/>
    </row>
    <row r="14" ht="22.35" customHeight="1" spans="2:8">
      <c r="B14" s="108"/>
      <c r="C14" s="152"/>
      <c r="D14" s="104" t="s">
        <v>23</v>
      </c>
      <c r="E14" s="105">
        <v>0.48</v>
      </c>
      <c r="F14" s="105"/>
      <c r="G14" s="105">
        <v>0.48</v>
      </c>
      <c r="H14" s="156"/>
    </row>
    <row r="15" ht="20.65" customHeight="1" spans="2:8">
      <c r="B15" s="154"/>
      <c r="C15" s="155"/>
      <c r="D15" s="104" t="s">
        <v>24</v>
      </c>
      <c r="E15" s="105">
        <v>621.43</v>
      </c>
      <c r="F15" s="105">
        <v>621.43</v>
      </c>
      <c r="G15" s="105"/>
      <c r="H15" s="156"/>
    </row>
    <row r="16" ht="20.65" customHeight="1" spans="2:8">
      <c r="B16" s="154"/>
      <c r="C16" s="155"/>
      <c r="D16" s="104" t="s">
        <v>25</v>
      </c>
      <c r="E16" s="105">
        <v>10</v>
      </c>
      <c r="F16" s="105">
        <v>10</v>
      </c>
      <c r="G16" s="105"/>
      <c r="H16" s="156"/>
    </row>
    <row r="17" ht="22.35" customHeight="1" spans="2:8">
      <c r="B17" s="108"/>
      <c r="C17" s="152"/>
      <c r="D17" s="104" t="s">
        <v>26</v>
      </c>
      <c r="E17" s="105">
        <v>81.25</v>
      </c>
      <c r="F17" s="105">
        <v>81.25</v>
      </c>
      <c r="G17" s="105"/>
      <c r="H17" s="156"/>
    </row>
    <row r="18" ht="22.35" customHeight="1" spans="2:8">
      <c r="B18" s="108"/>
      <c r="C18" s="152"/>
      <c r="D18" s="104" t="s">
        <v>27</v>
      </c>
      <c r="E18" s="105">
        <v>7.33</v>
      </c>
      <c r="F18" s="105"/>
      <c r="G18" s="105">
        <v>7.33</v>
      </c>
      <c r="H18" s="156"/>
    </row>
    <row r="19" ht="21.6" customHeight="1" spans="2:8">
      <c r="B19" s="157" t="s">
        <v>28</v>
      </c>
      <c r="C19" s="105"/>
      <c r="D19" s="158" t="s">
        <v>29</v>
      </c>
      <c r="E19" s="156"/>
      <c r="F19" s="156"/>
      <c r="G19" s="156"/>
      <c r="H19" s="156"/>
    </row>
    <row r="20" ht="20.65" customHeight="1" spans="2:8">
      <c r="B20" s="159" t="s">
        <v>30</v>
      </c>
      <c r="C20" s="105"/>
      <c r="D20" s="10"/>
      <c r="E20" s="156"/>
      <c r="F20" s="156"/>
      <c r="G20" s="156"/>
      <c r="H20" s="156"/>
    </row>
    <row r="21" ht="20.65" customHeight="1" spans="2:8">
      <c r="B21" s="159" t="s">
        <v>31</v>
      </c>
      <c r="C21" s="105"/>
      <c r="D21" s="10"/>
      <c r="E21" s="156"/>
      <c r="F21" s="156"/>
      <c r="G21" s="156"/>
      <c r="H21" s="156"/>
    </row>
    <row r="22" ht="20.65" customHeight="1" spans="2:8">
      <c r="B22" s="159" t="s">
        <v>32</v>
      </c>
      <c r="C22" s="156"/>
      <c r="D22" s="10"/>
      <c r="E22" s="156"/>
      <c r="F22" s="156"/>
      <c r="G22" s="156"/>
      <c r="H22" s="156"/>
    </row>
    <row r="23" ht="24.2" customHeight="1" spans="2:8">
      <c r="B23" s="101" t="s">
        <v>33</v>
      </c>
      <c r="C23" s="102"/>
      <c r="D23" s="101" t="s">
        <v>34</v>
      </c>
      <c r="E23" s="102"/>
      <c r="F23" s="102"/>
      <c r="G23" s="102">
        <v>7.81</v>
      </c>
      <c r="H23" s="102"/>
    </row>
  </sheetData>
  <mergeCells count="3">
    <mergeCell ref="B2:H2"/>
    <mergeCell ref="B4:C4"/>
    <mergeCell ref="D4:H4"/>
  </mergeCells>
  <printOptions horizontalCentered="1"/>
  <pageMargins left="0.196850393700787" right="0.078740157480315" top="0.393700787401575" bottom="0.07874015748031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4"/>
  <sheetViews>
    <sheetView tabSelected="1" topLeftCell="A16" workbookViewId="0">
      <selection activeCell="B28" sqref="B28:M28"/>
    </sheetView>
  </sheetViews>
  <sheetFormatPr defaultColWidth="10" defaultRowHeight="13.5"/>
  <cols>
    <col min="1" max="2" width="9.25" customWidth="1"/>
    <col min="3" max="3" width="11.125" customWidth="1"/>
    <col min="4" max="4" width="13.125" customWidth="1"/>
    <col min="5" max="5" width="17.75" customWidth="1"/>
    <col min="6" max="7" width="5.125" customWidth="1"/>
    <col min="8" max="9" width="3" customWidth="1"/>
    <col min="10" max="11" width="3.25" customWidth="1"/>
    <col min="12" max="12" width="8.5" customWidth="1"/>
    <col min="13" max="13" width="7.25" customWidth="1"/>
  </cols>
  <sheetData>
    <row r="1" ht="16.35" customHeight="1" spans="1:1">
      <c r="A1" s="1" t="s">
        <v>380</v>
      </c>
    </row>
    <row r="2" ht="48.4" customHeight="1" spans="1:13">
      <c r="A2" s="2" t="s">
        <v>381</v>
      </c>
      <c r="B2" s="2"/>
      <c r="C2" s="2"/>
      <c r="D2" s="2"/>
      <c r="E2" s="2"/>
      <c r="F2" s="2"/>
      <c r="G2" s="2"/>
      <c r="H2" s="2"/>
      <c r="I2" s="2"/>
      <c r="J2" s="2"/>
      <c r="K2" s="2"/>
      <c r="L2" s="2"/>
      <c r="M2" s="2"/>
    </row>
    <row r="3" ht="25.9" customHeight="1" spans="1:13">
      <c r="A3" s="3" t="s">
        <v>382</v>
      </c>
      <c r="B3" s="4" t="s">
        <v>383</v>
      </c>
      <c r="C3" s="4"/>
      <c r="D3" s="4"/>
      <c r="E3" s="4"/>
      <c r="F3" s="4"/>
      <c r="G3" s="4"/>
      <c r="H3" s="4"/>
      <c r="I3" s="4"/>
      <c r="J3" s="4"/>
      <c r="K3" s="21" t="s">
        <v>2</v>
      </c>
      <c r="L3" s="21"/>
      <c r="M3" s="21"/>
    </row>
    <row r="4" ht="26.1" customHeight="1" spans="1:13">
      <c r="A4" s="5" t="s">
        <v>384</v>
      </c>
      <c r="B4" s="6" t="s">
        <v>385</v>
      </c>
      <c r="C4" s="6"/>
      <c r="D4" s="6"/>
      <c r="E4" s="6"/>
      <c r="F4" s="6"/>
      <c r="G4" s="5" t="s">
        <v>386</v>
      </c>
      <c r="H4" s="5"/>
      <c r="I4" s="5" t="s">
        <v>387</v>
      </c>
      <c r="J4" s="5"/>
      <c r="K4" s="5"/>
      <c r="L4" s="5"/>
      <c r="M4" s="5"/>
    </row>
    <row r="5" ht="26.1" customHeight="1" spans="1:13">
      <c r="A5" s="5" t="s">
        <v>388</v>
      </c>
      <c r="B5" s="5">
        <v>10</v>
      </c>
      <c r="C5" s="5"/>
      <c r="D5" s="5"/>
      <c r="E5" s="5"/>
      <c r="F5" s="5"/>
      <c r="G5" s="5" t="s">
        <v>389</v>
      </c>
      <c r="H5" s="5"/>
      <c r="I5" s="5" t="s">
        <v>390</v>
      </c>
      <c r="J5" s="5"/>
      <c r="K5" s="5"/>
      <c r="L5" s="5"/>
      <c r="M5" s="5"/>
    </row>
    <row r="6" ht="22.5" customHeight="1" spans="1:13">
      <c r="A6" s="5" t="s">
        <v>391</v>
      </c>
      <c r="B6" s="7">
        <v>100</v>
      </c>
      <c r="C6" s="7"/>
      <c r="D6" s="7"/>
      <c r="E6" s="7"/>
      <c r="F6" s="7"/>
      <c r="G6" s="5" t="s">
        <v>392</v>
      </c>
      <c r="H6" s="5"/>
      <c r="I6" s="7">
        <v>100</v>
      </c>
      <c r="J6" s="7"/>
      <c r="K6" s="7"/>
      <c r="L6" s="7"/>
      <c r="M6" s="7"/>
    </row>
    <row r="7" ht="22.5" customHeight="1" spans="1:13">
      <c r="A7" s="5"/>
      <c r="B7" s="7"/>
      <c r="C7" s="7"/>
      <c r="D7" s="7"/>
      <c r="E7" s="7"/>
      <c r="F7" s="7"/>
      <c r="G7" s="5" t="s">
        <v>393</v>
      </c>
      <c r="H7" s="5"/>
      <c r="I7" s="7"/>
      <c r="J7" s="7"/>
      <c r="K7" s="7"/>
      <c r="L7" s="7"/>
      <c r="M7" s="7"/>
    </row>
    <row r="8" ht="21" customHeight="1" spans="1:13">
      <c r="A8" s="5" t="s">
        <v>394</v>
      </c>
      <c r="B8" s="8" t="s">
        <v>395</v>
      </c>
      <c r="C8" s="9"/>
      <c r="D8" s="9"/>
      <c r="E8" s="9"/>
      <c r="F8" s="9"/>
      <c r="G8" s="9"/>
      <c r="H8" s="9"/>
      <c r="I8" s="9"/>
      <c r="J8" s="9"/>
      <c r="K8" s="9"/>
      <c r="L8" s="9"/>
      <c r="M8" s="22"/>
    </row>
    <row r="9" ht="21" customHeight="1" spans="1:13">
      <c r="A9" s="5" t="s">
        <v>396</v>
      </c>
      <c r="B9" s="10" t="s">
        <v>397</v>
      </c>
      <c r="C9" s="10"/>
      <c r="D9" s="10"/>
      <c r="E9" s="10"/>
      <c r="F9" s="10"/>
      <c r="G9" s="10"/>
      <c r="H9" s="10"/>
      <c r="I9" s="10"/>
      <c r="J9" s="10"/>
      <c r="K9" s="10"/>
      <c r="L9" s="10"/>
      <c r="M9" s="10"/>
    </row>
    <row r="10" ht="64.5" customHeight="1" spans="1:13">
      <c r="A10" s="11" t="s">
        <v>398</v>
      </c>
      <c r="B10" s="12" t="s">
        <v>399</v>
      </c>
      <c r="C10" s="12"/>
      <c r="D10" s="12"/>
      <c r="E10" s="12"/>
      <c r="F10" s="12"/>
      <c r="G10" s="12"/>
      <c r="H10" s="12"/>
      <c r="I10" s="12"/>
      <c r="J10" s="12"/>
      <c r="K10" s="12"/>
      <c r="L10" s="12"/>
      <c r="M10" s="12"/>
    </row>
    <row r="11" ht="25.5" customHeight="1" spans="1:13">
      <c r="A11" s="13" t="s">
        <v>400</v>
      </c>
      <c r="B11" s="14" t="s">
        <v>401</v>
      </c>
      <c r="C11" s="14" t="s">
        <v>402</v>
      </c>
      <c r="D11" s="14" t="s">
        <v>403</v>
      </c>
      <c r="E11" s="14"/>
      <c r="F11" s="14" t="s">
        <v>404</v>
      </c>
      <c r="G11" s="14"/>
      <c r="H11" s="14" t="s">
        <v>405</v>
      </c>
      <c r="I11" s="14"/>
      <c r="J11" s="14" t="s">
        <v>406</v>
      </c>
      <c r="K11" s="14"/>
      <c r="L11" s="14" t="s">
        <v>407</v>
      </c>
      <c r="M11" s="14" t="s">
        <v>408</v>
      </c>
    </row>
    <row r="12" ht="25.5" customHeight="1" spans="1:13">
      <c r="A12" s="15"/>
      <c r="B12" s="16" t="s">
        <v>409</v>
      </c>
      <c r="C12" s="16" t="s">
        <v>410</v>
      </c>
      <c r="D12" s="16" t="s">
        <v>411</v>
      </c>
      <c r="E12" s="16"/>
      <c r="F12" s="17" t="s">
        <v>412</v>
      </c>
      <c r="G12" s="18"/>
      <c r="H12" s="19" t="s">
        <v>413</v>
      </c>
      <c r="I12" s="19"/>
      <c r="J12" s="19" t="s">
        <v>414</v>
      </c>
      <c r="K12" s="19"/>
      <c r="L12" s="19">
        <v>98</v>
      </c>
      <c r="M12" s="19" t="s">
        <v>415</v>
      </c>
    </row>
    <row r="13" ht="30" customHeight="1" spans="1:13">
      <c r="A13" s="15"/>
      <c r="B13" s="16" t="s">
        <v>409</v>
      </c>
      <c r="C13" s="16" t="s">
        <v>416</v>
      </c>
      <c r="D13" s="16" t="s">
        <v>417</v>
      </c>
      <c r="E13" s="16"/>
      <c r="F13" s="17" t="s">
        <v>412</v>
      </c>
      <c r="G13" s="18"/>
      <c r="H13" s="17" t="s">
        <v>418</v>
      </c>
      <c r="I13" s="18"/>
      <c r="J13" s="23" t="s">
        <v>419</v>
      </c>
      <c r="K13" s="23"/>
      <c r="L13" s="24">
        <v>78</v>
      </c>
      <c r="M13" s="19" t="s">
        <v>415</v>
      </c>
    </row>
    <row r="14" ht="35.25" customHeight="1" spans="1:13">
      <c r="A14" s="15"/>
      <c r="B14" s="16" t="s">
        <v>409</v>
      </c>
      <c r="C14" s="16" t="s">
        <v>416</v>
      </c>
      <c r="D14" s="16" t="s">
        <v>420</v>
      </c>
      <c r="E14" s="16"/>
      <c r="F14" s="17" t="s">
        <v>412</v>
      </c>
      <c r="G14" s="18"/>
      <c r="H14" s="17" t="s">
        <v>418</v>
      </c>
      <c r="I14" s="18"/>
      <c r="J14" s="23" t="s">
        <v>419</v>
      </c>
      <c r="K14" s="23"/>
      <c r="L14" s="24">
        <v>43</v>
      </c>
      <c r="M14" s="19" t="s">
        <v>415</v>
      </c>
    </row>
    <row r="15" ht="27.75" customHeight="1" spans="1:13">
      <c r="A15" s="15"/>
      <c r="B15" s="16" t="s">
        <v>421</v>
      </c>
      <c r="C15" s="16" t="s">
        <v>422</v>
      </c>
      <c r="D15" s="16" t="s">
        <v>423</v>
      </c>
      <c r="E15" s="16"/>
      <c r="F15" s="17" t="s">
        <v>424</v>
      </c>
      <c r="G15" s="18"/>
      <c r="H15" s="17" t="s">
        <v>413</v>
      </c>
      <c r="I15" s="18"/>
      <c r="J15" s="19" t="s">
        <v>414</v>
      </c>
      <c r="K15" s="19"/>
      <c r="L15" s="24">
        <v>98</v>
      </c>
      <c r="M15" s="19" t="s">
        <v>415</v>
      </c>
    </row>
    <row r="16" ht="30.75" customHeight="1" spans="1:13">
      <c r="A16" s="15"/>
      <c r="B16" s="16" t="s">
        <v>409</v>
      </c>
      <c r="C16" s="16" t="s">
        <v>416</v>
      </c>
      <c r="D16" s="16" t="s">
        <v>425</v>
      </c>
      <c r="E16" s="16"/>
      <c r="F16" s="17" t="s">
        <v>426</v>
      </c>
      <c r="G16" s="18"/>
      <c r="H16" s="17" t="s">
        <v>427</v>
      </c>
      <c r="I16" s="18"/>
      <c r="J16" s="23" t="s">
        <v>419</v>
      </c>
      <c r="K16" s="23"/>
      <c r="L16" s="24">
        <v>7</v>
      </c>
      <c r="M16" s="24" t="s">
        <v>428</v>
      </c>
    </row>
    <row r="17" ht="31.5" customHeight="1" spans="1:13">
      <c r="A17" s="15"/>
      <c r="B17" s="16" t="s">
        <v>409</v>
      </c>
      <c r="C17" s="16" t="s">
        <v>416</v>
      </c>
      <c r="D17" s="16" t="s">
        <v>429</v>
      </c>
      <c r="E17" s="16"/>
      <c r="F17" s="17" t="s">
        <v>426</v>
      </c>
      <c r="G17" s="18"/>
      <c r="H17" s="17" t="s">
        <v>427</v>
      </c>
      <c r="I17" s="18"/>
      <c r="J17" s="23" t="s">
        <v>419</v>
      </c>
      <c r="K17" s="23"/>
      <c r="L17" s="24">
        <v>18</v>
      </c>
      <c r="M17" s="24" t="s">
        <v>428</v>
      </c>
    </row>
    <row r="18" ht="22.5" customHeight="1" spans="1:13">
      <c r="A18" s="15"/>
      <c r="B18" s="16" t="s">
        <v>409</v>
      </c>
      <c r="C18" s="16" t="s">
        <v>430</v>
      </c>
      <c r="D18" s="16" t="s">
        <v>431</v>
      </c>
      <c r="E18" s="16"/>
      <c r="F18" s="17" t="s">
        <v>412</v>
      </c>
      <c r="G18" s="18"/>
      <c r="H18" s="17" t="s">
        <v>413</v>
      </c>
      <c r="I18" s="18"/>
      <c r="J18" s="19" t="s">
        <v>414</v>
      </c>
      <c r="K18" s="19"/>
      <c r="L18" s="24">
        <v>100</v>
      </c>
      <c r="M18" s="24" t="s">
        <v>428</v>
      </c>
    </row>
    <row r="19" ht="27" customHeight="1" spans="1:13">
      <c r="A19" s="20"/>
      <c r="B19" s="16" t="s">
        <v>432</v>
      </c>
      <c r="C19" s="16" t="s">
        <v>433</v>
      </c>
      <c r="D19" s="16" t="s">
        <v>434</v>
      </c>
      <c r="E19" s="16"/>
      <c r="F19" s="17" t="s">
        <v>412</v>
      </c>
      <c r="G19" s="18"/>
      <c r="H19" s="17" t="s">
        <v>413</v>
      </c>
      <c r="I19" s="18"/>
      <c r="J19" s="19" t="s">
        <v>414</v>
      </c>
      <c r="K19" s="19"/>
      <c r="L19" s="24">
        <v>98</v>
      </c>
      <c r="M19" s="24" t="s">
        <v>428</v>
      </c>
    </row>
    <row r="21" ht="19.5" spans="1:13">
      <c r="A21" s="2" t="s">
        <v>381</v>
      </c>
      <c r="B21" s="2"/>
      <c r="C21" s="2"/>
      <c r="D21" s="2"/>
      <c r="E21" s="2"/>
      <c r="F21" s="2"/>
      <c r="G21" s="2"/>
      <c r="H21" s="2"/>
      <c r="I21" s="2"/>
      <c r="J21" s="2"/>
      <c r="K21" s="2"/>
      <c r="L21" s="2"/>
      <c r="M21" s="2"/>
    </row>
    <row r="22" spans="1:13">
      <c r="A22" s="3" t="s">
        <v>382</v>
      </c>
      <c r="B22" s="4" t="s">
        <v>383</v>
      </c>
      <c r="C22" s="4"/>
      <c r="D22" s="4"/>
      <c r="E22" s="4"/>
      <c r="F22" s="4"/>
      <c r="G22" s="4"/>
      <c r="H22" s="4"/>
      <c r="I22" s="4"/>
      <c r="J22" s="4"/>
      <c r="K22" s="21" t="s">
        <v>2</v>
      </c>
      <c r="L22" s="21"/>
      <c r="M22" s="21"/>
    </row>
    <row r="23" ht="26.25" customHeight="1" spans="1:13">
      <c r="A23" s="5" t="s">
        <v>384</v>
      </c>
      <c r="B23" s="6" t="s">
        <v>435</v>
      </c>
      <c r="C23" s="6"/>
      <c r="D23" s="6"/>
      <c r="E23" s="6"/>
      <c r="F23" s="6"/>
      <c r="G23" s="5" t="s">
        <v>386</v>
      </c>
      <c r="H23" s="5"/>
      <c r="I23" s="5" t="s">
        <v>387</v>
      </c>
      <c r="J23" s="5"/>
      <c r="K23" s="5"/>
      <c r="L23" s="5"/>
      <c r="M23" s="5"/>
    </row>
    <row r="24" ht="22.5" spans="1:13">
      <c r="A24" s="5" t="s">
        <v>388</v>
      </c>
      <c r="B24" s="5">
        <v>10</v>
      </c>
      <c r="C24" s="5"/>
      <c r="D24" s="5"/>
      <c r="E24" s="5"/>
      <c r="F24" s="5"/>
      <c r="G24" s="5" t="s">
        <v>389</v>
      </c>
      <c r="H24" s="5"/>
      <c r="I24" s="5" t="s">
        <v>390</v>
      </c>
      <c r="J24" s="5"/>
      <c r="K24" s="5"/>
      <c r="L24" s="5"/>
      <c r="M24" s="5"/>
    </row>
    <row r="25" ht="27" customHeight="1" spans="1:13">
      <c r="A25" s="5" t="s">
        <v>391</v>
      </c>
      <c r="B25" s="7">
        <v>563.1</v>
      </c>
      <c r="C25" s="7"/>
      <c r="D25" s="7"/>
      <c r="E25" s="7"/>
      <c r="F25" s="7"/>
      <c r="G25" s="5" t="s">
        <v>392</v>
      </c>
      <c r="H25" s="5"/>
      <c r="I25" s="7">
        <v>563.1</v>
      </c>
      <c r="J25" s="7"/>
      <c r="K25" s="7"/>
      <c r="L25" s="7"/>
      <c r="M25" s="7"/>
    </row>
    <row r="26" ht="27" customHeight="1" spans="1:13">
      <c r="A26" s="5"/>
      <c r="B26" s="7"/>
      <c r="C26" s="7"/>
      <c r="D26" s="7"/>
      <c r="E26" s="7"/>
      <c r="F26" s="7"/>
      <c r="G26" s="5" t="s">
        <v>393</v>
      </c>
      <c r="H26" s="5"/>
      <c r="I26" s="7"/>
      <c r="J26" s="7"/>
      <c r="K26" s="7"/>
      <c r="L26" s="7"/>
      <c r="M26" s="7"/>
    </row>
    <row r="27" ht="30" customHeight="1" spans="1:13">
      <c r="A27" s="5" t="s">
        <v>394</v>
      </c>
      <c r="B27" s="10" t="s">
        <v>436</v>
      </c>
      <c r="C27" s="10"/>
      <c r="D27" s="10"/>
      <c r="E27" s="10"/>
      <c r="F27" s="10"/>
      <c r="G27" s="10"/>
      <c r="H27" s="10"/>
      <c r="I27" s="10"/>
      <c r="J27" s="10"/>
      <c r="K27" s="10"/>
      <c r="L27" s="10"/>
      <c r="M27" s="10"/>
    </row>
    <row r="28" ht="40.5" customHeight="1" spans="1:13">
      <c r="A28" s="5" t="s">
        <v>396</v>
      </c>
      <c r="B28" s="10" t="s">
        <v>437</v>
      </c>
      <c r="C28" s="10"/>
      <c r="D28" s="10"/>
      <c r="E28" s="10"/>
      <c r="F28" s="10"/>
      <c r="G28" s="10"/>
      <c r="H28" s="10"/>
      <c r="I28" s="10"/>
      <c r="J28" s="10"/>
      <c r="K28" s="10"/>
      <c r="L28" s="10"/>
      <c r="M28" s="10"/>
    </row>
    <row r="29" ht="38.25" customHeight="1" spans="1:13">
      <c r="A29" s="11" t="s">
        <v>398</v>
      </c>
      <c r="B29" s="12" t="s">
        <v>438</v>
      </c>
      <c r="C29" s="12"/>
      <c r="D29" s="12"/>
      <c r="E29" s="12"/>
      <c r="F29" s="12"/>
      <c r="G29" s="12"/>
      <c r="H29" s="12"/>
      <c r="I29" s="12"/>
      <c r="J29" s="12"/>
      <c r="K29" s="12"/>
      <c r="L29" s="12"/>
      <c r="M29" s="12"/>
    </row>
    <row r="30" ht="22.5" spans="1:13">
      <c r="A30" s="14" t="s">
        <v>400</v>
      </c>
      <c r="B30" s="14" t="s">
        <v>401</v>
      </c>
      <c r="C30" s="14" t="s">
        <v>402</v>
      </c>
      <c r="D30" s="14" t="s">
        <v>403</v>
      </c>
      <c r="E30" s="14"/>
      <c r="F30" s="14" t="s">
        <v>404</v>
      </c>
      <c r="G30" s="14"/>
      <c r="H30" s="14" t="s">
        <v>405</v>
      </c>
      <c r="I30" s="14"/>
      <c r="J30" s="14" t="s">
        <v>406</v>
      </c>
      <c r="K30" s="14"/>
      <c r="L30" s="14" t="s">
        <v>407</v>
      </c>
      <c r="M30" s="14" t="s">
        <v>408</v>
      </c>
    </row>
    <row r="31" ht="16.5" customHeight="1" spans="1:13">
      <c r="A31" s="14"/>
      <c r="B31" s="16" t="s">
        <v>409</v>
      </c>
      <c r="C31" s="16" t="s">
        <v>416</v>
      </c>
      <c r="D31" s="16" t="s">
        <v>439</v>
      </c>
      <c r="E31" s="16"/>
      <c r="F31" s="17">
        <v>20</v>
      </c>
      <c r="G31" s="18"/>
      <c r="H31" s="19" t="s">
        <v>440</v>
      </c>
      <c r="I31" s="19"/>
      <c r="J31" s="23" t="s">
        <v>419</v>
      </c>
      <c r="K31" s="23"/>
      <c r="L31" s="19">
        <v>7</v>
      </c>
      <c r="M31" s="19" t="s">
        <v>415</v>
      </c>
    </row>
    <row r="32" ht="16.5" customHeight="1" spans="1:13">
      <c r="A32" s="14"/>
      <c r="B32" s="16" t="s">
        <v>409</v>
      </c>
      <c r="C32" s="16" t="s">
        <v>430</v>
      </c>
      <c r="D32" s="16" t="s">
        <v>441</v>
      </c>
      <c r="E32" s="16"/>
      <c r="F32" s="17">
        <v>30</v>
      </c>
      <c r="G32" s="18"/>
      <c r="H32" s="17" t="s">
        <v>413</v>
      </c>
      <c r="I32" s="18"/>
      <c r="J32" s="19" t="s">
        <v>414</v>
      </c>
      <c r="K32" s="19"/>
      <c r="L32" s="24">
        <v>100</v>
      </c>
      <c r="M32" s="19" t="s">
        <v>415</v>
      </c>
    </row>
    <row r="33" ht="16.5" customHeight="1" spans="1:13">
      <c r="A33" s="14"/>
      <c r="B33" s="16" t="s">
        <v>421</v>
      </c>
      <c r="C33" s="16" t="s">
        <v>422</v>
      </c>
      <c r="D33" s="16" t="s">
        <v>442</v>
      </c>
      <c r="E33" s="16"/>
      <c r="F33" s="17">
        <v>10</v>
      </c>
      <c r="G33" s="18"/>
      <c r="H33" s="17" t="s">
        <v>413</v>
      </c>
      <c r="I33" s="18"/>
      <c r="J33" s="19" t="s">
        <v>414</v>
      </c>
      <c r="K33" s="19"/>
      <c r="L33" s="24">
        <v>90</v>
      </c>
      <c r="M33" s="24" t="s">
        <v>428</v>
      </c>
    </row>
    <row r="34" ht="16.5" customHeight="1" spans="1:13">
      <c r="A34" s="14"/>
      <c r="B34" s="16" t="s">
        <v>421</v>
      </c>
      <c r="C34" s="16" t="s">
        <v>422</v>
      </c>
      <c r="D34" s="16" t="s">
        <v>443</v>
      </c>
      <c r="E34" s="16"/>
      <c r="F34" s="17">
        <v>20</v>
      </c>
      <c r="G34" s="18"/>
      <c r="H34" s="17" t="s">
        <v>413</v>
      </c>
      <c r="I34" s="18"/>
      <c r="J34" s="19" t="s">
        <v>414</v>
      </c>
      <c r="K34" s="19"/>
      <c r="L34" s="24">
        <v>80</v>
      </c>
      <c r="M34" s="24" t="s">
        <v>428</v>
      </c>
    </row>
    <row r="35" ht="16.5" customHeight="1" spans="1:13">
      <c r="A35" s="14"/>
      <c r="B35" s="16" t="s">
        <v>432</v>
      </c>
      <c r="C35" s="16" t="s">
        <v>432</v>
      </c>
      <c r="D35" s="16" t="s">
        <v>444</v>
      </c>
      <c r="E35" s="16"/>
      <c r="F35" s="17">
        <v>10</v>
      </c>
      <c r="G35" s="18"/>
      <c r="H35" s="17" t="s">
        <v>413</v>
      </c>
      <c r="I35" s="18"/>
      <c r="J35" s="19" t="s">
        <v>414</v>
      </c>
      <c r="K35" s="19"/>
      <c r="L35" s="24">
        <v>95</v>
      </c>
      <c r="M35" s="24" t="s">
        <v>428</v>
      </c>
    </row>
    <row r="37" ht="19.5" spans="1:13">
      <c r="A37" s="2" t="s">
        <v>381</v>
      </c>
      <c r="B37" s="2"/>
      <c r="C37" s="2"/>
      <c r="D37" s="2"/>
      <c r="E37" s="2"/>
      <c r="F37" s="2"/>
      <c r="G37" s="2"/>
      <c r="H37" s="2"/>
      <c r="I37" s="2"/>
      <c r="J37" s="2"/>
      <c r="K37" s="2"/>
      <c r="L37" s="2"/>
      <c r="M37" s="2"/>
    </row>
    <row r="38" ht="21.75" customHeight="1" spans="1:13">
      <c r="A38" s="3" t="s">
        <v>382</v>
      </c>
      <c r="B38" s="4" t="s">
        <v>383</v>
      </c>
      <c r="C38" s="4"/>
      <c r="D38" s="4"/>
      <c r="E38" s="4"/>
      <c r="F38" s="4"/>
      <c r="G38" s="4"/>
      <c r="H38" s="4"/>
      <c r="I38" s="4"/>
      <c r="J38" s="4"/>
      <c r="K38" s="21" t="s">
        <v>2</v>
      </c>
      <c r="L38" s="21"/>
      <c r="M38" s="21"/>
    </row>
    <row r="39" ht="21.75" customHeight="1" spans="1:13">
      <c r="A39" s="5" t="s">
        <v>384</v>
      </c>
      <c r="B39" s="6" t="s">
        <v>445</v>
      </c>
      <c r="C39" s="6"/>
      <c r="D39" s="6"/>
      <c r="E39" s="6"/>
      <c r="F39" s="6"/>
      <c r="G39" s="5" t="s">
        <v>386</v>
      </c>
      <c r="H39" s="5"/>
      <c r="I39" s="5" t="s">
        <v>387</v>
      </c>
      <c r="J39" s="5"/>
      <c r="K39" s="5"/>
      <c r="L39" s="5"/>
      <c r="M39" s="5"/>
    </row>
    <row r="40" ht="22.5" spans="1:13">
      <c r="A40" s="5" t="s">
        <v>388</v>
      </c>
      <c r="B40" s="5">
        <v>10</v>
      </c>
      <c r="C40" s="5"/>
      <c r="D40" s="5"/>
      <c r="E40" s="5"/>
      <c r="F40" s="5"/>
      <c r="G40" s="5" t="s">
        <v>389</v>
      </c>
      <c r="H40" s="5"/>
      <c r="I40" s="5" t="s">
        <v>390</v>
      </c>
      <c r="J40" s="5"/>
      <c r="K40" s="5"/>
      <c r="L40" s="5"/>
      <c r="M40" s="5"/>
    </row>
    <row r="41" ht="23.25" customHeight="1" spans="1:13">
      <c r="A41" s="5" t="s">
        <v>391</v>
      </c>
      <c r="B41" s="7">
        <v>340.92</v>
      </c>
      <c r="C41" s="7"/>
      <c r="D41" s="7"/>
      <c r="E41" s="7"/>
      <c r="F41" s="7"/>
      <c r="G41" s="5" t="s">
        <v>392</v>
      </c>
      <c r="H41" s="5"/>
      <c r="I41" s="7">
        <v>340.92</v>
      </c>
      <c r="J41" s="7"/>
      <c r="K41" s="7"/>
      <c r="L41" s="7"/>
      <c r="M41" s="7"/>
    </row>
    <row r="42" ht="23.25" customHeight="1" spans="1:13">
      <c r="A42" s="5"/>
      <c r="B42" s="7"/>
      <c r="C42" s="7"/>
      <c r="D42" s="7"/>
      <c r="E42" s="7"/>
      <c r="F42" s="7"/>
      <c r="G42" s="5" t="s">
        <v>393</v>
      </c>
      <c r="H42" s="5"/>
      <c r="I42" s="7"/>
      <c r="J42" s="7"/>
      <c r="K42" s="7"/>
      <c r="L42" s="7"/>
      <c r="M42" s="7"/>
    </row>
    <row r="43" ht="35.25" customHeight="1" spans="1:13">
      <c r="A43" s="5" t="s">
        <v>394</v>
      </c>
      <c r="B43" s="10" t="s">
        <v>446</v>
      </c>
      <c r="C43" s="10"/>
      <c r="D43" s="10"/>
      <c r="E43" s="10"/>
      <c r="F43" s="10"/>
      <c r="G43" s="10"/>
      <c r="H43" s="10"/>
      <c r="I43" s="10"/>
      <c r="J43" s="10"/>
      <c r="K43" s="10"/>
      <c r="L43" s="10"/>
      <c r="M43" s="10"/>
    </row>
    <row r="44" ht="46.5" customHeight="1" spans="1:13">
      <c r="A44" s="5" t="s">
        <v>396</v>
      </c>
      <c r="B44" s="10" t="s">
        <v>437</v>
      </c>
      <c r="C44" s="10"/>
      <c r="D44" s="10"/>
      <c r="E44" s="10"/>
      <c r="F44" s="10"/>
      <c r="G44" s="10"/>
      <c r="H44" s="10"/>
      <c r="I44" s="10"/>
      <c r="J44" s="10"/>
      <c r="K44" s="10"/>
      <c r="L44" s="10"/>
      <c r="M44" s="10"/>
    </row>
    <row r="45" ht="36.75" customHeight="1" spans="1:13">
      <c r="A45" s="11" t="s">
        <v>398</v>
      </c>
      <c r="B45" s="12" t="s">
        <v>447</v>
      </c>
      <c r="C45" s="12"/>
      <c r="D45" s="12"/>
      <c r="E45" s="12"/>
      <c r="F45" s="12"/>
      <c r="G45" s="12"/>
      <c r="H45" s="12"/>
      <c r="I45" s="12"/>
      <c r="J45" s="12"/>
      <c r="K45" s="12"/>
      <c r="L45" s="12"/>
      <c r="M45" s="12"/>
    </row>
    <row r="46" ht="29.25" customHeight="1" spans="1:13">
      <c r="A46" s="14" t="s">
        <v>400</v>
      </c>
      <c r="B46" s="14" t="s">
        <v>401</v>
      </c>
      <c r="C46" s="14" t="s">
        <v>402</v>
      </c>
      <c r="D46" s="14" t="s">
        <v>403</v>
      </c>
      <c r="E46" s="14"/>
      <c r="F46" s="14" t="s">
        <v>404</v>
      </c>
      <c r="G46" s="14"/>
      <c r="H46" s="14" t="s">
        <v>405</v>
      </c>
      <c r="I46" s="14"/>
      <c r="J46" s="14" t="s">
        <v>406</v>
      </c>
      <c r="K46" s="14"/>
      <c r="L46" s="14" t="s">
        <v>407</v>
      </c>
      <c r="M46" s="14" t="s">
        <v>408</v>
      </c>
    </row>
    <row r="47" ht="24" customHeight="1" spans="1:13">
      <c r="A47" s="14"/>
      <c r="B47" s="16" t="s">
        <v>409</v>
      </c>
      <c r="C47" s="16" t="s">
        <v>416</v>
      </c>
      <c r="D47" s="16" t="s">
        <v>448</v>
      </c>
      <c r="E47" s="16"/>
      <c r="F47" s="17">
        <v>30</v>
      </c>
      <c r="G47" s="18"/>
      <c r="H47" s="19" t="s">
        <v>449</v>
      </c>
      <c r="I47" s="19"/>
      <c r="J47" s="23" t="s">
        <v>419</v>
      </c>
      <c r="K47" s="23"/>
      <c r="L47" s="19">
        <v>10</v>
      </c>
      <c r="M47" s="19" t="s">
        <v>415</v>
      </c>
    </row>
    <row r="48" ht="19.5" customHeight="1" spans="1:13">
      <c r="A48" s="14"/>
      <c r="B48" s="16" t="s">
        <v>409</v>
      </c>
      <c r="C48" s="16" t="s">
        <v>430</v>
      </c>
      <c r="D48" s="16" t="s">
        <v>450</v>
      </c>
      <c r="E48" s="16"/>
      <c r="F48" s="17">
        <v>30</v>
      </c>
      <c r="G48" s="18"/>
      <c r="H48" s="17" t="s">
        <v>413</v>
      </c>
      <c r="I48" s="18"/>
      <c r="J48" s="19" t="s">
        <v>414</v>
      </c>
      <c r="K48" s="19"/>
      <c r="L48" s="24">
        <v>100</v>
      </c>
      <c r="M48" s="19" t="s">
        <v>415</v>
      </c>
    </row>
    <row r="49" ht="19.5" customHeight="1" spans="1:13">
      <c r="A49" s="14"/>
      <c r="B49" s="16" t="s">
        <v>421</v>
      </c>
      <c r="C49" s="16" t="s">
        <v>422</v>
      </c>
      <c r="D49" s="16" t="s">
        <v>451</v>
      </c>
      <c r="E49" s="16"/>
      <c r="F49" s="17">
        <v>20</v>
      </c>
      <c r="G49" s="18"/>
      <c r="H49" s="17" t="s">
        <v>413</v>
      </c>
      <c r="I49" s="18"/>
      <c r="J49" s="19" t="s">
        <v>414</v>
      </c>
      <c r="K49" s="19"/>
      <c r="L49" s="24">
        <v>98</v>
      </c>
      <c r="M49" s="19" t="s">
        <v>415</v>
      </c>
    </row>
    <row r="50" ht="19.5" customHeight="1" spans="1:13">
      <c r="A50" s="14"/>
      <c r="B50" s="16" t="s">
        <v>432</v>
      </c>
      <c r="C50" s="16" t="s">
        <v>432</v>
      </c>
      <c r="D50" s="16" t="s">
        <v>444</v>
      </c>
      <c r="E50" s="16"/>
      <c r="F50" s="17">
        <v>10</v>
      </c>
      <c r="G50" s="18"/>
      <c r="H50" s="17" t="s">
        <v>413</v>
      </c>
      <c r="I50" s="18"/>
      <c r="J50" s="19" t="s">
        <v>414</v>
      </c>
      <c r="K50" s="19"/>
      <c r="L50" s="24">
        <v>95</v>
      </c>
      <c r="M50" s="24" t="s">
        <v>428</v>
      </c>
    </row>
    <row r="53" ht="19.5" spans="1:13">
      <c r="A53" s="2" t="s">
        <v>381</v>
      </c>
      <c r="B53" s="2"/>
      <c r="C53" s="2"/>
      <c r="D53" s="2"/>
      <c r="E53" s="2"/>
      <c r="F53" s="2"/>
      <c r="G53" s="2"/>
      <c r="H53" s="2"/>
      <c r="I53" s="2"/>
      <c r="J53" s="2"/>
      <c r="K53" s="2"/>
      <c r="L53" s="2"/>
      <c r="M53" s="2"/>
    </row>
    <row r="54" ht="16.5" customHeight="1" spans="1:13">
      <c r="A54" s="3" t="s">
        <v>382</v>
      </c>
      <c r="B54" s="4" t="s">
        <v>383</v>
      </c>
      <c r="C54" s="4"/>
      <c r="D54" s="4"/>
      <c r="E54" s="4"/>
      <c r="F54" s="4"/>
      <c r="G54" s="4"/>
      <c r="H54" s="4"/>
      <c r="I54" s="4"/>
      <c r="J54" s="4"/>
      <c r="K54" s="21" t="s">
        <v>2</v>
      </c>
      <c r="L54" s="21"/>
      <c r="M54" s="21"/>
    </row>
    <row r="55" ht="21.75" customHeight="1" spans="1:13">
      <c r="A55" s="5" t="s">
        <v>384</v>
      </c>
      <c r="B55" s="6" t="s">
        <v>452</v>
      </c>
      <c r="C55" s="6"/>
      <c r="D55" s="6"/>
      <c r="E55" s="6"/>
      <c r="F55" s="6"/>
      <c r="G55" s="5" t="s">
        <v>386</v>
      </c>
      <c r="H55" s="5"/>
      <c r="I55" s="5" t="s">
        <v>387</v>
      </c>
      <c r="J55" s="5"/>
      <c r="K55" s="5"/>
      <c r="L55" s="5"/>
      <c r="M55" s="5"/>
    </row>
    <row r="56" ht="22.5" spans="1:13">
      <c r="A56" s="5" t="s">
        <v>388</v>
      </c>
      <c r="B56" s="5">
        <v>10</v>
      </c>
      <c r="C56" s="5"/>
      <c r="D56" s="5"/>
      <c r="E56" s="5"/>
      <c r="F56" s="5"/>
      <c r="G56" s="5" t="s">
        <v>389</v>
      </c>
      <c r="H56" s="5"/>
      <c r="I56" s="5" t="s">
        <v>390</v>
      </c>
      <c r="J56" s="5"/>
      <c r="K56" s="5"/>
      <c r="L56" s="5"/>
      <c r="M56" s="5"/>
    </row>
    <row r="57" ht="20.25" customHeight="1" spans="1:13">
      <c r="A57" s="5" t="s">
        <v>391</v>
      </c>
      <c r="B57" s="7">
        <v>340.92</v>
      </c>
      <c r="C57" s="7"/>
      <c r="D57" s="7"/>
      <c r="E57" s="7"/>
      <c r="F57" s="7"/>
      <c r="G57" s="5" t="s">
        <v>392</v>
      </c>
      <c r="H57" s="5"/>
      <c r="I57" s="7">
        <v>257.45</v>
      </c>
      <c r="J57" s="7"/>
      <c r="K57" s="7"/>
      <c r="L57" s="7"/>
      <c r="M57" s="7"/>
    </row>
    <row r="58" ht="20.25" customHeight="1" spans="1:13">
      <c r="A58" s="5"/>
      <c r="B58" s="7"/>
      <c r="C58" s="7"/>
      <c r="D58" s="7"/>
      <c r="E58" s="7"/>
      <c r="F58" s="7"/>
      <c r="G58" s="5" t="s">
        <v>393</v>
      </c>
      <c r="H58" s="5"/>
      <c r="I58" s="7">
        <v>60</v>
      </c>
      <c r="J58" s="7"/>
      <c r="K58" s="7"/>
      <c r="L58" s="7"/>
      <c r="M58" s="7"/>
    </row>
    <row r="59" ht="24" customHeight="1" spans="1:13">
      <c r="A59" s="5" t="s">
        <v>394</v>
      </c>
      <c r="B59" s="10" t="s">
        <v>452</v>
      </c>
      <c r="C59" s="10"/>
      <c r="D59" s="10"/>
      <c r="E59" s="10"/>
      <c r="F59" s="10"/>
      <c r="G59" s="10"/>
      <c r="H59" s="10"/>
      <c r="I59" s="10"/>
      <c r="J59" s="10"/>
      <c r="K59" s="10"/>
      <c r="L59" s="10"/>
      <c r="M59" s="10"/>
    </row>
    <row r="60" ht="24" customHeight="1" spans="1:13">
      <c r="A60" s="5" t="s">
        <v>396</v>
      </c>
      <c r="B60" s="10" t="s">
        <v>453</v>
      </c>
      <c r="C60" s="10"/>
      <c r="D60" s="10"/>
      <c r="E60" s="10"/>
      <c r="F60" s="10"/>
      <c r="G60" s="10"/>
      <c r="H60" s="10"/>
      <c r="I60" s="10"/>
      <c r="J60" s="10"/>
      <c r="K60" s="10"/>
      <c r="L60" s="10"/>
      <c r="M60" s="10"/>
    </row>
    <row r="61" ht="24" customHeight="1" spans="1:13">
      <c r="A61" s="11" t="s">
        <v>398</v>
      </c>
      <c r="B61" s="12" t="s">
        <v>454</v>
      </c>
      <c r="C61" s="12"/>
      <c r="D61" s="12"/>
      <c r="E61" s="12"/>
      <c r="F61" s="12"/>
      <c r="G61" s="12"/>
      <c r="H61" s="12"/>
      <c r="I61" s="12"/>
      <c r="J61" s="12"/>
      <c r="K61" s="12"/>
      <c r="L61" s="12"/>
      <c r="M61" s="12"/>
    </row>
    <row r="62" ht="18.75" customHeight="1" spans="1:13">
      <c r="A62" s="14" t="s">
        <v>400</v>
      </c>
      <c r="B62" s="14" t="s">
        <v>401</v>
      </c>
      <c r="C62" s="14" t="s">
        <v>402</v>
      </c>
      <c r="D62" s="14" t="s">
        <v>403</v>
      </c>
      <c r="E62" s="14"/>
      <c r="F62" s="14" t="s">
        <v>404</v>
      </c>
      <c r="G62" s="14"/>
      <c r="H62" s="14" t="s">
        <v>405</v>
      </c>
      <c r="I62" s="14"/>
      <c r="J62" s="14" t="s">
        <v>406</v>
      </c>
      <c r="K62" s="14"/>
      <c r="L62" s="14" t="s">
        <v>407</v>
      </c>
      <c r="M62" s="14" t="s">
        <v>408</v>
      </c>
    </row>
    <row r="63" ht="18.75" customHeight="1" spans="1:13">
      <c r="A63" s="14"/>
      <c r="B63" s="16" t="s">
        <v>409</v>
      </c>
      <c r="C63" s="16" t="s">
        <v>410</v>
      </c>
      <c r="D63" s="16" t="s">
        <v>455</v>
      </c>
      <c r="E63" s="16"/>
      <c r="F63" s="19">
        <v>30</v>
      </c>
      <c r="G63" s="19"/>
      <c r="H63" s="19" t="s">
        <v>413</v>
      </c>
      <c r="I63" s="19"/>
      <c r="J63" s="19" t="s">
        <v>414</v>
      </c>
      <c r="K63" s="19"/>
      <c r="L63" s="19" t="s">
        <v>456</v>
      </c>
      <c r="M63" s="19" t="s">
        <v>415</v>
      </c>
    </row>
    <row r="64" ht="18.75" customHeight="1" spans="1:13">
      <c r="A64" s="14"/>
      <c r="B64" s="16" t="s">
        <v>409</v>
      </c>
      <c r="C64" s="16" t="s">
        <v>416</v>
      </c>
      <c r="D64" s="16" t="s">
        <v>457</v>
      </c>
      <c r="E64" s="16"/>
      <c r="F64" s="19">
        <v>15</v>
      </c>
      <c r="G64" s="19"/>
      <c r="H64" s="19" t="s">
        <v>427</v>
      </c>
      <c r="I64" s="19"/>
      <c r="J64" s="23" t="s">
        <v>419</v>
      </c>
      <c r="K64" s="23"/>
      <c r="L64" s="24" t="s">
        <v>458</v>
      </c>
      <c r="M64" s="19" t="s">
        <v>415</v>
      </c>
    </row>
    <row r="65" ht="18.75" customHeight="1" spans="1:13">
      <c r="A65" s="14"/>
      <c r="B65" s="16" t="s">
        <v>409</v>
      </c>
      <c r="C65" s="16" t="s">
        <v>416</v>
      </c>
      <c r="D65" s="16" t="s">
        <v>459</v>
      </c>
      <c r="E65" s="16"/>
      <c r="F65" s="19">
        <v>15</v>
      </c>
      <c r="G65" s="19"/>
      <c r="H65" s="19" t="s">
        <v>418</v>
      </c>
      <c r="I65" s="19"/>
      <c r="J65" s="23" t="s">
        <v>419</v>
      </c>
      <c r="K65" s="23"/>
      <c r="L65" s="24" t="s">
        <v>460</v>
      </c>
      <c r="M65" s="19" t="s">
        <v>415</v>
      </c>
    </row>
    <row r="66" ht="18.75" customHeight="1" spans="1:13">
      <c r="A66" s="14"/>
      <c r="B66" s="16" t="s">
        <v>421</v>
      </c>
      <c r="C66" s="16" t="s">
        <v>422</v>
      </c>
      <c r="D66" s="16" t="s">
        <v>461</v>
      </c>
      <c r="E66" s="16"/>
      <c r="F66" s="19">
        <v>20</v>
      </c>
      <c r="G66" s="19"/>
      <c r="H66" s="19" t="s">
        <v>413</v>
      </c>
      <c r="I66" s="19"/>
      <c r="J66" s="19" t="s">
        <v>414</v>
      </c>
      <c r="K66" s="19"/>
      <c r="L66" s="24" t="s">
        <v>462</v>
      </c>
      <c r="M66" s="19" t="s">
        <v>415</v>
      </c>
    </row>
    <row r="67" ht="24" spans="1:13">
      <c r="A67" s="14"/>
      <c r="B67" s="16" t="s">
        <v>432</v>
      </c>
      <c r="C67" s="16" t="s">
        <v>433</v>
      </c>
      <c r="D67" s="16" t="s">
        <v>444</v>
      </c>
      <c r="E67" s="16"/>
      <c r="F67" s="19">
        <v>10</v>
      </c>
      <c r="G67" s="19"/>
      <c r="H67" s="19" t="s">
        <v>413</v>
      </c>
      <c r="I67" s="19"/>
      <c r="J67" s="19" t="s">
        <v>414</v>
      </c>
      <c r="K67" s="19"/>
      <c r="L67" s="40" t="s">
        <v>463</v>
      </c>
      <c r="M67" s="41" t="s">
        <v>428</v>
      </c>
    </row>
    <row r="68" spans="1:13">
      <c r="A68" s="3"/>
      <c r="B68" s="25"/>
      <c r="C68" s="25"/>
      <c r="D68" s="25"/>
      <c r="E68" s="25"/>
      <c r="F68" s="26"/>
      <c r="G68" s="26"/>
      <c r="H68" s="26"/>
      <c r="I68" s="26"/>
      <c r="J68" s="26"/>
      <c r="K68" s="26"/>
      <c r="L68" s="42"/>
      <c r="M68" s="43"/>
    </row>
    <row r="70" ht="19.5" spans="1:13">
      <c r="A70" s="27" t="s">
        <v>381</v>
      </c>
      <c r="B70" s="27"/>
      <c r="C70" s="27"/>
      <c r="D70" s="27"/>
      <c r="E70" s="27"/>
      <c r="F70" s="27"/>
      <c r="G70" s="27"/>
      <c r="H70" s="27"/>
      <c r="I70" s="27"/>
      <c r="J70" s="27"/>
      <c r="K70" s="27"/>
      <c r="L70" s="27"/>
      <c r="M70" s="27"/>
    </row>
    <row r="71" ht="17.25" customHeight="1" spans="1:13">
      <c r="A71" s="28" t="s">
        <v>382</v>
      </c>
      <c r="B71" s="1" t="s">
        <v>464</v>
      </c>
      <c r="C71" s="1"/>
      <c r="D71" s="1"/>
      <c r="E71" s="1"/>
      <c r="F71" s="1"/>
      <c r="G71" s="1"/>
      <c r="H71" s="1"/>
      <c r="I71" s="1"/>
      <c r="J71" s="1"/>
      <c r="K71" s="44" t="s">
        <v>2</v>
      </c>
      <c r="L71" s="44"/>
      <c r="M71" s="44"/>
    </row>
    <row r="72" ht="20.25" customHeight="1" spans="1:13">
      <c r="A72" s="29" t="s">
        <v>384</v>
      </c>
      <c r="B72" s="30" t="s">
        <v>465</v>
      </c>
      <c r="C72" s="30"/>
      <c r="D72" s="30"/>
      <c r="E72" s="30"/>
      <c r="F72" s="30"/>
      <c r="G72" s="29" t="s">
        <v>386</v>
      </c>
      <c r="H72" s="29"/>
      <c r="I72" s="31" t="s">
        <v>387</v>
      </c>
      <c r="J72" s="31"/>
      <c r="K72" s="31"/>
      <c r="L72" s="31"/>
      <c r="M72" s="31"/>
    </row>
    <row r="73" ht="20.25" customHeight="1" spans="1:13">
      <c r="A73" s="29" t="s">
        <v>388</v>
      </c>
      <c r="B73" s="31">
        <v>10</v>
      </c>
      <c r="C73" s="31"/>
      <c r="D73" s="31"/>
      <c r="E73" s="31"/>
      <c r="F73" s="31"/>
      <c r="G73" s="29" t="s">
        <v>389</v>
      </c>
      <c r="H73" s="29"/>
      <c r="I73" s="31" t="s">
        <v>390</v>
      </c>
      <c r="J73" s="31"/>
      <c r="K73" s="31"/>
      <c r="L73" s="31"/>
      <c r="M73" s="31"/>
    </row>
    <row r="74" ht="21.75" customHeight="1" spans="1:13">
      <c r="A74" s="32" t="s">
        <v>391</v>
      </c>
      <c r="B74" s="33">
        <v>11.67</v>
      </c>
      <c r="C74" s="33"/>
      <c r="D74" s="33"/>
      <c r="E74" s="33"/>
      <c r="F74" s="33"/>
      <c r="G74" s="29" t="s">
        <v>392</v>
      </c>
      <c r="H74" s="29"/>
      <c r="I74" s="33">
        <v>11.67</v>
      </c>
      <c r="J74" s="33"/>
      <c r="K74" s="33"/>
      <c r="L74" s="33"/>
      <c r="M74" s="33"/>
    </row>
    <row r="75" ht="21.75" customHeight="1" spans="1:13">
      <c r="A75" s="34"/>
      <c r="B75" s="33"/>
      <c r="C75" s="33"/>
      <c r="D75" s="33"/>
      <c r="E75" s="33"/>
      <c r="F75" s="33"/>
      <c r="G75" s="29" t="s">
        <v>393</v>
      </c>
      <c r="H75" s="29"/>
      <c r="I75" s="33"/>
      <c r="J75" s="33"/>
      <c r="K75" s="33"/>
      <c r="L75" s="33"/>
      <c r="M75" s="33"/>
    </row>
    <row r="76" ht="25.5" customHeight="1" spans="1:13">
      <c r="A76" s="29" t="s">
        <v>394</v>
      </c>
      <c r="B76" s="35" t="s">
        <v>466</v>
      </c>
      <c r="C76" s="35"/>
      <c r="D76" s="35"/>
      <c r="E76" s="35"/>
      <c r="F76" s="35"/>
      <c r="G76" s="35"/>
      <c r="H76" s="35"/>
      <c r="I76" s="35"/>
      <c r="J76" s="35"/>
      <c r="K76" s="35"/>
      <c r="L76" s="35"/>
      <c r="M76" s="35"/>
    </row>
    <row r="77" ht="25.5" customHeight="1" spans="1:13">
      <c r="A77" s="29" t="s">
        <v>396</v>
      </c>
      <c r="B77" s="35" t="s">
        <v>467</v>
      </c>
      <c r="C77" s="35"/>
      <c r="D77" s="35"/>
      <c r="E77" s="35"/>
      <c r="F77" s="35"/>
      <c r="G77" s="35"/>
      <c r="H77" s="35"/>
      <c r="I77" s="35"/>
      <c r="J77" s="35"/>
      <c r="K77" s="35"/>
      <c r="L77" s="35"/>
      <c r="M77" s="35"/>
    </row>
    <row r="78" ht="25.5" customHeight="1" spans="1:13">
      <c r="A78" s="29" t="s">
        <v>398</v>
      </c>
      <c r="B78" s="35" t="s">
        <v>468</v>
      </c>
      <c r="C78" s="35"/>
      <c r="D78" s="35"/>
      <c r="E78" s="35"/>
      <c r="F78" s="35"/>
      <c r="G78" s="35"/>
      <c r="H78" s="35"/>
      <c r="I78" s="35"/>
      <c r="J78" s="35"/>
      <c r="K78" s="35"/>
      <c r="L78" s="35"/>
      <c r="M78" s="35"/>
    </row>
    <row r="79" ht="21.75" customHeight="1" spans="1:13">
      <c r="A79" s="32" t="s">
        <v>400</v>
      </c>
      <c r="B79" s="29" t="s">
        <v>401</v>
      </c>
      <c r="C79" s="29" t="s">
        <v>402</v>
      </c>
      <c r="D79" s="29" t="s">
        <v>403</v>
      </c>
      <c r="E79" s="29"/>
      <c r="F79" s="29" t="s">
        <v>404</v>
      </c>
      <c r="G79" s="29"/>
      <c r="H79" s="29" t="s">
        <v>405</v>
      </c>
      <c r="I79" s="29"/>
      <c r="J79" s="29" t="s">
        <v>406</v>
      </c>
      <c r="K79" s="29"/>
      <c r="L79" s="29" t="s">
        <v>407</v>
      </c>
      <c r="M79" s="29" t="s">
        <v>408</v>
      </c>
    </row>
    <row r="80" ht="21.75" customHeight="1" spans="1:13">
      <c r="A80" s="36"/>
      <c r="B80" s="35" t="s">
        <v>409</v>
      </c>
      <c r="C80" s="35" t="s">
        <v>416</v>
      </c>
      <c r="D80" s="35" t="s">
        <v>469</v>
      </c>
      <c r="E80" s="35"/>
      <c r="F80" s="31" t="s">
        <v>470</v>
      </c>
      <c r="G80" s="31"/>
      <c r="H80" s="31" t="s">
        <v>471</v>
      </c>
      <c r="I80" s="31"/>
      <c r="J80" s="31" t="s">
        <v>419</v>
      </c>
      <c r="K80" s="31"/>
      <c r="L80" s="31" t="s">
        <v>472</v>
      </c>
      <c r="M80" s="31" t="s">
        <v>415</v>
      </c>
    </row>
    <row r="81" ht="21.75" customHeight="1" spans="1:13">
      <c r="A81" s="36"/>
      <c r="B81" s="35" t="s">
        <v>421</v>
      </c>
      <c r="C81" s="35" t="s">
        <v>473</v>
      </c>
      <c r="D81" s="35" t="s">
        <v>474</v>
      </c>
      <c r="E81" s="35"/>
      <c r="F81" s="31" t="s">
        <v>424</v>
      </c>
      <c r="G81" s="31"/>
      <c r="H81" s="31" t="s">
        <v>471</v>
      </c>
      <c r="I81" s="31"/>
      <c r="J81" s="31" t="s">
        <v>414</v>
      </c>
      <c r="K81" s="31"/>
      <c r="L81" s="31" t="s">
        <v>475</v>
      </c>
      <c r="M81" s="31" t="s">
        <v>415</v>
      </c>
    </row>
    <row r="82" ht="21.75" customHeight="1" spans="1:13">
      <c r="A82" s="34"/>
      <c r="B82" s="35" t="s">
        <v>432</v>
      </c>
      <c r="C82" s="35" t="s">
        <v>433</v>
      </c>
      <c r="D82" s="35" t="s">
        <v>476</v>
      </c>
      <c r="E82" s="35"/>
      <c r="F82" s="31" t="s">
        <v>412</v>
      </c>
      <c r="G82" s="31"/>
      <c r="H82" s="31" t="s">
        <v>413</v>
      </c>
      <c r="I82" s="31"/>
      <c r="J82" s="31" t="s">
        <v>414</v>
      </c>
      <c r="K82" s="31"/>
      <c r="L82" s="31" t="s">
        <v>462</v>
      </c>
      <c r="M82" s="31" t="s">
        <v>428</v>
      </c>
    </row>
    <row r="83" ht="17.25" customHeight="1"/>
    <row r="84" ht="21.75" customHeight="1" spans="1:13">
      <c r="A84" s="27" t="s">
        <v>381</v>
      </c>
      <c r="B84" s="27"/>
      <c r="C84" s="27"/>
      <c r="D84" s="27"/>
      <c r="E84" s="27"/>
      <c r="F84" s="27"/>
      <c r="G84" s="27"/>
      <c r="H84" s="27"/>
      <c r="I84" s="27"/>
      <c r="J84" s="27"/>
      <c r="K84" s="27"/>
      <c r="L84" s="27"/>
      <c r="M84" s="27"/>
    </row>
    <row r="85" ht="19.5" customHeight="1" spans="1:13">
      <c r="A85" s="28" t="s">
        <v>382</v>
      </c>
      <c r="B85" s="1" t="s">
        <v>464</v>
      </c>
      <c r="C85" s="1"/>
      <c r="D85" s="1"/>
      <c r="E85" s="1"/>
      <c r="F85" s="1"/>
      <c r="G85" s="1"/>
      <c r="H85" s="1"/>
      <c r="I85" s="1"/>
      <c r="J85" s="1"/>
      <c r="K85" s="44" t="s">
        <v>2</v>
      </c>
      <c r="L85" s="44"/>
      <c r="M85" s="44"/>
    </row>
    <row r="86" ht="19.5" customHeight="1" spans="1:13">
      <c r="A86" s="29" t="s">
        <v>384</v>
      </c>
      <c r="B86" s="30" t="s">
        <v>477</v>
      </c>
      <c r="C86" s="30"/>
      <c r="D86" s="30"/>
      <c r="E86" s="30"/>
      <c r="F86" s="30"/>
      <c r="G86" s="29" t="s">
        <v>386</v>
      </c>
      <c r="H86" s="29"/>
      <c r="I86" s="31" t="s">
        <v>387</v>
      </c>
      <c r="J86" s="31"/>
      <c r="K86" s="31"/>
      <c r="L86" s="31"/>
      <c r="M86" s="31"/>
    </row>
    <row r="87" ht="22.5" spans="1:13">
      <c r="A87" s="29" t="s">
        <v>388</v>
      </c>
      <c r="B87" s="31">
        <v>10</v>
      </c>
      <c r="C87" s="31"/>
      <c r="D87" s="31"/>
      <c r="E87" s="31"/>
      <c r="F87" s="31"/>
      <c r="G87" s="29" t="s">
        <v>389</v>
      </c>
      <c r="H87" s="29"/>
      <c r="I87" s="31" t="s">
        <v>390</v>
      </c>
      <c r="J87" s="31"/>
      <c r="K87" s="31"/>
      <c r="L87" s="31"/>
      <c r="M87" s="31"/>
    </row>
    <row r="88" ht="24.75" customHeight="1" spans="1:13">
      <c r="A88" s="32" t="s">
        <v>391</v>
      </c>
      <c r="B88" s="33">
        <v>7.68</v>
      </c>
      <c r="C88" s="33"/>
      <c r="D88" s="33"/>
      <c r="E88" s="33"/>
      <c r="F88" s="33"/>
      <c r="G88" s="29" t="s">
        <v>392</v>
      </c>
      <c r="H88" s="29"/>
      <c r="I88" s="33">
        <v>7.68</v>
      </c>
      <c r="J88" s="33"/>
      <c r="K88" s="33"/>
      <c r="L88" s="33"/>
      <c r="M88" s="33"/>
    </row>
    <row r="89" ht="24.75" customHeight="1" spans="1:13">
      <c r="A89" s="34"/>
      <c r="B89" s="33"/>
      <c r="C89" s="33"/>
      <c r="D89" s="33"/>
      <c r="E89" s="33"/>
      <c r="F89" s="33"/>
      <c r="G89" s="29" t="s">
        <v>393</v>
      </c>
      <c r="H89" s="29"/>
      <c r="I89" s="33"/>
      <c r="J89" s="33"/>
      <c r="K89" s="33"/>
      <c r="L89" s="33"/>
      <c r="M89" s="33"/>
    </row>
    <row r="90" ht="23.25" customHeight="1" spans="1:13">
      <c r="A90" s="29" t="s">
        <v>394</v>
      </c>
      <c r="B90" s="35" t="s">
        <v>478</v>
      </c>
      <c r="C90" s="35"/>
      <c r="D90" s="35"/>
      <c r="E90" s="35"/>
      <c r="F90" s="35"/>
      <c r="G90" s="35"/>
      <c r="H90" s="35"/>
      <c r="I90" s="35"/>
      <c r="J90" s="35"/>
      <c r="K90" s="35"/>
      <c r="L90" s="35"/>
      <c r="M90" s="35"/>
    </row>
    <row r="91" ht="23.25" customHeight="1" spans="1:13">
      <c r="A91" s="29" t="s">
        <v>396</v>
      </c>
      <c r="B91" s="35" t="s">
        <v>467</v>
      </c>
      <c r="C91" s="35"/>
      <c r="D91" s="35"/>
      <c r="E91" s="35"/>
      <c r="F91" s="35"/>
      <c r="G91" s="35"/>
      <c r="H91" s="35"/>
      <c r="I91" s="35"/>
      <c r="J91" s="35"/>
      <c r="K91" s="35"/>
      <c r="L91" s="35"/>
      <c r="M91" s="35"/>
    </row>
    <row r="92" ht="23.25" customHeight="1" spans="1:13">
      <c r="A92" s="29" t="s">
        <v>398</v>
      </c>
      <c r="B92" s="35" t="s">
        <v>479</v>
      </c>
      <c r="C92" s="35"/>
      <c r="D92" s="35"/>
      <c r="E92" s="35"/>
      <c r="F92" s="35"/>
      <c r="G92" s="35"/>
      <c r="H92" s="35"/>
      <c r="I92" s="35"/>
      <c r="J92" s="35"/>
      <c r="K92" s="35"/>
      <c r="L92" s="35"/>
      <c r="M92" s="35"/>
    </row>
    <row r="93" ht="21" customHeight="1" spans="1:13">
      <c r="A93" s="32" t="s">
        <v>400</v>
      </c>
      <c r="B93" s="29" t="s">
        <v>401</v>
      </c>
      <c r="C93" s="29" t="s">
        <v>402</v>
      </c>
      <c r="D93" s="29" t="s">
        <v>403</v>
      </c>
      <c r="E93" s="29"/>
      <c r="F93" s="29" t="s">
        <v>404</v>
      </c>
      <c r="G93" s="29"/>
      <c r="H93" s="29" t="s">
        <v>405</v>
      </c>
      <c r="I93" s="29"/>
      <c r="J93" s="29" t="s">
        <v>406</v>
      </c>
      <c r="K93" s="29"/>
      <c r="L93" s="29" t="s">
        <v>407</v>
      </c>
      <c r="M93" s="29" t="s">
        <v>408</v>
      </c>
    </row>
    <row r="94" ht="25.5" customHeight="1" spans="1:13">
      <c r="A94" s="36"/>
      <c r="B94" s="35" t="s">
        <v>409</v>
      </c>
      <c r="C94" s="35" t="s">
        <v>416</v>
      </c>
      <c r="D94" s="35" t="s">
        <v>480</v>
      </c>
      <c r="E94" s="35"/>
      <c r="F94" s="31" t="s">
        <v>424</v>
      </c>
      <c r="G94" s="31"/>
      <c r="H94" s="31" t="s">
        <v>418</v>
      </c>
      <c r="I94" s="31"/>
      <c r="J94" s="31" t="s">
        <v>419</v>
      </c>
      <c r="K94" s="31"/>
      <c r="L94" s="31" t="s">
        <v>481</v>
      </c>
      <c r="M94" s="31" t="s">
        <v>415</v>
      </c>
    </row>
    <row r="95" ht="25.5" customHeight="1" spans="1:13">
      <c r="A95" s="36"/>
      <c r="B95" s="35" t="s">
        <v>409</v>
      </c>
      <c r="C95" s="35" t="s">
        <v>430</v>
      </c>
      <c r="D95" s="35" t="s">
        <v>482</v>
      </c>
      <c r="E95" s="35"/>
      <c r="F95" s="31" t="s">
        <v>424</v>
      </c>
      <c r="G95" s="31"/>
      <c r="H95" s="31" t="s">
        <v>413</v>
      </c>
      <c r="I95" s="31"/>
      <c r="J95" s="31" t="s">
        <v>414</v>
      </c>
      <c r="K95" s="31"/>
      <c r="L95" s="31" t="s">
        <v>483</v>
      </c>
      <c r="M95" s="31" t="s">
        <v>415</v>
      </c>
    </row>
    <row r="96" ht="25.5" customHeight="1" spans="1:13">
      <c r="A96" s="36"/>
      <c r="B96" s="35" t="s">
        <v>421</v>
      </c>
      <c r="C96" s="35" t="s">
        <v>473</v>
      </c>
      <c r="D96" s="35" t="s">
        <v>484</v>
      </c>
      <c r="E96" s="35"/>
      <c r="F96" s="31" t="s">
        <v>485</v>
      </c>
      <c r="G96" s="31"/>
      <c r="H96" s="31" t="s">
        <v>486</v>
      </c>
      <c r="I96" s="31"/>
      <c r="J96" s="31" t="s">
        <v>414</v>
      </c>
      <c r="K96" s="31"/>
      <c r="L96" s="31" t="s">
        <v>487</v>
      </c>
      <c r="M96" s="31" t="s">
        <v>428</v>
      </c>
    </row>
    <row r="97" ht="25.5" customHeight="1" spans="1:13">
      <c r="A97" s="34"/>
      <c r="B97" s="35" t="s">
        <v>432</v>
      </c>
      <c r="C97" s="35" t="s">
        <v>433</v>
      </c>
      <c r="D97" s="35" t="s">
        <v>444</v>
      </c>
      <c r="E97" s="35"/>
      <c r="F97" s="31" t="s">
        <v>412</v>
      </c>
      <c r="G97" s="31"/>
      <c r="H97" s="31" t="s">
        <v>413</v>
      </c>
      <c r="I97" s="31"/>
      <c r="J97" s="31" t="s">
        <v>414</v>
      </c>
      <c r="K97" s="31"/>
      <c r="L97" s="31" t="s">
        <v>462</v>
      </c>
      <c r="M97" s="31" t="s">
        <v>428</v>
      </c>
    </row>
    <row r="98" ht="18.75" customHeight="1" spans="1:13">
      <c r="A98" s="28"/>
      <c r="B98" s="37"/>
      <c r="C98" s="37"/>
      <c r="D98" s="37"/>
      <c r="E98" s="37"/>
      <c r="F98" s="38"/>
      <c r="G98" s="38"/>
      <c r="H98" s="38"/>
      <c r="I98" s="38"/>
      <c r="J98" s="38"/>
      <c r="K98" s="38"/>
      <c r="L98" s="38"/>
      <c r="M98" s="38"/>
    </row>
    <row r="99" ht="18.75" customHeight="1" spans="1:13">
      <c r="A99" s="28"/>
      <c r="B99" s="37"/>
      <c r="C99" s="37"/>
      <c r="D99" s="37"/>
      <c r="E99" s="37"/>
      <c r="F99" s="38"/>
      <c r="G99" s="38"/>
      <c r="H99" s="38"/>
      <c r="I99" s="38"/>
      <c r="J99" s="38"/>
      <c r="K99" s="38"/>
      <c r="L99" s="38"/>
      <c r="M99" s="38"/>
    </row>
    <row r="100" ht="18.75" customHeight="1" spans="1:13">
      <c r="A100" s="2" t="s">
        <v>381</v>
      </c>
      <c r="B100" s="2"/>
      <c r="C100" s="2"/>
      <c r="D100" s="2"/>
      <c r="E100" s="2"/>
      <c r="F100" s="2"/>
      <c r="G100" s="2"/>
      <c r="H100" s="2"/>
      <c r="I100" s="2"/>
      <c r="J100" s="2"/>
      <c r="K100" s="2"/>
      <c r="L100" s="2"/>
      <c r="M100" s="2"/>
    </row>
    <row r="101" ht="24.75" customHeight="1" spans="1:13">
      <c r="A101" s="3" t="s">
        <v>382</v>
      </c>
      <c r="B101" s="4" t="s">
        <v>383</v>
      </c>
      <c r="C101" s="4"/>
      <c r="D101" s="4"/>
      <c r="E101" s="4"/>
      <c r="F101" s="4"/>
      <c r="G101" s="4"/>
      <c r="H101" s="4"/>
      <c r="I101" s="4"/>
      <c r="J101" s="4"/>
      <c r="K101" s="21" t="s">
        <v>2</v>
      </c>
      <c r="L101" s="21"/>
      <c r="M101" s="21"/>
    </row>
    <row r="102" ht="21" customHeight="1" spans="1:13">
      <c r="A102" s="5" t="s">
        <v>384</v>
      </c>
      <c r="B102" s="6" t="s">
        <v>488</v>
      </c>
      <c r="C102" s="6"/>
      <c r="D102" s="6"/>
      <c r="E102" s="6"/>
      <c r="F102" s="6"/>
      <c r="G102" s="5" t="s">
        <v>386</v>
      </c>
      <c r="H102" s="5"/>
      <c r="I102" s="5" t="s">
        <v>387</v>
      </c>
      <c r="J102" s="5"/>
      <c r="K102" s="5"/>
      <c r="L102" s="5"/>
      <c r="M102" s="5"/>
    </row>
    <row r="103" ht="22.5" spans="1:13">
      <c r="A103" s="5" t="s">
        <v>388</v>
      </c>
      <c r="B103" s="5">
        <v>10</v>
      </c>
      <c r="C103" s="5"/>
      <c r="D103" s="5"/>
      <c r="E103" s="5"/>
      <c r="F103" s="5"/>
      <c r="G103" s="5" t="s">
        <v>389</v>
      </c>
      <c r="H103" s="5"/>
      <c r="I103" s="5" t="s">
        <v>390</v>
      </c>
      <c r="J103" s="5"/>
      <c r="K103" s="5"/>
      <c r="L103" s="5"/>
      <c r="M103" s="5"/>
    </row>
    <row r="104" ht="21" customHeight="1" spans="1:13">
      <c r="A104" s="5" t="s">
        <v>391</v>
      </c>
      <c r="B104" s="7">
        <v>340.92</v>
      </c>
      <c r="C104" s="7"/>
      <c r="D104" s="7"/>
      <c r="E104" s="7"/>
      <c r="F104" s="7"/>
      <c r="G104" s="5" t="s">
        <v>392</v>
      </c>
      <c r="H104" s="5"/>
      <c r="I104" s="7">
        <v>23.33</v>
      </c>
      <c r="J104" s="7"/>
      <c r="K104" s="7"/>
      <c r="L104" s="7"/>
      <c r="M104" s="7"/>
    </row>
    <row r="105" ht="25.5" customHeight="1" spans="1:13">
      <c r="A105" s="5"/>
      <c r="B105" s="7"/>
      <c r="C105" s="7"/>
      <c r="D105" s="7"/>
      <c r="E105" s="7"/>
      <c r="F105" s="7"/>
      <c r="G105" s="5" t="s">
        <v>393</v>
      </c>
      <c r="H105" s="5"/>
      <c r="I105" s="7"/>
      <c r="J105" s="7"/>
      <c r="K105" s="7"/>
      <c r="L105" s="7"/>
      <c r="M105" s="7"/>
    </row>
    <row r="106" ht="32.25" customHeight="1" spans="1:13">
      <c r="A106" s="5" t="s">
        <v>394</v>
      </c>
      <c r="B106" s="10" t="s">
        <v>489</v>
      </c>
      <c r="C106" s="10"/>
      <c r="D106" s="10"/>
      <c r="E106" s="10"/>
      <c r="F106" s="10"/>
      <c r="G106" s="10"/>
      <c r="H106" s="10"/>
      <c r="I106" s="10"/>
      <c r="J106" s="10"/>
      <c r="K106" s="10"/>
      <c r="L106" s="10"/>
      <c r="M106" s="10"/>
    </row>
    <row r="107" ht="46.5" customHeight="1" spans="1:13">
      <c r="A107" s="5" t="s">
        <v>396</v>
      </c>
      <c r="B107" s="10" t="s">
        <v>437</v>
      </c>
      <c r="C107" s="10"/>
      <c r="D107" s="10"/>
      <c r="E107" s="10"/>
      <c r="F107" s="10"/>
      <c r="G107" s="10"/>
      <c r="H107" s="10"/>
      <c r="I107" s="10"/>
      <c r="J107" s="10"/>
      <c r="K107" s="10"/>
      <c r="L107" s="10"/>
      <c r="M107" s="10"/>
    </row>
    <row r="108" ht="27" customHeight="1" spans="1:13">
      <c r="A108" s="11" t="s">
        <v>398</v>
      </c>
      <c r="B108" s="12" t="s">
        <v>490</v>
      </c>
      <c r="C108" s="12"/>
      <c r="D108" s="12"/>
      <c r="E108" s="12"/>
      <c r="F108" s="12"/>
      <c r="G108" s="12"/>
      <c r="H108" s="12"/>
      <c r="I108" s="12"/>
      <c r="J108" s="12"/>
      <c r="K108" s="12"/>
      <c r="L108" s="12"/>
      <c r="M108" s="12"/>
    </row>
    <row r="109" ht="21.75" customHeight="1" spans="1:13">
      <c r="A109" s="14" t="s">
        <v>400</v>
      </c>
      <c r="B109" s="14" t="s">
        <v>401</v>
      </c>
      <c r="C109" s="14" t="s">
        <v>402</v>
      </c>
      <c r="D109" s="14" t="s">
        <v>403</v>
      </c>
      <c r="E109" s="14"/>
      <c r="F109" s="14" t="s">
        <v>404</v>
      </c>
      <c r="G109" s="14"/>
      <c r="H109" s="14" t="s">
        <v>405</v>
      </c>
      <c r="I109" s="14"/>
      <c r="J109" s="14" t="s">
        <v>406</v>
      </c>
      <c r="K109" s="14"/>
      <c r="L109" s="14" t="s">
        <v>407</v>
      </c>
      <c r="M109" s="14" t="s">
        <v>408</v>
      </c>
    </row>
    <row r="110" ht="24.75" customHeight="1" spans="1:13">
      <c r="A110" s="39"/>
      <c r="B110" s="16" t="s">
        <v>409</v>
      </c>
      <c r="C110" s="16" t="s">
        <v>416</v>
      </c>
      <c r="D110" s="16" t="s">
        <v>491</v>
      </c>
      <c r="E110" s="16"/>
      <c r="F110" s="18" t="s">
        <v>424</v>
      </c>
      <c r="G110" s="19"/>
      <c r="H110" s="19" t="s">
        <v>471</v>
      </c>
      <c r="I110" s="19"/>
      <c r="J110" s="23" t="s">
        <v>419</v>
      </c>
      <c r="K110" s="23"/>
      <c r="L110" s="19" t="s">
        <v>492</v>
      </c>
      <c r="M110" s="19" t="s">
        <v>415</v>
      </c>
    </row>
    <row r="111" ht="24.75" customHeight="1" spans="1:13">
      <c r="A111" s="39"/>
      <c r="B111" s="16" t="s">
        <v>409</v>
      </c>
      <c r="C111" s="16" t="s">
        <v>430</v>
      </c>
      <c r="D111" s="16" t="s">
        <v>493</v>
      </c>
      <c r="E111" s="16"/>
      <c r="F111" s="18" t="s">
        <v>424</v>
      </c>
      <c r="G111" s="19"/>
      <c r="H111" s="19" t="s">
        <v>413</v>
      </c>
      <c r="I111" s="19"/>
      <c r="J111" s="19" t="s">
        <v>414</v>
      </c>
      <c r="K111" s="19"/>
      <c r="L111" s="24" t="s">
        <v>483</v>
      </c>
      <c r="M111" s="19" t="s">
        <v>415</v>
      </c>
    </row>
    <row r="112" ht="24.75" customHeight="1" spans="1:13">
      <c r="A112" s="39"/>
      <c r="B112" s="16" t="s">
        <v>421</v>
      </c>
      <c r="C112" s="16" t="s">
        <v>422</v>
      </c>
      <c r="D112" s="16" t="s">
        <v>494</v>
      </c>
      <c r="E112" s="16"/>
      <c r="F112" s="18" t="s">
        <v>485</v>
      </c>
      <c r="G112" s="19"/>
      <c r="H112" s="19" t="s">
        <v>413</v>
      </c>
      <c r="I112" s="19"/>
      <c r="J112" s="19" t="s">
        <v>414</v>
      </c>
      <c r="K112" s="19"/>
      <c r="L112" s="24" t="s">
        <v>495</v>
      </c>
      <c r="M112" s="19" t="s">
        <v>428</v>
      </c>
    </row>
    <row r="113" ht="24.75" customHeight="1" spans="1:13">
      <c r="A113" s="39"/>
      <c r="B113" s="16" t="s">
        <v>432</v>
      </c>
      <c r="C113" s="16" t="s">
        <v>433</v>
      </c>
      <c r="D113" s="16" t="s">
        <v>444</v>
      </c>
      <c r="E113" s="16"/>
      <c r="F113" s="18" t="s">
        <v>412</v>
      </c>
      <c r="G113" s="19"/>
      <c r="H113" s="19" t="s">
        <v>413</v>
      </c>
      <c r="I113" s="19"/>
      <c r="J113" s="19" t="s">
        <v>414</v>
      </c>
      <c r="K113" s="19"/>
      <c r="L113" s="24" t="s">
        <v>463</v>
      </c>
      <c r="M113" s="19" t="s">
        <v>428</v>
      </c>
    </row>
    <row r="114" ht="19.5" customHeight="1"/>
    <row r="115" ht="19.5" customHeight="1"/>
    <row r="116" ht="24" customHeight="1" spans="1:13">
      <c r="A116" s="2" t="s">
        <v>381</v>
      </c>
      <c r="B116" s="2"/>
      <c r="C116" s="2"/>
      <c r="D116" s="2"/>
      <c r="E116" s="2"/>
      <c r="F116" s="2"/>
      <c r="G116" s="2"/>
      <c r="H116" s="2"/>
      <c r="I116" s="2"/>
      <c r="J116" s="2"/>
      <c r="K116" s="2"/>
      <c r="L116" s="2"/>
      <c r="M116" s="2"/>
    </row>
    <row r="117" ht="18.75" customHeight="1" spans="1:13">
      <c r="A117" s="3" t="s">
        <v>382</v>
      </c>
      <c r="B117" s="4" t="s">
        <v>383</v>
      </c>
      <c r="C117" s="4"/>
      <c r="D117" s="4"/>
      <c r="E117" s="4"/>
      <c r="F117" s="4"/>
      <c r="G117" s="4"/>
      <c r="H117" s="4"/>
      <c r="I117" s="4"/>
      <c r="J117" s="4"/>
      <c r="K117" s="21" t="s">
        <v>2</v>
      </c>
      <c r="L117" s="21"/>
      <c r="M117" s="21"/>
    </row>
    <row r="118" ht="25.5" customHeight="1" spans="1:13">
      <c r="A118" s="5" t="s">
        <v>384</v>
      </c>
      <c r="B118" s="6" t="s">
        <v>496</v>
      </c>
      <c r="C118" s="6"/>
      <c r="D118" s="6"/>
      <c r="E118" s="6"/>
      <c r="F118" s="6"/>
      <c r="G118" s="5" t="s">
        <v>386</v>
      </c>
      <c r="H118" s="5"/>
      <c r="I118" s="5" t="s">
        <v>387</v>
      </c>
      <c r="J118" s="5"/>
      <c r="K118" s="5"/>
      <c r="L118" s="5"/>
      <c r="M118" s="5"/>
    </row>
    <row r="119" ht="22.5" spans="1:13">
      <c r="A119" s="5" t="s">
        <v>388</v>
      </c>
      <c r="B119" s="5">
        <v>10</v>
      </c>
      <c r="C119" s="5"/>
      <c r="D119" s="5"/>
      <c r="E119" s="5"/>
      <c r="F119" s="5"/>
      <c r="G119" s="5" t="s">
        <v>389</v>
      </c>
      <c r="H119" s="5"/>
      <c r="I119" s="5" t="s">
        <v>390</v>
      </c>
      <c r="J119" s="5"/>
      <c r="K119" s="5"/>
      <c r="L119" s="5"/>
      <c r="M119" s="5"/>
    </row>
    <row r="120" ht="21.75" customHeight="1" spans="1:13">
      <c r="A120" s="5" t="s">
        <v>391</v>
      </c>
      <c r="B120" s="7">
        <v>340.92</v>
      </c>
      <c r="C120" s="7"/>
      <c r="D120" s="7"/>
      <c r="E120" s="7"/>
      <c r="F120" s="7"/>
      <c r="G120" s="5" t="s">
        <v>392</v>
      </c>
      <c r="H120" s="5"/>
      <c r="I120" s="7">
        <v>6.6</v>
      </c>
      <c r="J120" s="7"/>
      <c r="K120" s="7"/>
      <c r="L120" s="7"/>
      <c r="M120" s="7"/>
    </row>
    <row r="121" ht="24" customHeight="1" spans="1:13">
      <c r="A121" s="5"/>
      <c r="B121" s="7"/>
      <c r="C121" s="7"/>
      <c r="D121" s="7"/>
      <c r="E121" s="7"/>
      <c r="F121" s="7"/>
      <c r="G121" s="5" t="s">
        <v>393</v>
      </c>
      <c r="H121" s="5"/>
      <c r="I121" s="7"/>
      <c r="J121" s="7"/>
      <c r="K121" s="7"/>
      <c r="L121" s="7"/>
      <c r="M121" s="7"/>
    </row>
    <row r="122" ht="26.25" customHeight="1" spans="1:13">
      <c r="A122" s="5" t="s">
        <v>394</v>
      </c>
      <c r="B122" s="10" t="s">
        <v>497</v>
      </c>
      <c r="C122" s="10"/>
      <c r="D122" s="10"/>
      <c r="E122" s="10"/>
      <c r="F122" s="10"/>
      <c r="G122" s="10"/>
      <c r="H122" s="10"/>
      <c r="I122" s="10"/>
      <c r="J122" s="10"/>
      <c r="K122" s="10"/>
      <c r="L122" s="10"/>
      <c r="M122" s="10"/>
    </row>
    <row r="123" ht="26.25" customHeight="1" spans="1:13">
      <c r="A123" s="5" t="s">
        <v>396</v>
      </c>
      <c r="B123" s="10" t="s">
        <v>498</v>
      </c>
      <c r="C123" s="10"/>
      <c r="D123" s="10"/>
      <c r="E123" s="10"/>
      <c r="F123" s="10"/>
      <c r="G123" s="10"/>
      <c r="H123" s="10"/>
      <c r="I123" s="10"/>
      <c r="J123" s="10"/>
      <c r="K123" s="10"/>
      <c r="L123" s="10"/>
      <c r="M123" s="10"/>
    </row>
    <row r="124" ht="26.25" customHeight="1" spans="1:13">
      <c r="A124" s="11" t="s">
        <v>398</v>
      </c>
      <c r="B124" s="12" t="s">
        <v>499</v>
      </c>
      <c r="C124" s="12"/>
      <c r="D124" s="12"/>
      <c r="E124" s="12"/>
      <c r="F124" s="12"/>
      <c r="G124" s="12"/>
      <c r="H124" s="12"/>
      <c r="I124" s="12"/>
      <c r="J124" s="12"/>
      <c r="K124" s="12"/>
      <c r="L124" s="12"/>
      <c r="M124" s="12"/>
    </row>
    <row r="125" ht="25.5" customHeight="1" spans="1:13">
      <c r="A125" s="14" t="s">
        <v>400</v>
      </c>
      <c r="B125" s="14" t="s">
        <v>401</v>
      </c>
      <c r="C125" s="14" t="s">
        <v>402</v>
      </c>
      <c r="D125" s="14" t="s">
        <v>403</v>
      </c>
      <c r="E125" s="14"/>
      <c r="F125" s="14" t="s">
        <v>404</v>
      </c>
      <c r="G125" s="14"/>
      <c r="H125" s="14" t="s">
        <v>405</v>
      </c>
      <c r="I125" s="14"/>
      <c r="J125" s="14" t="s">
        <v>406</v>
      </c>
      <c r="K125" s="14"/>
      <c r="L125" s="14" t="s">
        <v>407</v>
      </c>
      <c r="M125" s="14" t="s">
        <v>408</v>
      </c>
    </row>
    <row r="126" ht="19.5" customHeight="1" spans="1:13">
      <c r="A126" s="14"/>
      <c r="B126" s="16" t="s">
        <v>409</v>
      </c>
      <c r="C126" s="16" t="s">
        <v>416</v>
      </c>
      <c r="D126" s="16" t="s">
        <v>500</v>
      </c>
      <c r="E126" s="16"/>
      <c r="F126" s="18">
        <v>50</v>
      </c>
      <c r="G126" s="19"/>
      <c r="H126" s="19" t="s">
        <v>471</v>
      </c>
      <c r="I126" s="19"/>
      <c r="J126" s="23" t="s">
        <v>419</v>
      </c>
      <c r="K126" s="23"/>
      <c r="L126" s="23" t="s">
        <v>501</v>
      </c>
      <c r="M126" s="19" t="s">
        <v>415</v>
      </c>
    </row>
    <row r="127" ht="19.5" customHeight="1" spans="1:13">
      <c r="A127" s="14"/>
      <c r="B127" s="16" t="s">
        <v>421</v>
      </c>
      <c r="C127" s="16" t="s">
        <v>422</v>
      </c>
      <c r="D127" s="16" t="s">
        <v>502</v>
      </c>
      <c r="E127" s="16"/>
      <c r="F127" s="18" t="s">
        <v>424</v>
      </c>
      <c r="G127" s="19"/>
      <c r="H127" s="19" t="s">
        <v>486</v>
      </c>
      <c r="I127" s="19"/>
      <c r="J127" s="19" t="s">
        <v>414</v>
      </c>
      <c r="K127" s="19"/>
      <c r="L127" s="23" t="s">
        <v>503</v>
      </c>
      <c r="M127" s="19" t="s">
        <v>415</v>
      </c>
    </row>
    <row r="128" ht="23.25" customHeight="1" spans="1:13">
      <c r="A128" s="14"/>
      <c r="B128" s="16" t="s">
        <v>432</v>
      </c>
      <c r="C128" s="16" t="s">
        <v>433</v>
      </c>
      <c r="D128" s="16" t="s">
        <v>504</v>
      </c>
      <c r="E128" s="16"/>
      <c r="F128" s="18">
        <v>10</v>
      </c>
      <c r="G128" s="19"/>
      <c r="H128" s="19" t="s">
        <v>413</v>
      </c>
      <c r="I128" s="19"/>
      <c r="J128" s="19" t="s">
        <v>414</v>
      </c>
      <c r="K128" s="19"/>
      <c r="L128" s="23" t="s">
        <v>463</v>
      </c>
      <c r="M128" s="19" t="s">
        <v>428</v>
      </c>
    </row>
    <row r="129" ht="17.25" customHeight="1"/>
    <row r="130" ht="17.25" customHeight="1" spans="1:13">
      <c r="A130" s="2" t="s">
        <v>381</v>
      </c>
      <c r="B130" s="2"/>
      <c r="C130" s="2"/>
      <c r="D130" s="2"/>
      <c r="E130" s="2"/>
      <c r="F130" s="2"/>
      <c r="G130" s="2"/>
      <c r="H130" s="2"/>
      <c r="I130" s="2"/>
      <c r="J130" s="2"/>
      <c r="K130" s="2"/>
      <c r="L130" s="2"/>
      <c r="M130" s="2"/>
    </row>
    <row r="131" spans="1:13">
      <c r="A131" s="3" t="s">
        <v>382</v>
      </c>
      <c r="B131" s="4" t="s">
        <v>383</v>
      </c>
      <c r="C131" s="4"/>
      <c r="D131" s="4"/>
      <c r="E131" s="4"/>
      <c r="F131" s="4"/>
      <c r="G131" s="4"/>
      <c r="H131" s="4"/>
      <c r="I131" s="4"/>
      <c r="J131" s="4"/>
      <c r="K131" s="21" t="s">
        <v>2</v>
      </c>
      <c r="L131" s="21"/>
      <c r="M131" s="21"/>
    </row>
    <row r="132" ht="23.25" customHeight="1" spans="1:13">
      <c r="A132" s="5" t="s">
        <v>384</v>
      </c>
      <c r="B132" s="6" t="s">
        <v>505</v>
      </c>
      <c r="C132" s="6"/>
      <c r="D132" s="6"/>
      <c r="E132" s="6"/>
      <c r="F132" s="6"/>
      <c r="G132" s="5" t="s">
        <v>386</v>
      </c>
      <c r="H132" s="5"/>
      <c r="I132" s="5" t="s">
        <v>387</v>
      </c>
      <c r="J132" s="5"/>
      <c r="K132" s="5"/>
      <c r="L132" s="5"/>
      <c r="M132" s="5"/>
    </row>
    <row r="133" ht="24.75" customHeight="1" spans="1:13">
      <c r="A133" s="5" t="s">
        <v>388</v>
      </c>
      <c r="B133" s="5">
        <v>10</v>
      </c>
      <c r="C133" s="5"/>
      <c r="D133" s="5"/>
      <c r="E133" s="5"/>
      <c r="F133" s="5"/>
      <c r="G133" s="5" t="s">
        <v>389</v>
      </c>
      <c r="H133" s="5"/>
      <c r="I133" s="5" t="s">
        <v>506</v>
      </c>
      <c r="J133" s="5"/>
      <c r="K133" s="5"/>
      <c r="L133" s="5"/>
      <c r="M133" s="5"/>
    </row>
    <row r="134" ht="24" customHeight="1" spans="1:13">
      <c r="A134" s="5" t="s">
        <v>391</v>
      </c>
      <c r="B134" s="7">
        <v>100</v>
      </c>
      <c r="C134" s="7"/>
      <c r="D134" s="7"/>
      <c r="E134" s="7"/>
      <c r="F134" s="7"/>
      <c r="G134" s="5" t="s">
        <v>392</v>
      </c>
      <c r="H134" s="5"/>
      <c r="I134" s="7">
        <v>30</v>
      </c>
      <c r="J134" s="7"/>
      <c r="K134" s="7"/>
      <c r="L134" s="7"/>
      <c r="M134" s="7"/>
    </row>
    <row r="135" ht="24" customHeight="1" spans="1:13">
      <c r="A135" s="5"/>
      <c r="B135" s="7"/>
      <c r="C135" s="7"/>
      <c r="D135" s="7"/>
      <c r="E135" s="7"/>
      <c r="F135" s="7"/>
      <c r="G135" s="5" t="s">
        <v>393</v>
      </c>
      <c r="H135" s="5"/>
      <c r="I135" s="7"/>
      <c r="J135" s="7"/>
      <c r="K135" s="7"/>
      <c r="L135" s="7"/>
      <c r="M135" s="7"/>
    </row>
    <row r="136" ht="29.25" customHeight="1" spans="1:13">
      <c r="A136" s="5" t="s">
        <v>394</v>
      </c>
      <c r="B136" s="45" t="s">
        <v>507</v>
      </c>
      <c r="C136" s="46"/>
      <c r="D136" s="46"/>
      <c r="E136" s="46"/>
      <c r="F136" s="46"/>
      <c r="G136" s="46"/>
      <c r="H136" s="46"/>
      <c r="I136" s="46"/>
      <c r="J136" s="46"/>
      <c r="K136" s="46"/>
      <c r="L136" s="46"/>
      <c r="M136" s="49"/>
    </row>
    <row r="137" ht="23.25" customHeight="1" spans="1:13">
      <c r="A137" s="5" t="s">
        <v>396</v>
      </c>
      <c r="B137" s="10" t="s">
        <v>508</v>
      </c>
      <c r="C137" s="10"/>
      <c r="D137" s="10"/>
      <c r="E137" s="10"/>
      <c r="F137" s="10"/>
      <c r="G137" s="10"/>
      <c r="H137" s="10"/>
      <c r="I137" s="10"/>
      <c r="J137" s="10"/>
      <c r="K137" s="10"/>
      <c r="L137" s="10"/>
      <c r="M137" s="10"/>
    </row>
    <row r="138" ht="23.25" customHeight="1" spans="1:13">
      <c r="A138" s="11" t="s">
        <v>398</v>
      </c>
      <c r="B138" s="12" t="s">
        <v>509</v>
      </c>
      <c r="C138" s="12"/>
      <c r="D138" s="12"/>
      <c r="E138" s="12"/>
      <c r="F138" s="12"/>
      <c r="G138" s="12"/>
      <c r="H138" s="12"/>
      <c r="I138" s="12"/>
      <c r="J138" s="12"/>
      <c r="K138" s="12"/>
      <c r="L138" s="12"/>
      <c r="M138" s="12"/>
    </row>
    <row r="139" ht="21" customHeight="1" spans="1:13">
      <c r="A139" s="14" t="s">
        <v>400</v>
      </c>
      <c r="B139" s="14" t="s">
        <v>401</v>
      </c>
      <c r="C139" s="14" t="s">
        <v>402</v>
      </c>
      <c r="D139" s="14" t="s">
        <v>403</v>
      </c>
      <c r="E139" s="14"/>
      <c r="F139" s="14" t="s">
        <v>404</v>
      </c>
      <c r="G139" s="14"/>
      <c r="H139" s="14" t="s">
        <v>405</v>
      </c>
      <c r="I139" s="14"/>
      <c r="J139" s="14" t="s">
        <v>406</v>
      </c>
      <c r="K139" s="14"/>
      <c r="L139" s="14" t="s">
        <v>407</v>
      </c>
      <c r="M139" s="14" t="s">
        <v>408</v>
      </c>
    </row>
    <row r="140" spans="1:13">
      <c r="A140" s="14"/>
      <c r="B140" s="16" t="s">
        <v>409</v>
      </c>
      <c r="C140" s="16" t="s">
        <v>510</v>
      </c>
      <c r="D140" s="16" t="s">
        <v>511</v>
      </c>
      <c r="E140" s="16"/>
      <c r="F140" s="19">
        <v>40</v>
      </c>
      <c r="G140" s="19"/>
      <c r="H140" s="19" t="s">
        <v>413</v>
      </c>
      <c r="I140" s="19"/>
      <c r="J140" s="23" t="s">
        <v>419</v>
      </c>
      <c r="K140" s="23"/>
      <c r="L140" s="19">
        <v>30</v>
      </c>
      <c r="M140" s="19" t="s">
        <v>415</v>
      </c>
    </row>
    <row r="141" spans="1:13">
      <c r="A141" s="14"/>
      <c r="B141" s="16" t="s">
        <v>421</v>
      </c>
      <c r="C141" s="16" t="s">
        <v>512</v>
      </c>
      <c r="D141" s="16" t="s">
        <v>513</v>
      </c>
      <c r="E141" s="16"/>
      <c r="F141" s="19">
        <v>40</v>
      </c>
      <c r="G141" s="19"/>
      <c r="H141" s="19" t="s">
        <v>418</v>
      </c>
      <c r="I141" s="19"/>
      <c r="J141" s="19" t="s">
        <v>414</v>
      </c>
      <c r="K141" s="19"/>
      <c r="L141" s="24">
        <v>80</v>
      </c>
      <c r="M141" s="19" t="s">
        <v>415</v>
      </c>
    </row>
    <row r="142" ht="24" spans="1:13">
      <c r="A142" s="14"/>
      <c r="B142" s="16" t="s">
        <v>432</v>
      </c>
      <c r="C142" s="16" t="s">
        <v>433</v>
      </c>
      <c r="D142" s="16" t="s">
        <v>444</v>
      </c>
      <c r="E142" s="16"/>
      <c r="F142" s="19" t="s">
        <v>412</v>
      </c>
      <c r="G142" s="19"/>
      <c r="H142" s="19" t="s">
        <v>418</v>
      </c>
      <c r="I142" s="19"/>
      <c r="J142" s="19" t="s">
        <v>414</v>
      </c>
      <c r="K142" s="19"/>
      <c r="L142" s="24">
        <v>90</v>
      </c>
      <c r="M142" s="19" t="s">
        <v>428</v>
      </c>
    </row>
    <row r="145" ht="19.5" spans="1:13">
      <c r="A145" s="2" t="s">
        <v>381</v>
      </c>
      <c r="B145" s="2"/>
      <c r="C145" s="2"/>
      <c r="D145" s="2"/>
      <c r="E145" s="2"/>
      <c r="F145" s="2"/>
      <c r="G145" s="2"/>
      <c r="H145" s="2"/>
      <c r="I145" s="2"/>
      <c r="J145" s="2"/>
      <c r="K145" s="2"/>
      <c r="L145" s="2"/>
      <c r="M145" s="2"/>
    </row>
    <row r="146" spans="1:13">
      <c r="A146" s="3" t="s">
        <v>382</v>
      </c>
      <c r="B146" s="4" t="s">
        <v>383</v>
      </c>
      <c r="C146" s="4"/>
      <c r="D146" s="4"/>
      <c r="E146" s="4"/>
      <c r="F146" s="4"/>
      <c r="G146" s="4"/>
      <c r="H146" s="4"/>
      <c r="I146" s="4"/>
      <c r="J146" s="4"/>
      <c r="K146" s="21" t="s">
        <v>2</v>
      </c>
      <c r="L146" s="21"/>
      <c r="M146" s="21"/>
    </row>
    <row r="147" ht="24" customHeight="1" spans="1:13">
      <c r="A147" s="5" t="s">
        <v>384</v>
      </c>
      <c r="B147" s="6" t="s">
        <v>514</v>
      </c>
      <c r="C147" s="6"/>
      <c r="D147" s="6"/>
      <c r="E147" s="6"/>
      <c r="F147" s="6"/>
      <c r="G147" s="5" t="s">
        <v>386</v>
      </c>
      <c r="H147" s="5"/>
      <c r="I147" s="5" t="s">
        <v>387</v>
      </c>
      <c r="J147" s="5"/>
      <c r="K147" s="5"/>
      <c r="L147" s="5"/>
      <c r="M147" s="5"/>
    </row>
    <row r="148" ht="22.5" spans="1:13">
      <c r="A148" s="5" t="s">
        <v>388</v>
      </c>
      <c r="B148" s="5">
        <v>10</v>
      </c>
      <c r="C148" s="5"/>
      <c r="D148" s="5"/>
      <c r="E148" s="5"/>
      <c r="F148" s="5"/>
      <c r="G148" s="5" t="s">
        <v>389</v>
      </c>
      <c r="H148" s="5"/>
      <c r="I148" s="5" t="s">
        <v>390</v>
      </c>
      <c r="J148" s="5"/>
      <c r="K148" s="5"/>
      <c r="L148" s="5"/>
      <c r="M148" s="5"/>
    </row>
    <row r="149" ht="21.75" customHeight="1" spans="1:13">
      <c r="A149" s="5" t="s">
        <v>391</v>
      </c>
      <c r="B149" s="7">
        <v>503.89</v>
      </c>
      <c r="C149" s="7"/>
      <c r="D149" s="7"/>
      <c r="E149" s="7"/>
      <c r="F149" s="7"/>
      <c r="G149" s="5" t="s">
        <v>392</v>
      </c>
      <c r="H149" s="5"/>
      <c r="I149" s="7">
        <v>503.89</v>
      </c>
      <c r="J149" s="7"/>
      <c r="K149" s="7"/>
      <c r="L149" s="7"/>
      <c r="M149" s="7"/>
    </row>
    <row r="150" ht="21.75" customHeight="1" spans="1:13">
      <c r="A150" s="5"/>
      <c r="B150" s="7"/>
      <c r="C150" s="7"/>
      <c r="D150" s="7"/>
      <c r="E150" s="7"/>
      <c r="F150" s="7"/>
      <c r="G150" s="5" t="s">
        <v>393</v>
      </c>
      <c r="H150" s="5"/>
      <c r="I150" s="7"/>
      <c r="J150" s="7"/>
      <c r="K150" s="7"/>
      <c r="L150" s="7"/>
      <c r="M150" s="7"/>
    </row>
    <row r="151" ht="31.5" customHeight="1" spans="1:13">
      <c r="A151" s="5" t="s">
        <v>394</v>
      </c>
      <c r="B151" s="8" t="s">
        <v>515</v>
      </c>
      <c r="C151" s="9"/>
      <c r="D151" s="9"/>
      <c r="E151" s="9"/>
      <c r="F151" s="9"/>
      <c r="G151" s="9"/>
      <c r="H151" s="9"/>
      <c r="I151" s="9"/>
      <c r="J151" s="9"/>
      <c r="K151" s="9"/>
      <c r="L151" s="9"/>
      <c r="M151" s="22"/>
    </row>
    <row r="152" ht="25.5" customHeight="1" spans="1:13">
      <c r="A152" s="5" t="s">
        <v>396</v>
      </c>
      <c r="B152" s="10" t="s">
        <v>516</v>
      </c>
      <c r="C152" s="10"/>
      <c r="D152" s="10"/>
      <c r="E152" s="10"/>
      <c r="F152" s="10"/>
      <c r="G152" s="10"/>
      <c r="H152" s="10"/>
      <c r="I152" s="10"/>
      <c r="J152" s="10"/>
      <c r="K152" s="10"/>
      <c r="L152" s="10"/>
      <c r="M152" s="10"/>
    </row>
    <row r="153" ht="25.5" customHeight="1" spans="1:13">
      <c r="A153" s="11" t="s">
        <v>398</v>
      </c>
      <c r="B153" s="12" t="s">
        <v>517</v>
      </c>
      <c r="C153" s="12"/>
      <c r="D153" s="12"/>
      <c r="E153" s="12"/>
      <c r="F153" s="12"/>
      <c r="G153" s="12"/>
      <c r="H153" s="12"/>
      <c r="I153" s="12"/>
      <c r="J153" s="12"/>
      <c r="K153" s="12"/>
      <c r="L153" s="12"/>
      <c r="M153" s="12"/>
    </row>
    <row r="154" ht="21" customHeight="1" spans="1:13">
      <c r="A154" s="14" t="s">
        <v>400</v>
      </c>
      <c r="B154" s="14" t="s">
        <v>401</v>
      </c>
      <c r="C154" s="14" t="s">
        <v>402</v>
      </c>
      <c r="D154" s="14" t="s">
        <v>403</v>
      </c>
      <c r="E154" s="14"/>
      <c r="F154" s="14" t="s">
        <v>404</v>
      </c>
      <c r="G154" s="14"/>
      <c r="H154" s="14" t="s">
        <v>405</v>
      </c>
      <c r="I154" s="14"/>
      <c r="J154" s="14" t="s">
        <v>406</v>
      </c>
      <c r="K154" s="14"/>
      <c r="L154" s="14" t="s">
        <v>407</v>
      </c>
      <c r="M154" s="14" t="s">
        <v>408</v>
      </c>
    </row>
    <row r="155" ht="15.75" customHeight="1" spans="1:13">
      <c r="A155" s="14"/>
      <c r="B155" s="16" t="s">
        <v>409</v>
      </c>
      <c r="C155" s="16" t="s">
        <v>416</v>
      </c>
      <c r="D155" s="16" t="s">
        <v>518</v>
      </c>
      <c r="E155" s="16"/>
      <c r="F155" s="19">
        <v>20</v>
      </c>
      <c r="G155" s="19"/>
      <c r="H155" s="19" t="s">
        <v>427</v>
      </c>
      <c r="I155" s="19"/>
      <c r="J155" s="23" t="s">
        <v>419</v>
      </c>
      <c r="K155" s="23"/>
      <c r="L155" s="23" t="s">
        <v>519</v>
      </c>
      <c r="M155" s="19" t="s">
        <v>415</v>
      </c>
    </row>
    <row r="156" ht="15.75" customHeight="1" spans="1:13">
      <c r="A156" s="14"/>
      <c r="B156" s="16" t="s">
        <v>409</v>
      </c>
      <c r="C156" s="16" t="s">
        <v>416</v>
      </c>
      <c r="D156" s="16" t="s">
        <v>520</v>
      </c>
      <c r="E156" s="16"/>
      <c r="F156" s="19">
        <v>30</v>
      </c>
      <c r="G156" s="19"/>
      <c r="H156" s="19" t="s">
        <v>418</v>
      </c>
      <c r="I156" s="19"/>
      <c r="J156" s="23" t="s">
        <v>419</v>
      </c>
      <c r="K156" s="23"/>
      <c r="L156" s="23" t="s">
        <v>472</v>
      </c>
      <c r="M156" s="19" t="s">
        <v>415</v>
      </c>
    </row>
    <row r="157" ht="15.75" customHeight="1" spans="1:13">
      <c r="A157" s="14"/>
      <c r="B157" s="16" t="s">
        <v>421</v>
      </c>
      <c r="C157" s="16" t="s">
        <v>422</v>
      </c>
      <c r="D157" s="16" t="s">
        <v>521</v>
      </c>
      <c r="E157" s="16"/>
      <c r="F157" s="19">
        <v>30</v>
      </c>
      <c r="G157" s="19"/>
      <c r="H157" s="19" t="s">
        <v>413</v>
      </c>
      <c r="I157" s="19"/>
      <c r="J157" s="23" t="s">
        <v>414</v>
      </c>
      <c r="K157" s="23"/>
      <c r="L157" s="23" t="s">
        <v>463</v>
      </c>
      <c r="M157" s="19" t="s">
        <v>415</v>
      </c>
    </row>
    <row r="158" ht="24" spans="1:13">
      <c r="A158" s="14"/>
      <c r="B158" s="16" t="s">
        <v>432</v>
      </c>
      <c r="C158" s="16" t="s">
        <v>433</v>
      </c>
      <c r="D158" s="16" t="s">
        <v>444</v>
      </c>
      <c r="E158" s="16"/>
      <c r="F158" s="47">
        <v>10</v>
      </c>
      <c r="G158" s="48"/>
      <c r="H158" s="19" t="s">
        <v>413</v>
      </c>
      <c r="I158" s="19"/>
      <c r="J158" s="23" t="s">
        <v>414</v>
      </c>
      <c r="K158" s="23"/>
      <c r="L158" s="23" t="s">
        <v>462</v>
      </c>
      <c r="M158" s="19" t="s">
        <v>428</v>
      </c>
    </row>
    <row r="161" ht="19.5" spans="1:13">
      <c r="A161" s="27" t="s">
        <v>381</v>
      </c>
      <c r="B161" s="27"/>
      <c r="C161" s="27"/>
      <c r="D161" s="27"/>
      <c r="E161" s="27"/>
      <c r="F161" s="27"/>
      <c r="G161" s="27"/>
      <c r="H161" s="27"/>
      <c r="I161" s="27"/>
      <c r="J161" s="27"/>
      <c r="K161" s="27"/>
      <c r="L161" s="27"/>
      <c r="M161" s="27"/>
    </row>
    <row r="162" ht="16.5" customHeight="1" spans="1:13">
      <c r="A162" s="28" t="s">
        <v>382</v>
      </c>
      <c r="B162" s="1" t="s">
        <v>464</v>
      </c>
      <c r="C162" s="1"/>
      <c r="D162" s="1"/>
      <c r="E162" s="1"/>
      <c r="F162" s="1"/>
      <c r="G162" s="1"/>
      <c r="H162" s="1"/>
      <c r="I162" s="1"/>
      <c r="J162" s="1"/>
      <c r="K162" s="44" t="s">
        <v>2</v>
      </c>
      <c r="L162" s="44"/>
      <c r="M162" s="44"/>
    </row>
    <row r="163" ht="26.25" customHeight="1" spans="1:13">
      <c r="A163" s="29" t="s">
        <v>384</v>
      </c>
      <c r="B163" s="30" t="s">
        <v>522</v>
      </c>
      <c r="C163" s="30"/>
      <c r="D163" s="30"/>
      <c r="E163" s="30"/>
      <c r="F163" s="30"/>
      <c r="G163" s="29" t="s">
        <v>386</v>
      </c>
      <c r="H163" s="29"/>
      <c r="I163" s="31" t="s">
        <v>387</v>
      </c>
      <c r="J163" s="31"/>
      <c r="K163" s="31"/>
      <c r="L163" s="31"/>
      <c r="M163" s="31"/>
    </row>
    <row r="164" ht="27" customHeight="1" spans="1:13">
      <c r="A164" s="29" t="s">
        <v>388</v>
      </c>
      <c r="B164" s="31">
        <v>10</v>
      </c>
      <c r="C164" s="31"/>
      <c r="D164" s="31"/>
      <c r="E164" s="31"/>
      <c r="F164" s="31"/>
      <c r="G164" s="29" t="s">
        <v>389</v>
      </c>
      <c r="H164" s="29"/>
      <c r="I164" s="31" t="s">
        <v>390</v>
      </c>
      <c r="J164" s="31"/>
      <c r="K164" s="31"/>
      <c r="L164" s="31"/>
      <c r="M164" s="31"/>
    </row>
    <row r="165" ht="21.75" customHeight="1" spans="1:13">
      <c r="A165" s="32" t="s">
        <v>391</v>
      </c>
      <c r="B165" s="33">
        <v>5</v>
      </c>
      <c r="C165" s="33"/>
      <c r="D165" s="33"/>
      <c r="E165" s="33"/>
      <c r="F165" s="33"/>
      <c r="G165" s="29" t="s">
        <v>392</v>
      </c>
      <c r="H165" s="29"/>
      <c r="I165" s="33">
        <v>5</v>
      </c>
      <c r="J165" s="33"/>
      <c r="K165" s="33"/>
      <c r="L165" s="33"/>
      <c r="M165" s="33"/>
    </row>
    <row r="166" ht="21.75" customHeight="1" spans="1:13">
      <c r="A166" s="34"/>
      <c r="B166" s="33"/>
      <c r="C166" s="33"/>
      <c r="D166" s="33"/>
      <c r="E166" s="33"/>
      <c r="F166" s="33"/>
      <c r="G166" s="29" t="s">
        <v>393</v>
      </c>
      <c r="H166" s="29"/>
      <c r="I166" s="33"/>
      <c r="J166" s="33"/>
      <c r="K166" s="33"/>
      <c r="L166" s="33"/>
      <c r="M166" s="33"/>
    </row>
    <row r="167" ht="21" customHeight="1" spans="1:13">
      <c r="A167" s="29" t="s">
        <v>394</v>
      </c>
      <c r="B167" s="35" t="s">
        <v>523</v>
      </c>
      <c r="C167" s="35"/>
      <c r="D167" s="35"/>
      <c r="E167" s="35"/>
      <c r="F167" s="35"/>
      <c r="G167" s="35"/>
      <c r="H167" s="35"/>
      <c r="I167" s="35"/>
      <c r="J167" s="35"/>
      <c r="K167" s="35"/>
      <c r="L167" s="35"/>
      <c r="M167" s="35"/>
    </row>
    <row r="168" ht="21" customHeight="1" spans="1:13">
      <c r="A168" s="29" t="s">
        <v>396</v>
      </c>
      <c r="B168" s="35" t="s">
        <v>524</v>
      </c>
      <c r="C168" s="35"/>
      <c r="D168" s="35"/>
      <c r="E168" s="35"/>
      <c r="F168" s="35"/>
      <c r="G168" s="35"/>
      <c r="H168" s="35"/>
      <c r="I168" s="35"/>
      <c r="J168" s="35"/>
      <c r="K168" s="35"/>
      <c r="L168" s="35"/>
      <c r="M168" s="35"/>
    </row>
    <row r="169" ht="21" customHeight="1" spans="1:13">
      <c r="A169" s="29" t="s">
        <v>398</v>
      </c>
      <c r="B169" s="35" t="s">
        <v>525</v>
      </c>
      <c r="C169" s="35"/>
      <c r="D169" s="35"/>
      <c r="E169" s="35"/>
      <c r="F169" s="35"/>
      <c r="G169" s="35"/>
      <c r="H169" s="35"/>
      <c r="I169" s="35"/>
      <c r="J169" s="35"/>
      <c r="K169" s="35"/>
      <c r="L169" s="35"/>
      <c r="M169" s="35"/>
    </row>
    <row r="170" ht="18" customHeight="1" spans="1:13">
      <c r="A170" s="32" t="s">
        <v>400</v>
      </c>
      <c r="B170" s="29" t="s">
        <v>401</v>
      </c>
      <c r="C170" s="29" t="s">
        <v>402</v>
      </c>
      <c r="D170" s="29" t="s">
        <v>403</v>
      </c>
      <c r="E170" s="29"/>
      <c r="F170" s="29" t="s">
        <v>404</v>
      </c>
      <c r="G170" s="29"/>
      <c r="H170" s="29" t="s">
        <v>405</v>
      </c>
      <c r="I170" s="29"/>
      <c r="J170" s="29" t="s">
        <v>406</v>
      </c>
      <c r="K170" s="29"/>
      <c r="L170" s="29" t="s">
        <v>407</v>
      </c>
      <c r="M170" s="29" t="s">
        <v>408</v>
      </c>
    </row>
    <row r="171" ht="18" customHeight="1" spans="1:13">
      <c r="A171" s="36"/>
      <c r="B171" s="35" t="s">
        <v>409</v>
      </c>
      <c r="C171" s="35" t="s">
        <v>410</v>
      </c>
      <c r="D171" s="35" t="s">
        <v>526</v>
      </c>
      <c r="E171" s="35"/>
      <c r="F171" s="31" t="s">
        <v>424</v>
      </c>
      <c r="G171" s="31"/>
      <c r="H171" s="31" t="s">
        <v>413</v>
      </c>
      <c r="I171" s="31"/>
      <c r="J171" s="31" t="s">
        <v>419</v>
      </c>
      <c r="K171" s="31"/>
      <c r="L171" s="31" t="s">
        <v>483</v>
      </c>
      <c r="M171" s="31" t="s">
        <v>415</v>
      </c>
    </row>
    <row r="172" ht="18" customHeight="1" spans="1:13">
      <c r="A172" s="36"/>
      <c r="B172" s="35" t="s">
        <v>409</v>
      </c>
      <c r="C172" s="35" t="s">
        <v>430</v>
      </c>
      <c r="D172" s="35" t="s">
        <v>527</v>
      </c>
      <c r="E172" s="35"/>
      <c r="F172" s="31" t="s">
        <v>424</v>
      </c>
      <c r="G172" s="31"/>
      <c r="H172" s="31" t="s">
        <v>413</v>
      </c>
      <c r="I172" s="31"/>
      <c r="J172" s="31" t="s">
        <v>419</v>
      </c>
      <c r="K172" s="31"/>
      <c r="L172" s="31" t="s">
        <v>483</v>
      </c>
      <c r="M172" s="31" t="s">
        <v>415</v>
      </c>
    </row>
    <row r="173" ht="18" customHeight="1" spans="1:13">
      <c r="A173" s="36"/>
      <c r="B173" s="35" t="s">
        <v>421</v>
      </c>
      <c r="C173" s="35" t="s">
        <v>528</v>
      </c>
      <c r="D173" s="35" t="s">
        <v>529</v>
      </c>
      <c r="E173" s="35"/>
      <c r="F173" s="31" t="s">
        <v>485</v>
      </c>
      <c r="G173" s="31"/>
      <c r="H173" s="31" t="s">
        <v>530</v>
      </c>
      <c r="I173" s="31"/>
      <c r="J173" s="31" t="s">
        <v>414</v>
      </c>
      <c r="K173" s="31"/>
      <c r="L173" s="31" t="s">
        <v>531</v>
      </c>
      <c r="M173" s="31" t="s">
        <v>428</v>
      </c>
    </row>
    <row r="174" ht="18" customHeight="1" spans="1:13">
      <c r="A174" s="34"/>
      <c r="B174" s="35" t="s">
        <v>432</v>
      </c>
      <c r="C174" s="35" t="s">
        <v>432</v>
      </c>
      <c r="D174" s="35" t="s">
        <v>532</v>
      </c>
      <c r="E174" s="35"/>
      <c r="F174" s="31" t="s">
        <v>412</v>
      </c>
      <c r="G174" s="31"/>
      <c r="H174" s="31" t="s">
        <v>413</v>
      </c>
      <c r="I174" s="31"/>
      <c r="J174" s="31" t="s">
        <v>414</v>
      </c>
      <c r="K174" s="31"/>
      <c r="L174" s="31" t="s">
        <v>462</v>
      </c>
      <c r="M174" s="31" t="s">
        <v>428</v>
      </c>
    </row>
  </sheetData>
  <mergeCells count="441">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A21:M21"/>
    <mergeCell ref="B22:J22"/>
    <mergeCell ref="K22:M22"/>
    <mergeCell ref="B23:F23"/>
    <mergeCell ref="G23:H23"/>
    <mergeCell ref="I23:M23"/>
    <mergeCell ref="B24:F24"/>
    <mergeCell ref="G24:H24"/>
    <mergeCell ref="I24:M24"/>
    <mergeCell ref="G25:H25"/>
    <mergeCell ref="I25:M25"/>
    <mergeCell ref="G26:H26"/>
    <mergeCell ref="I26:M26"/>
    <mergeCell ref="B27:M27"/>
    <mergeCell ref="B28:M28"/>
    <mergeCell ref="B29:M29"/>
    <mergeCell ref="D30:E30"/>
    <mergeCell ref="F30:G30"/>
    <mergeCell ref="H30:I30"/>
    <mergeCell ref="J30:K30"/>
    <mergeCell ref="D31:E31"/>
    <mergeCell ref="F31:G31"/>
    <mergeCell ref="H31:I31"/>
    <mergeCell ref="J31:K31"/>
    <mergeCell ref="D32:E32"/>
    <mergeCell ref="F32:G32"/>
    <mergeCell ref="H32:I32"/>
    <mergeCell ref="J32:K32"/>
    <mergeCell ref="D33:E33"/>
    <mergeCell ref="F33:G33"/>
    <mergeCell ref="H33:I33"/>
    <mergeCell ref="J33:K33"/>
    <mergeCell ref="D34:E34"/>
    <mergeCell ref="F34:G34"/>
    <mergeCell ref="H34:I34"/>
    <mergeCell ref="J34:K34"/>
    <mergeCell ref="D35:E35"/>
    <mergeCell ref="F35:G35"/>
    <mergeCell ref="H35:I35"/>
    <mergeCell ref="J35:K35"/>
    <mergeCell ref="A37:M37"/>
    <mergeCell ref="B38:J38"/>
    <mergeCell ref="K38:M38"/>
    <mergeCell ref="B39:F39"/>
    <mergeCell ref="G39:H39"/>
    <mergeCell ref="I39:M39"/>
    <mergeCell ref="B40:F40"/>
    <mergeCell ref="G40:H40"/>
    <mergeCell ref="I40:M40"/>
    <mergeCell ref="G41:H41"/>
    <mergeCell ref="I41:M41"/>
    <mergeCell ref="G42:H42"/>
    <mergeCell ref="I42:M42"/>
    <mergeCell ref="B43:M43"/>
    <mergeCell ref="B44:M44"/>
    <mergeCell ref="B45:M45"/>
    <mergeCell ref="D46:E46"/>
    <mergeCell ref="F46:G46"/>
    <mergeCell ref="H46:I46"/>
    <mergeCell ref="J46:K46"/>
    <mergeCell ref="D47:E47"/>
    <mergeCell ref="F47:G47"/>
    <mergeCell ref="H47:I47"/>
    <mergeCell ref="J47:K47"/>
    <mergeCell ref="D48:E48"/>
    <mergeCell ref="F48:G48"/>
    <mergeCell ref="H48:I48"/>
    <mergeCell ref="J48:K48"/>
    <mergeCell ref="D49:E49"/>
    <mergeCell ref="F49:G49"/>
    <mergeCell ref="H49:I49"/>
    <mergeCell ref="J49:K49"/>
    <mergeCell ref="D50:E50"/>
    <mergeCell ref="F50:G50"/>
    <mergeCell ref="H50:I50"/>
    <mergeCell ref="J50:K50"/>
    <mergeCell ref="A53:M53"/>
    <mergeCell ref="B54:J54"/>
    <mergeCell ref="K54:M54"/>
    <mergeCell ref="B55:F55"/>
    <mergeCell ref="G55:H55"/>
    <mergeCell ref="I55:M55"/>
    <mergeCell ref="B56:F56"/>
    <mergeCell ref="G56:H56"/>
    <mergeCell ref="I56:M56"/>
    <mergeCell ref="G57:H57"/>
    <mergeCell ref="I57:M57"/>
    <mergeCell ref="G58:H58"/>
    <mergeCell ref="I58:M58"/>
    <mergeCell ref="B59:M59"/>
    <mergeCell ref="B60:M60"/>
    <mergeCell ref="B61:M61"/>
    <mergeCell ref="D62:E62"/>
    <mergeCell ref="F62:G62"/>
    <mergeCell ref="H62:I62"/>
    <mergeCell ref="J62:K62"/>
    <mergeCell ref="D63:E63"/>
    <mergeCell ref="F63:G63"/>
    <mergeCell ref="H63:I63"/>
    <mergeCell ref="J63:K63"/>
    <mergeCell ref="D64:E64"/>
    <mergeCell ref="F64:G64"/>
    <mergeCell ref="H64:I64"/>
    <mergeCell ref="J64:K64"/>
    <mergeCell ref="D65:E65"/>
    <mergeCell ref="F65:G65"/>
    <mergeCell ref="H65:I65"/>
    <mergeCell ref="J65:K65"/>
    <mergeCell ref="D66:E66"/>
    <mergeCell ref="F66:G66"/>
    <mergeCell ref="H66:I66"/>
    <mergeCell ref="J66:K66"/>
    <mergeCell ref="D67:E67"/>
    <mergeCell ref="F67:G67"/>
    <mergeCell ref="H67:I67"/>
    <mergeCell ref="J67:K67"/>
    <mergeCell ref="A70:M70"/>
    <mergeCell ref="B71:J71"/>
    <mergeCell ref="K71:M71"/>
    <mergeCell ref="B72:F72"/>
    <mergeCell ref="G72:H72"/>
    <mergeCell ref="I72:M72"/>
    <mergeCell ref="B73:F73"/>
    <mergeCell ref="G73:H73"/>
    <mergeCell ref="I73:M73"/>
    <mergeCell ref="G74:H74"/>
    <mergeCell ref="I74:M74"/>
    <mergeCell ref="G75:H75"/>
    <mergeCell ref="I75:M75"/>
    <mergeCell ref="B76:M76"/>
    <mergeCell ref="B77:M77"/>
    <mergeCell ref="B78:M78"/>
    <mergeCell ref="D79:E79"/>
    <mergeCell ref="F79:G79"/>
    <mergeCell ref="H79:I79"/>
    <mergeCell ref="J79:K79"/>
    <mergeCell ref="D80:E80"/>
    <mergeCell ref="F80:G80"/>
    <mergeCell ref="H80:I80"/>
    <mergeCell ref="J80:K80"/>
    <mergeCell ref="D81:E81"/>
    <mergeCell ref="F81:G81"/>
    <mergeCell ref="H81:I81"/>
    <mergeCell ref="J81:K81"/>
    <mergeCell ref="D82:E82"/>
    <mergeCell ref="F82:G82"/>
    <mergeCell ref="H82:I82"/>
    <mergeCell ref="J82:K82"/>
    <mergeCell ref="A84:M84"/>
    <mergeCell ref="B85:J85"/>
    <mergeCell ref="K85:M85"/>
    <mergeCell ref="B86:F86"/>
    <mergeCell ref="G86:H86"/>
    <mergeCell ref="I86:M86"/>
    <mergeCell ref="B87:F87"/>
    <mergeCell ref="G87:H87"/>
    <mergeCell ref="I87:M87"/>
    <mergeCell ref="G88:H88"/>
    <mergeCell ref="I88:M88"/>
    <mergeCell ref="G89:H89"/>
    <mergeCell ref="I89:M89"/>
    <mergeCell ref="B90:M90"/>
    <mergeCell ref="B91:M91"/>
    <mergeCell ref="B92:M92"/>
    <mergeCell ref="D93:E93"/>
    <mergeCell ref="F93:G93"/>
    <mergeCell ref="H93:I93"/>
    <mergeCell ref="J93:K93"/>
    <mergeCell ref="D94:E94"/>
    <mergeCell ref="F94:G94"/>
    <mergeCell ref="H94:I94"/>
    <mergeCell ref="J94:K94"/>
    <mergeCell ref="D95:E95"/>
    <mergeCell ref="F95:G95"/>
    <mergeCell ref="H95:I95"/>
    <mergeCell ref="J95:K95"/>
    <mergeCell ref="D96:E96"/>
    <mergeCell ref="F96:G96"/>
    <mergeCell ref="H96:I96"/>
    <mergeCell ref="J96:K96"/>
    <mergeCell ref="D97:E97"/>
    <mergeCell ref="F97:G97"/>
    <mergeCell ref="H97:I97"/>
    <mergeCell ref="J97:K97"/>
    <mergeCell ref="A100:M100"/>
    <mergeCell ref="B101:J101"/>
    <mergeCell ref="K101:M101"/>
    <mergeCell ref="B102:F102"/>
    <mergeCell ref="G102:H102"/>
    <mergeCell ref="I102:M102"/>
    <mergeCell ref="B103:F103"/>
    <mergeCell ref="G103:H103"/>
    <mergeCell ref="I103:M103"/>
    <mergeCell ref="G104:H104"/>
    <mergeCell ref="I104:M104"/>
    <mergeCell ref="G105:H105"/>
    <mergeCell ref="I105:M105"/>
    <mergeCell ref="B106:M106"/>
    <mergeCell ref="B107:M107"/>
    <mergeCell ref="B108:M108"/>
    <mergeCell ref="D109:E109"/>
    <mergeCell ref="F109:G109"/>
    <mergeCell ref="H109:I109"/>
    <mergeCell ref="J109:K109"/>
    <mergeCell ref="D110:E110"/>
    <mergeCell ref="F110:G110"/>
    <mergeCell ref="H110:I110"/>
    <mergeCell ref="J110:K110"/>
    <mergeCell ref="D111:E111"/>
    <mergeCell ref="F111:G111"/>
    <mergeCell ref="H111:I111"/>
    <mergeCell ref="J111:K111"/>
    <mergeCell ref="D112:E112"/>
    <mergeCell ref="F112:G112"/>
    <mergeCell ref="H112:I112"/>
    <mergeCell ref="J112:K112"/>
    <mergeCell ref="D113:E113"/>
    <mergeCell ref="F113:G113"/>
    <mergeCell ref="H113:I113"/>
    <mergeCell ref="J113:K113"/>
    <mergeCell ref="A116:M116"/>
    <mergeCell ref="B117:J117"/>
    <mergeCell ref="K117:M117"/>
    <mergeCell ref="B118:F118"/>
    <mergeCell ref="G118:H118"/>
    <mergeCell ref="I118:M118"/>
    <mergeCell ref="B119:F119"/>
    <mergeCell ref="G119:H119"/>
    <mergeCell ref="I119:M119"/>
    <mergeCell ref="G120:H120"/>
    <mergeCell ref="I120:M120"/>
    <mergeCell ref="G121:H121"/>
    <mergeCell ref="I121:M121"/>
    <mergeCell ref="B122:M122"/>
    <mergeCell ref="B123:M123"/>
    <mergeCell ref="B124:M124"/>
    <mergeCell ref="D125:E125"/>
    <mergeCell ref="F125:G125"/>
    <mergeCell ref="H125:I125"/>
    <mergeCell ref="J125:K125"/>
    <mergeCell ref="D126:E126"/>
    <mergeCell ref="F126:G126"/>
    <mergeCell ref="H126:I126"/>
    <mergeCell ref="J126:K126"/>
    <mergeCell ref="D127:E127"/>
    <mergeCell ref="F127:G127"/>
    <mergeCell ref="H127:I127"/>
    <mergeCell ref="J127:K127"/>
    <mergeCell ref="D128:E128"/>
    <mergeCell ref="F128:G128"/>
    <mergeCell ref="H128:I128"/>
    <mergeCell ref="J128:K128"/>
    <mergeCell ref="A130:M130"/>
    <mergeCell ref="B131:J131"/>
    <mergeCell ref="K131:M131"/>
    <mergeCell ref="B132:F132"/>
    <mergeCell ref="G132:H132"/>
    <mergeCell ref="I132:M132"/>
    <mergeCell ref="B133:F133"/>
    <mergeCell ref="G133:H133"/>
    <mergeCell ref="I133:M133"/>
    <mergeCell ref="G134:H134"/>
    <mergeCell ref="I134:M134"/>
    <mergeCell ref="G135:H135"/>
    <mergeCell ref="I135:M135"/>
    <mergeCell ref="B136:M136"/>
    <mergeCell ref="B137:M137"/>
    <mergeCell ref="B138:M138"/>
    <mergeCell ref="D139:E139"/>
    <mergeCell ref="F139:G139"/>
    <mergeCell ref="H139:I139"/>
    <mergeCell ref="J139:K139"/>
    <mergeCell ref="D140:E140"/>
    <mergeCell ref="F140:G140"/>
    <mergeCell ref="H140:I140"/>
    <mergeCell ref="J140:K140"/>
    <mergeCell ref="D141:E141"/>
    <mergeCell ref="F141:G141"/>
    <mergeCell ref="H141:I141"/>
    <mergeCell ref="J141:K141"/>
    <mergeCell ref="D142:E142"/>
    <mergeCell ref="F142:G142"/>
    <mergeCell ref="H142:I142"/>
    <mergeCell ref="J142:K142"/>
    <mergeCell ref="A145:M145"/>
    <mergeCell ref="B146:J146"/>
    <mergeCell ref="K146:M146"/>
    <mergeCell ref="B147:F147"/>
    <mergeCell ref="G147:H147"/>
    <mergeCell ref="I147:M147"/>
    <mergeCell ref="B148:F148"/>
    <mergeCell ref="G148:H148"/>
    <mergeCell ref="I148:M148"/>
    <mergeCell ref="G149:H149"/>
    <mergeCell ref="I149:M149"/>
    <mergeCell ref="G150:H150"/>
    <mergeCell ref="I150:M150"/>
    <mergeCell ref="B151:M151"/>
    <mergeCell ref="B152:M152"/>
    <mergeCell ref="B153:M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D158:E158"/>
    <mergeCell ref="F158:G158"/>
    <mergeCell ref="H158:I158"/>
    <mergeCell ref="J158:K158"/>
    <mergeCell ref="A161:M161"/>
    <mergeCell ref="B162:J162"/>
    <mergeCell ref="K162:M162"/>
    <mergeCell ref="B163:F163"/>
    <mergeCell ref="G163:H163"/>
    <mergeCell ref="I163:M163"/>
    <mergeCell ref="B164:F164"/>
    <mergeCell ref="G164:H164"/>
    <mergeCell ref="I164:M164"/>
    <mergeCell ref="G165:H165"/>
    <mergeCell ref="I165:M165"/>
    <mergeCell ref="G166:H166"/>
    <mergeCell ref="I166:M166"/>
    <mergeCell ref="B167:M167"/>
    <mergeCell ref="B168:M168"/>
    <mergeCell ref="B169:M169"/>
    <mergeCell ref="D170:E170"/>
    <mergeCell ref="F170:G170"/>
    <mergeCell ref="H170:I170"/>
    <mergeCell ref="J170:K170"/>
    <mergeCell ref="D171:E171"/>
    <mergeCell ref="F171:G171"/>
    <mergeCell ref="H171:I171"/>
    <mergeCell ref="J171:K171"/>
    <mergeCell ref="D172:E172"/>
    <mergeCell ref="F172:G172"/>
    <mergeCell ref="H172:I172"/>
    <mergeCell ref="J172:K172"/>
    <mergeCell ref="D173:E173"/>
    <mergeCell ref="F173:G173"/>
    <mergeCell ref="H173:I173"/>
    <mergeCell ref="J173:K173"/>
    <mergeCell ref="D174:E174"/>
    <mergeCell ref="F174:G174"/>
    <mergeCell ref="H174:I174"/>
    <mergeCell ref="J174:K174"/>
    <mergeCell ref="A6:A7"/>
    <mergeCell ref="A11:A19"/>
    <mergeCell ref="A25:A26"/>
    <mergeCell ref="A30:A35"/>
    <mergeCell ref="A41:A42"/>
    <mergeCell ref="A46:A50"/>
    <mergeCell ref="A57:A58"/>
    <mergeCell ref="A62:A67"/>
    <mergeCell ref="A74:A75"/>
    <mergeCell ref="A79:A82"/>
    <mergeCell ref="A88:A89"/>
    <mergeCell ref="A93:A97"/>
    <mergeCell ref="A104:A105"/>
    <mergeCell ref="A109:A113"/>
    <mergeCell ref="A120:A121"/>
    <mergeCell ref="A125:A128"/>
    <mergeCell ref="A134:A135"/>
    <mergeCell ref="A139:A142"/>
    <mergeCell ref="A149:A150"/>
    <mergeCell ref="A154:A158"/>
    <mergeCell ref="A165:A166"/>
    <mergeCell ref="A170:A174"/>
    <mergeCell ref="B41:F42"/>
    <mergeCell ref="B25:F26"/>
    <mergeCell ref="B6:F7"/>
    <mergeCell ref="B57:F58"/>
    <mergeCell ref="B104:F105"/>
    <mergeCell ref="B120:F121"/>
    <mergeCell ref="B134:F135"/>
    <mergeCell ref="B149:F150"/>
    <mergeCell ref="B74:F75"/>
    <mergeCell ref="B88:F89"/>
    <mergeCell ref="B165:F166"/>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opLeftCell="A48" workbookViewId="0">
      <selection activeCell="A1" sqref="A1:E65"/>
    </sheetView>
  </sheetViews>
  <sheetFormatPr defaultColWidth="10" defaultRowHeight="13.5" outlineLevelCol="7"/>
  <cols>
    <col min="1" max="1" width="9.75" customWidth="1"/>
    <col min="2" max="2" width="40.625" customWidth="1"/>
    <col min="3" max="3" width="10.5" customWidth="1"/>
    <col min="4" max="4" width="13.125" customWidth="1"/>
    <col min="5" max="5" width="11.875" customWidth="1"/>
    <col min="6" max="6" width="11" customWidth="1"/>
    <col min="7" max="7" width="20.25" customWidth="1"/>
    <col min="8" max="8" width="8.875" customWidth="1"/>
    <col min="9" max="13" width="4.875" customWidth="1"/>
    <col min="14" max="14" width="5.5" customWidth="1"/>
    <col min="15" max="15" width="5" customWidth="1"/>
  </cols>
  <sheetData>
    <row r="1" ht="16.35" customHeight="1" spans="1:5">
      <c r="A1" s="51" t="s">
        <v>35</v>
      </c>
      <c r="B1" s="50"/>
      <c r="C1" s="50"/>
      <c r="D1" s="50"/>
      <c r="E1" s="50"/>
    </row>
    <row r="2" ht="16.35" customHeight="1" spans="1:5">
      <c r="A2" s="137" t="s">
        <v>36</v>
      </c>
      <c r="B2" s="137"/>
      <c r="C2" s="137"/>
      <c r="D2" s="137"/>
      <c r="E2" s="137"/>
    </row>
    <row r="3" ht="27" customHeight="1" spans="1:5">
      <c r="A3" s="137"/>
      <c r="B3" s="137"/>
      <c r="C3" s="137"/>
      <c r="D3" s="137"/>
      <c r="E3" s="137"/>
    </row>
    <row r="4" ht="20.65" customHeight="1" spans="1:5">
      <c r="A4" s="50"/>
      <c r="B4" s="50"/>
      <c r="C4" s="50"/>
      <c r="D4" s="50"/>
      <c r="E4" s="59" t="s">
        <v>2</v>
      </c>
    </row>
    <row r="5" ht="34.5" customHeight="1" spans="1:5">
      <c r="A5" s="121" t="s">
        <v>37</v>
      </c>
      <c r="B5" s="121"/>
      <c r="C5" s="121" t="s">
        <v>38</v>
      </c>
      <c r="D5" s="121"/>
      <c r="E5" s="121"/>
    </row>
    <row r="6" ht="29.25" customHeight="1" spans="1:6">
      <c r="A6" s="138" t="s">
        <v>39</v>
      </c>
      <c r="B6" s="138" t="s">
        <v>40</v>
      </c>
      <c r="C6" s="138" t="s">
        <v>41</v>
      </c>
      <c r="D6" s="138" t="s">
        <v>42</v>
      </c>
      <c r="E6" s="138" t="s">
        <v>43</v>
      </c>
      <c r="F6" s="139"/>
    </row>
    <row r="7" ht="22.35" customHeight="1" spans="1:6">
      <c r="A7" s="140" t="s">
        <v>7</v>
      </c>
      <c r="B7" s="140"/>
      <c r="C7" s="141">
        <f>C8+C20+C23+C28+C32+C39+C43+C46+C60+C63</f>
        <v>3289.31</v>
      </c>
      <c r="D7" s="141">
        <f>D8+D20+D23+D28+D32+D39+D43+D46+D60+D63</f>
        <v>1158.71</v>
      </c>
      <c r="E7" s="141">
        <f>E8+E20+E23+E28+E32+E39+E43+E46+E60+E63</f>
        <v>2130.6</v>
      </c>
      <c r="F7" s="139"/>
    </row>
    <row r="8" s="134" customFormat="1" ht="17.25" customHeight="1" spans="1:6">
      <c r="A8" s="142" t="s">
        <v>44</v>
      </c>
      <c r="B8" s="143" t="s">
        <v>14</v>
      </c>
      <c r="C8" s="144">
        <f>C9+C11+C14+C16+C18</f>
        <v>1148.4</v>
      </c>
      <c r="D8" s="144">
        <f>D9+D11+D14+D16+D18</f>
        <v>842.17</v>
      </c>
      <c r="E8" s="144">
        <v>306.23</v>
      </c>
      <c r="F8" s="145"/>
    </row>
    <row r="9" ht="17.25" customHeight="1" spans="1:6">
      <c r="A9" s="146" t="s">
        <v>45</v>
      </c>
      <c r="B9" s="147" t="s">
        <v>46</v>
      </c>
      <c r="C9" s="144">
        <v>6.6</v>
      </c>
      <c r="D9" s="144"/>
      <c r="E9" s="144">
        <v>6.6</v>
      </c>
      <c r="F9" s="139"/>
    </row>
    <row r="10" ht="17.25" customHeight="1" spans="1:6">
      <c r="A10" s="146" t="s">
        <v>47</v>
      </c>
      <c r="B10" s="147" t="s">
        <v>48</v>
      </c>
      <c r="C10" s="144">
        <v>6.6</v>
      </c>
      <c r="D10" s="144"/>
      <c r="E10" s="144">
        <v>6.6</v>
      </c>
      <c r="F10" s="139"/>
    </row>
    <row r="11" ht="17.25" customHeight="1" spans="1:6">
      <c r="A11" s="146" t="s">
        <v>49</v>
      </c>
      <c r="B11" s="147" t="s">
        <v>50</v>
      </c>
      <c r="C11" s="144">
        <f>C12+C13</f>
        <v>1111.35</v>
      </c>
      <c r="D11" s="144">
        <f>D12+D13</f>
        <v>842.17</v>
      </c>
      <c r="E11" s="144">
        <v>269.18</v>
      </c>
      <c r="F11" s="139"/>
    </row>
    <row r="12" ht="17.25" customHeight="1" spans="1:6">
      <c r="A12" s="146" t="s">
        <v>51</v>
      </c>
      <c r="B12" s="147" t="s">
        <v>52</v>
      </c>
      <c r="C12" s="144">
        <v>842.17</v>
      </c>
      <c r="D12" s="144">
        <v>842.17</v>
      </c>
      <c r="E12" s="144"/>
      <c r="F12" s="139"/>
    </row>
    <row r="13" ht="17.25" customHeight="1" spans="1:6">
      <c r="A13" s="146" t="s">
        <v>53</v>
      </c>
      <c r="B13" s="147" t="s">
        <v>54</v>
      </c>
      <c r="C13" s="144">
        <v>269.18</v>
      </c>
      <c r="D13" s="144"/>
      <c r="E13" s="144">
        <v>269.18</v>
      </c>
      <c r="F13" s="139"/>
    </row>
    <row r="14" s="135" customFormat="1" ht="17.25" customHeight="1" spans="1:6">
      <c r="A14" s="146" t="s">
        <v>55</v>
      </c>
      <c r="B14" s="147" t="s">
        <v>56</v>
      </c>
      <c r="C14" s="144">
        <v>1</v>
      </c>
      <c r="D14" s="144"/>
      <c r="E14" s="144">
        <v>1</v>
      </c>
      <c r="F14" s="145"/>
    </row>
    <row r="15" s="135" customFormat="1" ht="17.25" customHeight="1" spans="1:6">
      <c r="A15" s="146" t="s">
        <v>57</v>
      </c>
      <c r="B15" s="147" t="s">
        <v>58</v>
      </c>
      <c r="C15" s="144">
        <v>1</v>
      </c>
      <c r="D15" s="144"/>
      <c r="E15" s="144">
        <v>1</v>
      </c>
      <c r="F15" s="145"/>
    </row>
    <row r="16" s="135" customFormat="1" ht="17.25" customHeight="1" spans="1:6">
      <c r="A16" s="146" t="s">
        <v>59</v>
      </c>
      <c r="B16" s="147" t="s">
        <v>60</v>
      </c>
      <c r="C16" s="144">
        <v>23.33</v>
      </c>
      <c r="D16" s="144"/>
      <c r="E16" s="144">
        <v>23.33</v>
      </c>
      <c r="F16" s="145"/>
    </row>
    <row r="17" s="135" customFormat="1" ht="17.25" customHeight="1" spans="1:6">
      <c r="A17" s="146" t="s">
        <v>61</v>
      </c>
      <c r="B17" s="147" t="s">
        <v>58</v>
      </c>
      <c r="C17" s="144">
        <v>23.33</v>
      </c>
      <c r="D17" s="144"/>
      <c r="E17" s="144">
        <v>23.33</v>
      </c>
      <c r="F17" s="145"/>
    </row>
    <row r="18" s="135" customFormat="1" ht="17.25" customHeight="1" spans="1:6">
      <c r="A18" s="146" t="s">
        <v>62</v>
      </c>
      <c r="B18" s="147" t="s">
        <v>63</v>
      </c>
      <c r="C18" s="144">
        <v>6.12</v>
      </c>
      <c r="D18" s="144"/>
      <c r="E18" s="144">
        <v>6.12</v>
      </c>
      <c r="F18" s="145"/>
    </row>
    <row r="19" s="135" customFormat="1" ht="17.25" customHeight="1" spans="1:6">
      <c r="A19" s="146" t="s">
        <v>64</v>
      </c>
      <c r="B19" s="147" t="s">
        <v>65</v>
      </c>
      <c r="C19" s="144">
        <v>6.12</v>
      </c>
      <c r="D19" s="144"/>
      <c r="E19" s="144">
        <v>6.12</v>
      </c>
      <c r="F19" s="145"/>
    </row>
    <row r="20" s="134" customFormat="1" ht="17.25" customHeight="1" spans="1:6">
      <c r="A20" s="142" t="s">
        <v>66</v>
      </c>
      <c r="B20" s="143" t="s">
        <v>16</v>
      </c>
      <c r="C20" s="144">
        <v>5</v>
      </c>
      <c r="D20" s="144"/>
      <c r="E20" s="144">
        <v>5</v>
      </c>
      <c r="F20" s="145"/>
    </row>
    <row r="21" ht="17.25" customHeight="1" spans="1:6">
      <c r="A21" s="146" t="s">
        <v>67</v>
      </c>
      <c r="B21" s="147" t="s">
        <v>68</v>
      </c>
      <c r="C21" s="144">
        <v>5</v>
      </c>
      <c r="D21" s="144"/>
      <c r="E21" s="144">
        <v>5</v>
      </c>
      <c r="F21" s="139"/>
    </row>
    <row r="22" ht="17.25" customHeight="1" spans="1:6">
      <c r="A22" s="146" t="s">
        <v>69</v>
      </c>
      <c r="B22" s="147" t="s">
        <v>70</v>
      </c>
      <c r="C22" s="144">
        <v>5</v>
      </c>
      <c r="D22" s="144"/>
      <c r="E22" s="144">
        <v>5</v>
      </c>
      <c r="F22" s="139"/>
    </row>
    <row r="23" s="136" customFormat="1" ht="17.25" customHeight="1" spans="1:6">
      <c r="A23" s="142" t="s">
        <v>71</v>
      </c>
      <c r="B23" s="143" t="s">
        <v>18</v>
      </c>
      <c r="C23" s="144">
        <v>376.81</v>
      </c>
      <c r="D23" s="144"/>
      <c r="E23" s="144">
        <v>376.81</v>
      </c>
      <c r="F23" s="145"/>
    </row>
    <row r="24" s="136" customFormat="1" ht="17.25" customHeight="1" spans="1:6">
      <c r="A24" s="146" t="s">
        <v>72</v>
      </c>
      <c r="B24" s="147" t="s">
        <v>73</v>
      </c>
      <c r="C24" s="144">
        <v>100</v>
      </c>
      <c r="D24" s="144"/>
      <c r="E24" s="144">
        <v>100</v>
      </c>
      <c r="F24" s="145"/>
    </row>
    <row r="25" s="136" customFormat="1" ht="17.25" customHeight="1" spans="1:6">
      <c r="A25" s="146" t="s">
        <v>74</v>
      </c>
      <c r="B25" s="147" t="s">
        <v>75</v>
      </c>
      <c r="C25" s="144">
        <v>100</v>
      </c>
      <c r="D25" s="144"/>
      <c r="E25" s="144">
        <v>100</v>
      </c>
      <c r="F25" s="145"/>
    </row>
    <row r="26" s="136" customFormat="1" ht="17.25" customHeight="1" spans="1:6">
      <c r="A26" s="146" t="s">
        <v>76</v>
      </c>
      <c r="B26" s="147" t="s">
        <v>77</v>
      </c>
      <c r="C26" s="144">
        <v>276.81</v>
      </c>
      <c r="D26" s="144"/>
      <c r="E26" s="144">
        <v>276.81</v>
      </c>
      <c r="F26" s="145"/>
    </row>
    <row r="27" s="136" customFormat="1" ht="17.25" customHeight="1" spans="1:8">
      <c r="A27" s="146" t="s">
        <v>78</v>
      </c>
      <c r="B27" s="147" t="s">
        <v>79</v>
      </c>
      <c r="C27" s="144">
        <v>276.81</v>
      </c>
      <c r="D27" s="144"/>
      <c r="E27" s="144">
        <v>276.81</v>
      </c>
      <c r="F27" s="148"/>
      <c r="H27" s="149"/>
    </row>
    <row r="28" s="134" customFormat="1" ht="17.25" customHeight="1" spans="1:6">
      <c r="A28" s="142" t="s">
        <v>80</v>
      </c>
      <c r="B28" s="143" t="s">
        <v>19</v>
      </c>
      <c r="C28" s="144">
        <v>33.32</v>
      </c>
      <c r="D28" s="144"/>
      <c r="E28" s="144">
        <v>33.32</v>
      </c>
      <c r="F28" s="145"/>
    </row>
    <row r="29" ht="17.25" customHeight="1" spans="1:6">
      <c r="A29" s="146" t="s">
        <v>81</v>
      </c>
      <c r="B29" s="147" t="s">
        <v>82</v>
      </c>
      <c r="C29" s="144">
        <v>33.32</v>
      </c>
      <c r="D29" s="144"/>
      <c r="E29" s="144">
        <v>33.32</v>
      </c>
      <c r="F29" s="139"/>
    </row>
    <row r="30" ht="17.25" customHeight="1" spans="1:6">
      <c r="A30" s="146" t="s">
        <v>83</v>
      </c>
      <c r="B30" s="147" t="s">
        <v>84</v>
      </c>
      <c r="C30" s="144">
        <v>20</v>
      </c>
      <c r="D30" s="144"/>
      <c r="E30" s="144">
        <v>20</v>
      </c>
      <c r="F30" s="139"/>
    </row>
    <row r="31" s="134" customFormat="1" ht="17.25" customHeight="1" spans="1:6">
      <c r="A31" s="146" t="s">
        <v>85</v>
      </c>
      <c r="B31" s="147" t="s">
        <v>86</v>
      </c>
      <c r="C31" s="144">
        <v>13.32</v>
      </c>
      <c r="D31" s="144"/>
      <c r="E31" s="144">
        <v>13.32</v>
      </c>
      <c r="F31" s="145"/>
    </row>
    <row r="32" s="134" customFormat="1" ht="17.25" customHeight="1" spans="1:6">
      <c r="A32" s="142" t="s">
        <v>87</v>
      </c>
      <c r="B32" s="143" t="s">
        <v>20</v>
      </c>
      <c r="C32" s="144">
        <f>C33+C35</f>
        <v>734.07</v>
      </c>
      <c r="D32" s="144">
        <f>D33+D35</f>
        <v>170.97</v>
      </c>
      <c r="E32" s="144">
        <v>563.1</v>
      </c>
      <c r="F32" s="145"/>
    </row>
    <row r="33" ht="17.25" customHeight="1" spans="1:6">
      <c r="A33" s="146" t="s">
        <v>88</v>
      </c>
      <c r="B33" s="147" t="s">
        <v>89</v>
      </c>
      <c r="C33" s="144">
        <v>563.1</v>
      </c>
      <c r="D33" s="144"/>
      <c r="E33" s="144">
        <v>563.1</v>
      </c>
      <c r="F33" s="139"/>
    </row>
    <row r="34" ht="17.25" customHeight="1" spans="1:6">
      <c r="A34" s="146" t="s">
        <v>90</v>
      </c>
      <c r="B34" s="147" t="s">
        <v>91</v>
      </c>
      <c r="C34" s="144">
        <v>563.1</v>
      </c>
      <c r="D34" s="144"/>
      <c r="E34" s="144">
        <v>563.1</v>
      </c>
      <c r="F34" s="139"/>
    </row>
    <row r="35" ht="17.25" customHeight="1" spans="1:6">
      <c r="A35" s="146" t="s">
        <v>92</v>
      </c>
      <c r="B35" s="147" t="s">
        <v>93</v>
      </c>
      <c r="C35" s="144">
        <f>C36+C37+C38</f>
        <v>170.97</v>
      </c>
      <c r="D35" s="144">
        <f>D36+D37+D38</f>
        <v>170.97</v>
      </c>
      <c r="E35" s="144"/>
      <c r="F35" s="139"/>
    </row>
    <row r="36" ht="17.25" customHeight="1" spans="1:6">
      <c r="A36" s="146" t="s">
        <v>94</v>
      </c>
      <c r="B36" s="147" t="s">
        <v>95</v>
      </c>
      <c r="C36" s="144">
        <v>92.7</v>
      </c>
      <c r="D36" s="144">
        <v>92.7</v>
      </c>
      <c r="E36" s="144"/>
      <c r="F36" s="139"/>
    </row>
    <row r="37" ht="17.25" customHeight="1" spans="1:6">
      <c r="A37" s="146" t="s">
        <v>96</v>
      </c>
      <c r="B37" s="147" t="s">
        <v>97</v>
      </c>
      <c r="C37" s="144">
        <v>46.35</v>
      </c>
      <c r="D37" s="144">
        <v>46.35</v>
      </c>
      <c r="E37" s="144"/>
      <c r="F37" s="139"/>
    </row>
    <row r="38" ht="17.25" customHeight="1" spans="1:6">
      <c r="A38" s="146" t="s">
        <v>98</v>
      </c>
      <c r="B38" s="147" t="s">
        <v>99</v>
      </c>
      <c r="C38" s="144">
        <v>31.92</v>
      </c>
      <c r="D38" s="144">
        <v>31.92</v>
      </c>
      <c r="E38" s="144"/>
      <c r="F38" s="139"/>
    </row>
    <row r="39" s="134" customFormat="1" ht="17.25" customHeight="1" spans="1:6">
      <c r="A39" s="142" t="s">
        <v>100</v>
      </c>
      <c r="B39" s="143" t="s">
        <v>21</v>
      </c>
      <c r="C39" s="144">
        <f>C40</f>
        <v>64.32</v>
      </c>
      <c r="D39" s="144">
        <f>D40</f>
        <v>64.32</v>
      </c>
      <c r="E39" s="144"/>
      <c r="F39" s="145"/>
    </row>
    <row r="40" ht="17.25" customHeight="1" spans="1:6">
      <c r="A40" s="146" t="s">
        <v>101</v>
      </c>
      <c r="B40" s="147" t="s">
        <v>102</v>
      </c>
      <c r="C40" s="144">
        <f>C41+C42</f>
        <v>64.32</v>
      </c>
      <c r="D40" s="144">
        <f>D41+D42</f>
        <v>64.32</v>
      </c>
      <c r="E40" s="144"/>
      <c r="F40" s="139"/>
    </row>
    <row r="41" ht="17.25" customHeight="1" spans="1:6">
      <c r="A41" s="146" t="s">
        <v>103</v>
      </c>
      <c r="B41" s="147" t="s">
        <v>104</v>
      </c>
      <c r="C41" s="144">
        <v>55.04</v>
      </c>
      <c r="D41" s="144">
        <v>55.04</v>
      </c>
      <c r="E41" s="144"/>
      <c r="F41" s="139"/>
    </row>
    <row r="42" s="58" customFormat="1" ht="17.25" customHeight="1" spans="1:6">
      <c r="A42" s="146" t="s">
        <v>105</v>
      </c>
      <c r="B42" s="147" t="s">
        <v>106</v>
      </c>
      <c r="C42" s="144">
        <v>9.28</v>
      </c>
      <c r="D42" s="144">
        <v>9.28</v>
      </c>
      <c r="E42" s="144"/>
      <c r="F42" s="139"/>
    </row>
    <row r="43" s="134" customFormat="1" ht="17.25" customHeight="1" spans="1:6">
      <c r="A43" s="142" t="s">
        <v>107</v>
      </c>
      <c r="B43" s="143" t="s">
        <v>22</v>
      </c>
      <c r="C43" s="144">
        <v>214.71</v>
      </c>
      <c r="D43" s="144"/>
      <c r="E43" s="144">
        <v>214.71</v>
      </c>
      <c r="F43" s="145"/>
    </row>
    <row r="44" s="58" customFormat="1" ht="17.25" customHeight="1" spans="1:6">
      <c r="A44" s="146" t="s">
        <v>108</v>
      </c>
      <c r="B44" s="147" t="s">
        <v>109</v>
      </c>
      <c r="C44" s="144">
        <v>214.71</v>
      </c>
      <c r="D44" s="144"/>
      <c r="E44" s="144">
        <v>214.71</v>
      </c>
      <c r="F44" s="139"/>
    </row>
    <row r="45" s="58" customFormat="1" ht="17.25" customHeight="1" spans="1:6">
      <c r="A45" s="146" t="s">
        <v>110</v>
      </c>
      <c r="B45" s="147" t="s">
        <v>111</v>
      </c>
      <c r="C45" s="144">
        <v>214.71</v>
      </c>
      <c r="D45" s="144"/>
      <c r="E45" s="144">
        <v>214.71</v>
      </c>
      <c r="F45" s="145"/>
    </row>
    <row r="46" s="134" customFormat="1" ht="17.25" customHeight="1" spans="1:6">
      <c r="A46" s="142" t="s">
        <v>112</v>
      </c>
      <c r="B46" s="143" t="s">
        <v>24</v>
      </c>
      <c r="C46" s="144">
        <f>C47+C54+C57+C51</f>
        <v>621.43</v>
      </c>
      <c r="D46" s="144"/>
      <c r="E46" s="144">
        <v>621.43</v>
      </c>
      <c r="F46" s="145"/>
    </row>
    <row r="47" s="58" customFormat="1" ht="17.25" customHeight="1" spans="1:6">
      <c r="A47" s="146" t="s">
        <v>113</v>
      </c>
      <c r="B47" s="147" t="s">
        <v>114</v>
      </c>
      <c r="C47" s="144">
        <f>C48+C49+C50</f>
        <v>46</v>
      </c>
      <c r="D47" s="144"/>
      <c r="E47" s="144">
        <v>46</v>
      </c>
      <c r="F47" s="139"/>
    </row>
    <row r="48" s="58" customFormat="1" ht="17.25" customHeight="1" spans="1:6">
      <c r="A48" s="146" t="s">
        <v>115</v>
      </c>
      <c r="B48" s="147" t="s">
        <v>116</v>
      </c>
      <c r="C48" s="144">
        <v>6</v>
      </c>
      <c r="D48" s="144"/>
      <c r="E48" s="144">
        <v>6</v>
      </c>
      <c r="F48" s="145"/>
    </row>
    <row r="49" s="58" customFormat="1" ht="17.25" customHeight="1" spans="1:6">
      <c r="A49" s="146" t="s">
        <v>117</v>
      </c>
      <c r="B49" s="147" t="s">
        <v>118</v>
      </c>
      <c r="C49" s="144">
        <v>20</v>
      </c>
      <c r="D49" s="144"/>
      <c r="E49" s="144">
        <v>20</v>
      </c>
      <c r="F49" s="145"/>
    </row>
    <row r="50" ht="17.25" customHeight="1" spans="1:6">
      <c r="A50" s="146" t="s">
        <v>119</v>
      </c>
      <c r="B50" s="147" t="s">
        <v>120</v>
      </c>
      <c r="C50" s="144">
        <v>20</v>
      </c>
      <c r="D50" s="144"/>
      <c r="E50" s="144">
        <v>20</v>
      </c>
      <c r="F50" s="145"/>
    </row>
    <row r="51" s="58" customFormat="1" ht="17.25" customHeight="1" spans="1:6">
      <c r="A51" s="146" t="s">
        <v>121</v>
      </c>
      <c r="B51" s="147" t="s">
        <v>122</v>
      </c>
      <c r="C51" s="144">
        <v>45</v>
      </c>
      <c r="D51" s="144"/>
      <c r="E51" s="144">
        <v>45</v>
      </c>
      <c r="F51" s="139"/>
    </row>
    <row r="52" s="58" customFormat="1" ht="17.25" customHeight="1" spans="1:6">
      <c r="A52" s="146" t="s">
        <v>123</v>
      </c>
      <c r="B52" s="147" t="s">
        <v>124</v>
      </c>
      <c r="C52" s="144">
        <v>30</v>
      </c>
      <c r="D52" s="144"/>
      <c r="E52" s="144">
        <v>30</v>
      </c>
      <c r="F52" s="139"/>
    </row>
    <row r="53" s="58" customFormat="1" ht="17.25" customHeight="1" spans="1:6">
      <c r="A53" s="146" t="s">
        <v>125</v>
      </c>
      <c r="B53" s="147" t="s">
        <v>126</v>
      </c>
      <c r="C53" s="144">
        <v>15</v>
      </c>
      <c r="D53" s="144"/>
      <c r="E53" s="144">
        <v>15</v>
      </c>
      <c r="F53" s="145"/>
    </row>
    <row r="54" ht="17.25" customHeight="1" spans="1:6">
      <c r="A54" s="146" t="s">
        <v>127</v>
      </c>
      <c r="B54" s="147" t="s">
        <v>128</v>
      </c>
      <c r="C54" s="144">
        <v>4.52</v>
      </c>
      <c r="D54" s="144"/>
      <c r="E54" s="144">
        <v>4.52</v>
      </c>
      <c r="F54" s="139"/>
    </row>
    <row r="55" ht="17.25" customHeight="1" spans="1:6">
      <c r="A55" s="146" t="s">
        <v>129</v>
      </c>
      <c r="B55" s="147" t="s">
        <v>130</v>
      </c>
      <c r="C55" s="144">
        <v>1.92</v>
      </c>
      <c r="D55" s="144"/>
      <c r="E55" s="144">
        <v>1.92</v>
      </c>
      <c r="F55" s="145"/>
    </row>
    <row r="56" ht="17.25" customHeight="1" spans="1:6">
      <c r="A56" s="146" t="s">
        <v>131</v>
      </c>
      <c r="B56" s="147" t="s">
        <v>132</v>
      </c>
      <c r="C56" s="144">
        <v>2.6</v>
      </c>
      <c r="D56" s="144"/>
      <c r="E56" s="144">
        <v>2.6</v>
      </c>
      <c r="F56" s="145"/>
    </row>
    <row r="57" ht="17.25" customHeight="1" spans="1:6">
      <c r="A57" s="146" t="s">
        <v>133</v>
      </c>
      <c r="B57" s="147" t="s">
        <v>134</v>
      </c>
      <c r="C57" s="144">
        <v>525.91</v>
      </c>
      <c r="D57" s="144"/>
      <c r="E57" s="144">
        <v>525.91</v>
      </c>
      <c r="F57" s="139"/>
    </row>
    <row r="58" ht="17.25" customHeight="1" spans="1:6">
      <c r="A58" s="146" t="s">
        <v>135</v>
      </c>
      <c r="B58" s="147" t="s">
        <v>136</v>
      </c>
      <c r="C58" s="144">
        <v>184.99</v>
      </c>
      <c r="D58" s="144"/>
      <c r="E58" s="144">
        <v>184.99</v>
      </c>
      <c r="F58" s="145"/>
    </row>
    <row r="59" ht="17.25" customHeight="1" spans="1:6">
      <c r="A59" s="146" t="s">
        <v>137</v>
      </c>
      <c r="B59" s="147" t="s">
        <v>138</v>
      </c>
      <c r="C59" s="144">
        <v>340.92</v>
      </c>
      <c r="D59" s="144"/>
      <c r="E59" s="144">
        <v>340.92</v>
      </c>
      <c r="F59" s="139"/>
    </row>
    <row r="60" s="134" customFormat="1" ht="17.25" customHeight="1" spans="1:6">
      <c r="A60" s="142" t="s">
        <v>139</v>
      </c>
      <c r="B60" s="143" t="s">
        <v>25</v>
      </c>
      <c r="C60" s="144">
        <v>10</v>
      </c>
      <c r="D60" s="144"/>
      <c r="E60" s="144">
        <v>10</v>
      </c>
      <c r="F60" s="145"/>
    </row>
    <row r="61" ht="17.25" customHeight="1" spans="1:6">
      <c r="A61" s="146" t="s">
        <v>140</v>
      </c>
      <c r="B61" s="147" t="s">
        <v>141</v>
      </c>
      <c r="C61" s="144">
        <v>10</v>
      </c>
      <c r="D61" s="144"/>
      <c r="E61" s="144">
        <v>10</v>
      </c>
      <c r="F61" s="139"/>
    </row>
    <row r="62" ht="17.25" customHeight="1" spans="1:6">
      <c r="A62" s="146" t="s">
        <v>142</v>
      </c>
      <c r="B62" s="147" t="s">
        <v>143</v>
      </c>
      <c r="C62" s="144">
        <v>10</v>
      </c>
      <c r="D62" s="144"/>
      <c r="E62" s="144">
        <v>10</v>
      </c>
      <c r="F62" s="145"/>
    </row>
    <row r="63" s="134" customFormat="1" ht="17.25" customHeight="1" spans="1:6">
      <c r="A63" s="142" t="s">
        <v>144</v>
      </c>
      <c r="B63" s="143" t="s">
        <v>26</v>
      </c>
      <c r="C63" s="144">
        <v>81.25</v>
      </c>
      <c r="D63" s="144">
        <v>81.25</v>
      </c>
      <c r="E63" s="144"/>
      <c r="F63" s="145"/>
    </row>
    <row r="64" ht="17.25" customHeight="1" spans="1:6">
      <c r="A64" s="146" t="s">
        <v>145</v>
      </c>
      <c r="B64" s="147" t="s">
        <v>146</v>
      </c>
      <c r="C64" s="144">
        <v>81.25</v>
      </c>
      <c r="D64" s="144">
        <v>81.25</v>
      </c>
      <c r="E64" s="144"/>
      <c r="F64" s="139"/>
    </row>
    <row r="65" ht="17.25" customHeight="1" spans="1:6">
      <c r="A65" s="146" t="s">
        <v>147</v>
      </c>
      <c r="B65" s="147" t="s">
        <v>148</v>
      </c>
      <c r="C65" s="144">
        <v>81.25</v>
      </c>
      <c r="D65" s="144">
        <v>81.25</v>
      </c>
      <c r="E65" s="144"/>
      <c r="F65" s="139"/>
    </row>
  </sheetData>
  <mergeCells count="4">
    <mergeCell ref="A5:B5"/>
    <mergeCell ref="C5:E5"/>
    <mergeCell ref="A7:B7"/>
    <mergeCell ref="A2:E3"/>
  </mergeCells>
  <printOptions horizontalCentered="1"/>
  <pageMargins left="0.78740157480315" right="0.078740157480315" top="0.984251968503937" bottom="0.07874015748031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7" workbookViewId="0">
      <selection activeCell="C21" sqref="C21"/>
    </sheetView>
  </sheetViews>
  <sheetFormatPr defaultColWidth="10" defaultRowHeight="13.5" outlineLevelCol="5"/>
  <cols>
    <col min="1" max="1" width="0.25" customWidth="1"/>
    <col min="2" max="2" width="12.75" customWidth="1"/>
    <col min="3" max="3" width="36.125" customWidth="1"/>
    <col min="4" max="5" width="13.375" customWidth="1"/>
    <col min="6" max="6" width="15.625" customWidth="1"/>
  </cols>
  <sheetData>
    <row r="1" ht="18.2" customHeight="1" spans="1:6">
      <c r="A1" s="50"/>
      <c r="B1" s="123" t="s">
        <v>149</v>
      </c>
      <c r="C1" s="103"/>
      <c r="D1" s="103"/>
      <c r="E1" s="103"/>
      <c r="F1" s="103"/>
    </row>
    <row r="2" ht="16.35" customHeight="1" spans="2:6">
      <c r="B2" s="124" t="s">
        <v>150</v>
      </c>
      <c r="C2" s="124"/>
      <c r="D2" s="124"/>
      <c r="E2" s="124"/>
      <c r="F2" s="124"/>
    </row>
    <row r="3" ht="28.5" customHeight="1" spans="2:6">
      <c r="B3" s="124"/>
      <c r="C3" s="124"/>
      <c r="D3" s="124"/>
      <c r="E3" s="124"/>
      <c r="F3" s="124"/>
    </row>
    <row r="4" ht="19.9" customHeight="1" spans="2:6">
      <c r="B4" s="103"/>
      <c r="C4" s="103"/>
      <c r="D4" s="103"/>
      <c r="E4" s="103"/>
      <c r="F4" s="59" t="s">
        <v>2</v>
      </c>
    </row>
    <row r="5" ht="36.2" customHeight="1" spans="2:6">
      <c r="B5" s="112" t="s">
        <v>151</v>
      </c>
      <c r="C5" s="112"/>
      <c r="D5" s="112" t="s">
        <v>152</v>
      </c>
      <c r="E5" s="112"/>
      <c r="F5" s="112"/>
    </row>
    <row r="6" ht="27.6" customHeight="1" spans="2:6">
      <c r="B6" s="112" t="s">
        <v>153</v>
      </c>
      <c r="C6" s="112" t="s">
        <v>40</v>
      </c>
      <c r="D6" s="112" t="s">
        <v>41</v>
      </c>
      <c r="E6" s="112" t="s">
        <v>154</v>
      </c>
      <c r="F6" s="112" t="s">
        <v>155</v>
      </c>
    </row>
    <row r="7" ht="19.9" customHeight="1" spans="2:6">
      <c r="B7" s="113" t="s">
        <v>7</v>
      </c>
      <c r="C7" s="113"/>
      <c r="D7" s="125">
        <f>E7+F7</f>
        <v>1158.71</v>
      </c>
      <c r="E7" s="125">
        <f>E8+E37</f>
        <v>1000.11</v>
      </c>
      <c r="F7" s="125">
        <f>F19+F41</f>
        <v>158.6</v>
      </c>
    </row>
    <row r="8" ht="19.9" customHeight="1" spans="2:6">
      <c r="B8" s="115" t="s">
        <v>156</v>
      </c>
      <c r="C8" s="116" t="s">
        <v>157</v>
      </c>
      <c r="D8" s="126"/>
      <c r="E8" s="126">
        <f>SUM(E9:E18)</f>
        <v>965.78</v>
      </c>
      <c r="F8" s="126"/>
    </row>
    <row r="9" ht="18.95" customHeight="1" spans="2:6">
      <c r="B9" s="118" t="s">
        <v>158</v>
      </c>
      <c r="C9" s="119" t="s">
        <v>159</v>
      </c>
      <c r="D9" s="127"/>
      <c r="E9" s="126">
        <v>212.28</v>
      </c>
      <c r="F9" s="126"/>
    </row>
    <row r="10" spans="2:6">
      <c r="B10" s="118" t="s">
        <v>160</v>
      </c>
      <c r="C10" s="119" t="s">
        <v>161</v>
      </c>
      <c r="D10" s="127"/>
      <c r="E10" s="126">
        <v>151.43</v>
      </c>
      <c r="F10" s="126"/>
    </row>
    <row r="11" spans="2:6">
      <c r="B11" s="118" t="s">
        <v>162</v>
      </c>
      <c r="C11" s="119" t="s">
        <v>163</v>
      </c>
      <c r="D11" s="127"/>
      <c r="E11" s="128">
        <v>315.22</v>
      </c>
      <c r="F11" s="126"/>
    </row>
    <row r="12" spans="2:6">
      <c r="B12" s="118" t="s">
        <v>164</v>
      </c>
      <c r="C12" s="119" t="s">
        <v>165</v>
      </c>
      <c r="D12" s="127"/>
      <c r="E12" s="126"/>
      <c r="F12" s="126"/>
    </row>
    <row r="13" spans="2:6">
      <c r="B13" s="118" t="s">
        <v>166</v>
      </c>
      <c r="C13" s="119" t="s">
        <v>167</v>
      </c>
      <c r="D13" s="127"/>
      <c r="E13" s="128">
        <v>92.7</v>
      </c>
      <c r="F13" s="126"/>
    </row>
    <row r="14" spans="2:6">
      <c r="B14" s="118" t="s">
        <v>168</v>
      </c>
      <c r="C14" s="119" t="s">
        <v>169</v>
      </c>
      <c r="D14" s="127"/>
      <c r="E14" s="126">
        <v>46.35</v>
      </c>
      <c r="F14" s="126"/>
    </row>
    <row r="15" spans="2:6">
      <c r="B15" s="118" t="s">
        <v>170</v>
      </c>
      <c r="C15" s="119" t="s">
        <v>171</v>
      </c>
      <c r="D15" s="127"/>
      <c r="E15" s="126">
        <v>55.04</v>
      </c>
      <c r="F15" s="126"/>
    </row>
    <row r="16" spans="2:6">
      <c r="B16" s="118" t="s">
        <v>172</v>
      </c>
      <c r="C16" s="119" t="s">
        <v>173</v>
      </c>
      <c r="D16" s="127"/>
      <c r="E16" s="126">
        <v>4.64</v>
      </c>
      <c r="F16" s="126"/>
    </row>
    <row r="17" spans="2:6">
      <c r="B17" s="118" t="s">
        <v>174</v>
      </c>
      <c r="C17" s="119" t="s">
        <v>175</v>
      </c>
      <c r="D17" s="127"/>
      <c r="E17" s="126">
        <v>81.24</v>
      </c>
      <c r="F17" s="126"/>
    </row>
    <row r="18" spans="2:6">
      <c r="B18" s="118" t="s">
        <v>176</v>
      </c>
      <c r="C18" s="119" t="s">
        <v>177</v>
      </c>
      <c r="D18" s="127"/>
      <c r="E18" s="126">
        <v>6.88</v>
      </c>
      <c r="F18" s="126"/>
    </row>
    <row r="19" spans="2:6">
      <c r="B19" s="115" t="s">
        <v>178</v>
      </c>
      <c r="C19" s="116" t="s">
        <v>179</v>
      </c>
      <c r="D19" s="126"/>
      <c r="E19" s="126"/>
      <c r="F19" s="126">
        <f>SUM(F20:F36)</f>
        <v>148.6</v>
      </c>
    </row>
    <row r="20" spans="2:6">
      <c r="B20" s="118" t="s">
        <v>180</v>
      </c>
      <c r="C20" s="119" t="s">
        <v>181</v>
      </c>
      <c r="D20" s="127"/>
      <c r="E20" s="126"/>
      <c r="F20" s="126">
        <v>9.16</v>
      </c>
    </row>
    <row r="21" spans="2:6">
      <c r="B21" s="118" t="s">
        <v>182</v>
      </c>
      <c r="C21" s="119" t="s">
        <v>183</v>
      </c>
      <c r="D21" s="127"/>
      <c r="E21" s="126"/>
      <c r="F21" s="126">
        <v>1</v>
      </c>
    </row>
    <row r="22" spans="2:6">
      <c r="B22" s="118" t="s">
        <v>184</v>
      </c>
      <c r="C22" s="119" t="s">
        <v>185</v>
      </c>
      <c r="D22" s="127"/>
      <c r="E22" s="126"/>
      <c r="F22" s="126">
        <v>1.44</v>
      </c>
    </row>
    <row r="23" spans="2:6">
      <c r="B23" s="118" t="s">
        <v>186</v>
      </c>
      <c r="C23" s="119" t="s">
        <v>187</v>
      </c>
      <c r="D23" s="127"/>
      <c r="E23" s="126"/>
      <c r="F23" s="126">
        <v>25</v>
      </c>
    </row>
    <row r="24" spans="2:6">
      <c r="B24" s="118" t="s">
        <v>188</v>
      </c>
      <c r="C24" s="119" t="s">
        <v>189</v>
      </c>
      <c r="D24" s="127"/>
      <c r="E24" s="126"/>
      <c r="F24" s="126">
        <v>33.42</v>
      </c>
    </row>
    <row r="25" spans="2:6">
      <c r="B25" s="118" t="s">
        <v>190</v>
      </c>
      <c r="C25" s="119" t="s">
        <v>191</v>
      </c>
      <c r="D25" s="127"/>
      <c r="E25" s="126"/>
      <c r="F25" s="126">
        <v>1</v>
      </c>
    </row>
    <row r="26" spans="2:6">
      <c r="B26" s="118" t="s">
        <v>192</v>
      </c>
      <c r="C26" s="119" t="s">
        <v>193</v>
      </c>
      <c r="D26" s="127"/>
      <c r="E26" s="126"/>
      <c r="F26" s="126">
        <v>3</v>
      </c>
    </row>
    <row r="27" spans="2:6">
      <c r="B27" s="118" t="s">
        <v>194</v>
      </c>
      <c r="C27" s="119" t="s">
        <v>195</v>
      </c>
      <c r="D27" s="127"/>
      <c r="E27" s="126"/>
      <c r="F27" s="126">
        <v>2.4</v>
      </c>
    </row>
    <row r="28" spans="2:6">
      <c r="B28" s="118" t="s">
        <v>196</v>
      </c>
      <c r="C28" s="119" t="s">
        <v>197</v>
      </c>
      <c r="D28" s="127"/>
      <c r="E28" s="126"/>
      <c r="F28" s="126"/>
    </row>
    <row r="29" spans="2:6">
      <c r="B29" s="118" t="s">
        <v>198</v>
      </c>
      <c r="C29" s="119" t="s">
        <v>199</v>
      </c>
      <c r="D29" s="127"/>
      <c r="E29" s="126"/>
      <c r="F29" s="126">
        <v>2</v>
      </c>
    </row>
    <row r="30" spans="2:6">
      <c r="B30" s="118" t="s">
        <v>200</v>
      </c>
      <c r="C30" s="119" t="s">
        <v>201</v>
      </c>
      <c r="D30" s="127"/>
      <c r="E30" s="126"/>
      <c r="F30" s="126">
        <v>5</v>
      </c>
    </row>
    <row r="31" spans="2:6">
      <c r="B31" s="118" t="s">
        <v>202</v>
      </c>
      <c r="C31" s="119" t="s">
        <v>203</v>
      </c>
      <c r="D31" s="127"/>
      <c r="E31" s="126"/>
      <c r="F31" s="129">
        <v>5</v>
      </c>
    </row>
    <row r="32" spans="2:6">
      <c r="B32" s="118" t="s">
        <v>204</v>
      </c>
      <c r="C32" s="119" t="s">
        <v>205</v>
      </c>
      <c r="D32" s="127"/>
      <c r="E32" s="130"/>
      <c r="F32" s="131">
        <v>4.55</v>
      </c>
    </row>
    <row r="33" spans="2:6">
      <c r="B33" s="118" t="s">
        <v>206</v>
      </c>
      <c r="C33" s="119" t="s">
        <v>207</v>
      </c>
      <c r="D33" s="127"/>
      <c r="E33" s="126"/>
      <c r="F33" s="132">
        <v>10.24</v>
      </c>
    </row>
    <row r="34" spans="2:6">
      <c r="B34" s="118" t="s">
        <v>208</v>
      </c>
      <c r="C34" s="119" t="s">
        <v>209</v>
      </c>
      <c r="D34" s="127"/>
      <c r="E34" s="126"/>
      <c r="F34" s="129">
        <v>2.5</v>
      </c>
    </row>
    <row r="35" spans="2:6">
      <c r="B35" s="118" t="s">
        <v>210</v>
      </c>
      <c r="C35" s="119" t="s">
        <v>211</v>
      </c>
      <c r="D35" s="127"/>
      <c r="E35" s="130"/>
      <c r="F35" s="133">
        <v>39.89</v>
      </c>
    </row>
    <row r="36" spans="2:6">
      <c r="B36" s="118" t="s">
        <v>212</v>
      </c>
      <c r="C36" s="119" t="s">
        <v>213</v>
      </c>
      <c r="D36" s="126"/>
      <c r="E36" s="126"/>
      <c r="F36" s="132">
        <v>3</v>
      </c>
    </row>
    <row r="37" spans="2:6">
      <c r="B37" s="115" t="s">
        <v>214</v>
      </c>
      <c r="C37" s="116" t="s">
        <v>215</v>
      </c>
      <c r="D37" s="127"/>
      <c r="E37" s="126">
        <f>E38+E39+E40</f>
        <v>34.33</v>
      </c>
      <c r="F37" s="126"/>
    </row>
    <row r="38" spans="2:6">
      <c r="B38" s="118" t="s">
        <v>216</v>
      </c>
      <c r="C38" s="119" t="s">
        <v>217</v>
      </c>
      <c r="D38" s="127"/>
      <c r="E38" s="128">
        <v>2.4</v>
      </c>
      <c r="F38" s="126"/>
    </row>
    <row r="39" spans="2:6">
      <c r="B39" s="118" t="s">
        <v>218</v>
      </c>
      <c r="C39" s="119" t="s">
        <v>219</v>
      </c>
      <c r="D39" s="127"/>
      <c r="E39" s="126">
        <v>0.01</v>
      </c>
      <c r="F39" s="126"/>
    </row>
    <row r="40" spans="2:6">
      <c r="B40" s="118" t="s">
        <v>220</v>
      </c>
      <c r="C40" s="119" t="s">
        <v>221</v>
      </c>
      <c r="D40" s="127"/>
      <c r="E40" s="126">
        <v>31.92</v>
      </c>
      <c r="F40" s="126"/>
    </row>
    <row r="41" spans="2:6">
      <c r="B41" s="115" t="s">
        <v>222</v>
      </c>
      <c r="C41" s="116" t="s">
        <v>223</v>
      </c>
      <c r="D41" s="127"/>
      <c r="E41" s="126"/>
      <c r="F41" s="126">
        <f>F42</f>
        <v>10</v>
      </c>
    </row>
    <row r="42" spans="2:6">
      <c r="B42" s="118" t="s">
        <v>224</v>
      </c>
      <c r="C42" s="119" t="s">
        <v>225</v>
      </c>
      <c r="D42" s="127"/>
      <c r="E42" s="126"/>
      <c r="F42" s="126">
        <v>10</v>
      </c>
    </row>
  </sheetData>
  <mergeCells count="4">
    <mergeCell ref="B5:C5"/>
    <mergeCell ref="D5:F5"/>
    <mergeCell ref="B7:C7"/>
    <mergeCell ref="B2:F3"/>
  </mergeCells>
  <printOptions horizontalCentered="1"/>
  <pageMargins left="0.78740157480315" right="0.078740157480315" top="1.37795275590551" bottom="0.07874015748031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I5" sqref="I5"/>
    </sheetView>
  </sheetViews>
  <sheetFormatPr defaultColWidth="10" defaultRowHeight="13.5" outlineLevelCol="6"/>
  <cols>
    <col min="1" max="1" width="0.5" customWidth="1"/>
    <col min="2" max="2" width="20.625" customWidth="1"/>
    <col min="3" max="3" width="18.75" customWidth="1"/>
    <col min="4" max="4" width="10.375" customWidth="1"/>
    <col min="5" max="5" width="18.875" customWidth="1"/>
    <col min="6" max="6" width="17.75" customWidth="1"/>
    <col min="7" max="7" width="13.625" customWidth="1"/>
  </cols>
  <sheetData>
    <row r="1" ht="16.35" customHeight="1" spans="1:2">
      <c r="A1" s="50"/>
      <c r="B1" s="51" t="s">
        <v>226</v>
      </c>
    </row>
    <row r="2" ht="16.35" customHeight="1" spans="2:7">
      <c r="B2" s="120" t="s">
        <v>227</v>
      </c>
      <c r="C2" s="120"/>
      <c r="D2" s="120"/>
      <c r="E2" s="120"/>
      <c r="F2" s="120"/>
      <c r="G2" s="120"/>
    </row>
    <row r="3" ht="16.35" customHeight="1" spans="2:7">
      <c r="B3" s="120"/>
      <c r="C3" s="120"/>
      <c r="D3" s="120"/>
      <c r="E3" s="120"/>
      <c r="F3" s="120"/>
      <c r="G3" s="120"/>
    </row>
    <row r="4" ht="16.35" customHeight="1" spans="2:7">
      <c r="B4" s="120"/>
      <c r="C4" s="120"/>
      <c r="D4" s="120"/>
      <c r="E4" s="120"/>
      <c r="F4" s="120"/>
      <c r="G4" s="120"/>
    </row>
    <row r="5" ht="20.65" customHeight="1" spans="7:7">
      <c r="G5" s="59" t="s">
        <v>2</v>
      </c>
    </row>
    <row r="6" ht="38.85" customHeight="1" spans="2:7">
      <c r="B6" s="121" t="s">
        <v>38</v>
      </c>
      <c r="C6" s="121"/>
      <c r="D6" s="121"/>
      <c r="E6" s="121"/>
      <c r="F6" s="121"/>
      <c r="G6" s="121"/>
    </row>
    <row r="7" ht="36.2" customHeight="1" spans="2:7">
      <c r="B7" s="121" t="s">
        <v>7</v>
      </c>
      <c r="C7" s="121" t="s">
        <v>228</v>
      </c>
      <c r="D7" s="121" t="s">
        <v>229</v>
      </c>
      <c r="E7" s="121"/>
      <c r="F7" s="121"/>
      <c r="G7" s="121" t="s">
        <v>230</v>
      </c>
    </row>
    <row r="8" ht="36.2" customHeight="1" spans="2:7">
      <c r="B8" s="121"/>
      <c r="C8" s="121"/>
      <c r="D8" s="121" t="s">
        <v>231</v>
      </c>
      <c r="E8" s="121" t="s">
        <v>232</v>
      </c>
      <c r="F8" s="121" t="s">
        <v>233</v>
      </c>
      <c r="G8" s="121"/>
    </row>
    <row r="9" ht="25.9" customHeight="1" spans="2:7">
      <c r="B9" s="122">
        <v>4.5</v>
      </c>
      <c r="C9" s="122"/>
      <c r="D9" s="122">
        <v>2.5</v>
      </c>
      <c r="E9" s="122"/>
      <c r="F9" s="122">
        <v>2.5</v>
      </c>
      <c r="G9" s="122">
        <v>2</v>
      </c>
    </row>
    <row r="10" spans="2:2">
      <c r="B10" s="58"/>
    </row>
  </sheetData>
  <mergeCells count="6">
    <mergeCell ref="B6:G6"/>
    <mergeCell ref="D7:F7"/>
    <mergeCell ref="B7:B8"/>
    <mergeCell ref="C7:C8"/>
    <mergeCell ref="G7:G8"/>
    <mergeCell ref="B2:G4"/>
  </mergeCells>
  <printOptions horizontalCentered="1"/>
  <pageMargins left="0.078740157480315" right="0.078740157480315" top="1.5748031496063" bottom="0.07874015748031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E11" sqref="E11"/>
    </sheetView>
  </sheetViews>
  <sheetFormatPr defaultColWidth="10" defaultRowHeight="13.5" outlineLevelCol="5"/>
  <cols>
    <col min="1" max="1" width="0.5" customWidth="1"/>
    <col min="2" max="2" width="11.5" customWidth="1"/>
    <col min="3" max="3" width="36.5" customWidth="1"/>
    <col min="4" max="4" width="15.375" customWidth="1"/>
    <col min="5" max="5" width="14.75" customWidth="1"/>
    <col min="6" max="6" width="15.375" customWidth="1"/>
  </cols>
  <sheetData>
    <row r="1" ht="16.35" customHeight="1" spans="1:6">
      <c r="A1" s="50"/>
      <c r="B1" s="110" t="s">
        <v>234</v>
      </c>
      <c r="C1" s="103"/>
      <c r="D1" s="103"/>
      <c r="E1" s="103"/>
      <c r="F1" s="103"/>
    </row>
    <row r="2" ht="25.15" customHeight="1" spans="2:6">
      <c r="B2" s="111" t="s">
        <v>235</v>
      </c>
      <c r="C2" s="111"/>
      <c r="D2" s="111"/>
      <c r="E2" s="111"/>
      <c r="F2" s="111"/>
    </row>
    <row r="3" ht="26.65" customHeight="1" spans="2:6">
      <c r="B3" s="111"/>
      <c r="C3" s="111"/>
      <c r="D3" s="111"/>
      <c r="E3" s="111"/>
      <c r="F3" s="111"/>
    </row>
    <row r="4" ht="16.35" customHeight="1" spans="2:6">
      <c r="B4" s="103"/>
      <c r="C4" s="103"/>
      <c r="D4" s="103"/>
      <c r="E4" s="103"/>
      <c r="F4" s="103"/>
    </row>
    <row r="5" ht="21.6" customHeight="1" spans="2:6">
      <c r="B5" s="103"/>
      <c r="C5" s="103"/>
      <c r="D5" s="103"/>
      <c r="E5" s="103"/>
      <c r="F5" s="59" t="s">
        <v>2</v>
      </c>
    </row>
    <row r="6" ht="33.6" customHeight="1" spans="2:6">
      <c r="B6" s="112" t="s">
        <v>39</v>
      </c>
      <c r="C6" s="112" t="s">
        <v>40</v>
      </c>
      <c r="D6" s="112" t="s">
        <v>236</v>
      </c>
      <c r="E6" s="112"/>
      <c r="F6" s="112"/>
    </row>
    <row r="7" ht="31.15" customHeight="1" spans="2:6">
      <c r="B7" s="112"/>
      <c r="C7" s="112"/>
      <c r="D7" s="112" t="s">
        <v>41</v>
      </c>
      <c r="E7" s="112" t="s">
        <v>42</v>
      </c>
      <c r="F7" s="112" t="s">
        <v>43</v>
      </c>
    </row>
    <row r="8" ht="20.65" customHeight="1" spans="2:6">
      <c r="B8" s="113" t="s">
        <v>7</v>
      </c>
      <c r="C8" s="113"/>
      <c r="D8" s="114">
        <v>7.81</v>
      </c>
      <c r="E8" s="114"/>
      <c r="F8" s="114">
        <v>7.81</v>
      </c>
    </row>
    <row r="9" ht="24" customHeight="1" spans="2:6">
      <c r="B9" s="115" t="s">
        <v>237</v>
      </c>
      <c r="C9" s="116" t="s">
        <v>23</v>
      </c>
      <c r="D9" s="117">
        <v>0.48</v>
      </c>
      <c r="E9" s="117"/>
      <c r="F9" s="117">
        <v>0.48</v>
      </c>
    </row>
    <row r="10" ht="24" customHeight="1" spans="2:6">
      <c r="B10" s="118" t="s">
        <v>238</v>
      </c>
      <c r="C10" s="119" t="s">
        <v>239</v>
      </c>
      <c r="D10" s="117">
        <v>0.48</v>
      </c>
      <c r="E10" s="117"/>
      <c r="F10" s="117">
        <v>0.48</v>
      </c>
    </row>
    <row r="11" ht="24" customHeight="1" spans="2:6">
      <c r="B11" s="118" t="s">
        <v>240</v>
      </c>
      <c r="C11" s="119" t="s">
        <v>241</v>
      </c>
      <c r="D11" s="117">
        <v>0.48</v>
      </c>
      <c r="E11" s="117"/>
      <c r="F11" s="117">
        <v>0.48</v>
      </c>
    </row>
    <row r="12" ht="24" customHeight="1" spans="2:6">
      <c r="B12" s="115" t="s">
        <v>242</v>
      </c>
      <c r="C12" s="116" t="s">
        <v>27</v>
      </c>
      <c r="D12" s="117">
        <v>7.33</v>
      </c>
      <c r="E12" s="117"/>
      <c r="F12" s="117">
        <v>7.33</v>
      </c>
    </row>
    <row r="13" ht="24" customHeight="1" spans="2:6">
      <c r="B13" s="118" t="s">
        <v>243</v>
      </c>
      <c r="C13" s="119" t="s">
        <v>244</v>
      </c>
      <c r="D13" s="117">
        <v>7.33</v>
      </c>
      <c r="E13" s="117"/>
      <c r="F13" s="117">
        <v>7.33</v>
      </c>
    </row>
    <row r="14" ht="24" customHeight="1" spans="2:6">
      <c r="B14" s="118" t="s">
        <v>245</v>
      </c>
      <c r="C14" s="119" t="s">
        <v>246</v>
      </c>
      <c r="D14" s="117">
        <v>7.33</v>
      </c>
      <c r="E14" s="117"/>
      <c r="F14" s="117">
        <v>7.33</v>
      </c>
    </row>
  </sheetData>
  <mergeCells count="5">
    <mergeCell ref="D6:F6"/>
    <mergeCell ref="B8:C8"/>
    <mergeCell ref="B6:B7"/>
    <mergeCell ref="C6:C7"/>
    <mergeCell ref="B2:F3"/>
  </mergeCells>
  <printOptions horizontalCentered="1"/>
  <pageMargins left="0.78740157480315" right="0.078740157480315" top="1.18110236220472" bottom="0.07874015748031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I10" sqref="I10"/>
    </sheetView>
  </sheetViews>
  <sheetFormatPr defaultColWidth="10" defaultRowHeight="13.5" outlineLevelCol="5"/>
  <cols>
    <col min="1" max="1" width="0.75" customWidth="1"/>
    <col min="2" max="2" width="0.125" customWidth="1"/>
    <col min="3" max="3" width="26" customWidth="1"/>
    <col min="4" max="4" width="16.75" customWidth="1"/>
    <col min="5" max="5" width="26.5" customWidth="1"/>
    <col min="6" max="6" width="17.375" customWidth="1"/>
    <col min="7" max="8" width="9.75" customWidth="1"/>
  </cols>
  <sheetData>
    <row r="1" ht="16.35" customHeight="1" spans="1:3">
      <c r="A1" s="50"/>
      <c r="C1" s="51" t="s">
        <v>247</v>
      </c>
    </row>
    <row r="2" ht="16.35" customHeight="1" spans="3:6">
      <c r="C2" s="98" t="s">
        <v>248</v>
      </c>
      <c r="D2" s="98"/>
      <c r="E2" s="98"/>
      <c r="F2" s="98"/>
    </row>
    <row r="3" ht="16.35" customHeight="1" spans="3:6">
      <c r="C3" s="98"/>
      <c r="D3" s="98"/>
      <c r="E3" s="98"/>
      <c r="F3" s="98"/>
    </row>
    <row r="4" ht="23.25" customHeight="1" spans="6:6">
      <c r="F4" s="99" t="s">
        <v>2</v>
      </c>
    </row>
    <row r="5" ht="34.5" customHeight="1" spans="3:6">
      <c r="C5" s="100" t="s">
        <v>3</v>
      </c>
      <c r="D5" s="100"/>
      <c r="E5" s="100" t="s">
        <v>4</v>
      </c>
      <c r="F5" s="100"/>
    </row>
    <row r="6" ht="32.65" customHeight="1" spans="3:6">
      <c r="C6" s="100" t="s">
        <v>5</v>
      </c>
      <c r="D6" s="100" t="s">
        <v>6</v>
      </c>
      <c r="E6" s="100" t="s">
        <v>5</v>
      </c>
      <c r="F6" s="100" t="s">
        <v>6</v>
      </c>
    </row>
    <row r="7" ht="19.5" customHeight="1" spans="3:6">
      <c r="C7" s="101" t="s">
        <v>7</v>
      </c>
      <c r="D7" s="102">
        <f>D8+D9</f>
        <v>3297.12</v>
      </c>
      <c r="E7" s="101" t="s">
        <v>7</v>
      </c>
      <c r="F7" s="102">
        <f>SUM(F8:F19)</f>
        <v>3297.12</v>
      </c>
    </row>
    <row r="8" ht="19.5" customHeight="1" spans="2:6">
      <c r="B8" s="103"/>
      <c r="C8" s="104" t="s">
        <v>13</v>
      </c>
      <c r="D8" s="105">
        <v>3289.31</v>
      </c>
      <c r="E8" s="104" t="s">
        <v>14</v>
      </c>
      <c r="F8" s="105">
        <v>1148.4</v>
      </c>
    </row>
    <row r="9" ht="19.5" customHeight="1" spans="2:6">
      <c r="B9" s="103"/>
      <c r="C9" s="104" t="s">
        <v>15</v>
      </c>
      <c r="D9" s="105">
        <v>7.81</v>
      </c>
      <c r="E9" s="104" t="s">
        <v>16</v>
      </c>
      <c r="F9" s="105">
        <v>5</v>
      </c>
    </row>
    <row r="10" ht="19.5" customHeight="1" spans="2:6">
      <c r="B10" s="103"/>
      <c r="C10" s="104" t="s">
        <v>17</v>
      </c>
      <c r="D10" s="105"/>
      <c r="E10" s="104" t="s">
        <v>18</v>
      </c>
      <c r="F10" s="105">
        <v>376.81</v>
      </c>
    </row>
    <row r="11" ht="19.5" customHeight="1" spans="2:6">
      <c r="B11" s="103"/>
      <c r="C11" s="104" t="s">
        <v>249</v>
      </c>
      <c r="D11" s="105"/>
      <c r="E11" s="104" t="s">
        <v>19</v>
      </c>
      <c r="F11" s="105">
        <v>33.32</v>
      </c>
    </row>
    <row r="12" ht="19.5" customHeight="1" spans="2:6">
      <c r="B12" s="103"/>
      <c r="C12" s="104" t="s">
        <v>250</v>
      </c>
      <c r="D12" s="105"/>
      <c r="E12" s="104" t="s">
        <v>20</v>
      </c>
      <c r="F12" s="105">
        <v>734.07</v>
      </c>
    </row>
    <row r="13" ht="19.5" customHeight="1" spans="2:6">
      <c r="B13" s="103"/>
      <c r="C13" s="104" t="s">
        <v>251</v>
      </c>
      <c r="D13" s="105"/>
      <c r="E13" s="104" t="s">
        <v>21</v>
      </c>
      <c r="F13" s="105">
        <v>64.32</v>
      </c>
    </row>
    <row r="14" ht="19.5" customHeight="1" spans="2:6">
      <c r="B14" s="103"/>
      <c r="C14" s="104" t="s">
        <v>252</v>
      </c>
      <c r="D14" s="105"/>
      <c r="E14" s="104" t="s">
        <v>22</v>
      </c>
      <c r="F14" s="105">
        <v>214.71</v>
      </c>
    </row>
    <row r="15" ht="19.5" customHeight="1" spans="2:6">
      <c r="B15" s="103"/>
      <c r="C15" s="104" t="s">
        <v>253</v>
      </c>
      <c r="D15" s="105"/>
      <c r="E15" s="104" t="s">
        <v>23</v>
      </c>
      <c r="F15" s="105">
        <v>0.48</v>
      </c>
    </row>
    <row r="16" ht="19.5" customHeight="1" spans="2:6">
      <c r="B16" s="103"/>
      <c r="C16" s="106" t="s">
        <v>254</v>
      </c>
      <c r="D16" s="107"/>
      <c r="E16" s="106" t="s">
        <v>24</v>
      </c>
      <c r="F16" s="105">
        <v>621.43</v>
      </c>
    </row>
    <row r="17" ht="19.5" customHeight="1" spans="3:6">
      <c r="C17" s="108"/>
      <c r="D17" s="108"/>
      <c r="E17" s="109" t="s">
        <v>25</v>
      </c>
      <c r="F17" s="105">
        <v>10</v>
      </c>
    </row>
    <row r="18" ht="19.5" customHeight="1" spans="3:6">
      <c r="C18" s="108"/>
      <c r="D18" s="108"/>
      <c r="E18" s="109" t="s">
        <v>26</v>
      </c>
      <c r="F18" s="105">
        <v>81.25</v>
      </c>
    </row>
    <row r="19" ht="19.5" customHeight="1" spans="3:6">
      <c r="C19" s="108"/>
      <c r="D19" s="108"/>
      <c r="E19" s="109" t="s">
        <v>27</v>
      </c>
      <c r="F19" s="105">
        <v>7.33</v>
      </c>
    </row>
  </sheetData>
  <mergeCells count="3">
    <mergeCell ref="C5:D5"/>
    <mergeCell ref="E5:F5"/>
    <mergeCell ref="C2:F3"/>
  </mergeCells>
  <printOptions horizontalCentered="1"/>
  <pageMargins left="0.78740157480315" right="0.078740157480315" top="1.18110236220472" bottom="0.07874015748031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
  <sheetViews>
    <sheetView workbookViewId="0">
      <selection activeCell="F11" sqref="F11"/>
    </sheetView>
  </sheetViews>
  <sheetFormatPr defaultColWidth="10" defaultRowHeight="13.5"/>
  <cols>
    <col min="1" max="1" width="0.5" style="74" customWidth="1"/>
    <col min="2" max="2" width="12.375" style="74" customWidth="1"/>
    <col min="3" max="3" width="30" style="74" customWidth="1"/>
    <col min="4" max="4" width="11.5" style="74" customWidth="1"/>
    <col min="5" max="5" width="9.75" style="74" customWidth="1"/>
    <col min="6" max="6" width="10.5" style="74" customWidth="1"/>
    <col min="7" max="7" width="11.125" style="74" customWidth="1"/>
    <col min="8" max="8" width="10.25" style="74" customWidth="1"/>
    <col min="9" max="9" width="7.875" style="74" customWidth="1"/>
    <col min="10" max="12" width="8.75" style="74" customWidth="1"/>
    <col min="13" max="13" width="7.875" style="74" customWidth="1"/>
    <col min="14" max="16384" width="10" style="74"/>
  </cols>
  <sheetData>
    <row r="1" ht="16.35" customHeight="1" spans="1:2">
      <c r="A1" s="75"/>
      <c r="B1" s="76" t="s">
        <v>255</v>
      </c>
    </row>
    <row r="2" ht="16.35" customHeight="1" spans="2:13">
      <c r="B2" s="77" t="s">
        <v>256</v>
      </c>
      <c r="C2" s="77"/>
      <c r="D2" s="77"/>
      <c r="E2" s="77"/>
      <c r="F2" s="77"/>
      <c r="G2" s="77"/>
      <c r="H2" s="77"/>
      <c r="I2" s="77"/>
      <c r="J2" s="77"/>
      <c r="K2" s="77"/>
      <c r="L2" s="77"/>
      <c r="M2" s="77"/>
    </row>
    <row r="3" ht="16.35" customHeight="1" spans="2:13">
      <c r="B3" s="77"/>
      <c r="C3" s="77"/>
      <c r="D3" s="77"/>
      <c r="E3" s="77"/>
      <c r="F3" s="77"/>
      <c r="G3" s="77"/>
      <c r="H3" s="77"/>
      <c r="I3" s="77"/>
      <c r="J3" s="77"/>
      <c r="K3" s="77"/>
      <c r="L3" s="77"/>
      <c r="M3" s="77"/>
    </row>
    <row r="4" ht="22.35" customHeight="1" spans="13:13">
      <c r="M4" s="97" t="s">
        <v>2</v>
      </c>
    </row>
    <row r="5" ht="36.2" customHeight="1" spans="2:13">
      <c r="B5" s="78" t="s">
        <v>257</v>
      </c>
      <c r="C5" s="78"/>
      <c r="D5" s="78" t="s">
        <v>41</v>
      </c>
      <c r="E5" s="79" t="s">
        <v>258</v>
      </c>
      <c r="F5" s="79" t="s">
        <v>259</v>
      </c>
      <c r="G5" s="79" t="s">
        <v>260</v>
      </c>
      <c r="H5" s="79" t="s">
        <v>261</v>
      </c>
      <c r="I5" s="79" t="s">
        <v>262</v>
      </c>
      <c r="J5" s="79" t="s">
        <v>263</v>
      </c>
      <c r="K5" s="79" t="s">
        <v>264</v>
      </c>
      <c r="L5" s="79" t="s">
        <v>265</v>
      </c>
      <c r="M5" s="79" t="s">
        <v>266</v>
      </c>
    </row>
    <row r="6" ht="30.2" customHeight="1" spans="2:13">
      <c r="B6" s="78" t="s">
        <v>153</v>
      </c>
      <c r="C6" s="78" t="s">
        <v>40</v>
      </c>
      <c r="D6" s="78"/>
      <c r="E6" s="79"/>
      <c r="F6" s="79"/>
      <c r="G6" s="79"/>
      <c r="H6" s="79"/>
      <c r="I6" s="79"/>
      <c r="J6" s="79"/>
      <c r="K6" s="79"/>
      <c r="L6" s="79"/>
      <c r="M6" s="79"/>
    </row>
    <row r="7" ht="20.65" customHeight="1" spans="2:13">
      <c r="B7" s="80" t="s">
        <v>7</v>
      </c>
      <c r="C7" s="80"/>
      <c r="D7" s="81">
        <f>E7+F7</f>
        <v>3297.12</v>
      </c>
      <c r="E7" s="81">
        <f>E8+E20+E23+E28+E32+E39+E43+E49+E63+E66+G43</f>
        <v>3289.31</v>
      </c>
      <c r="F7" s="81">
        <v>7.81</v>
      </c>
      <c r="G7" s="82"/>
      <c r="H7" s="82"/>
      <c r="I7" s="82"/>
      <c r="J7" s="82"/>
      <c r="K7" s="82"/>
      <c r="L7" s="82"/>
      <c r="M7" s="82"/>
    </row>
    <row r="8" ht="20.25" customHeight="1" spans="2:13">
      <c r="B8" s="83" t="s">
        <v>44</v>
      </c>
      <c r="C8" s="84" t="s">
        <v>14</v>
      </c>
      <c r="D8" s="85">
        <v>1148.4</v>
      </c>
      <c r="E8" s="85">
        <v>1148.4</v>
      </c>
      <c r="F8" s="85"/>
      <c r="G8" s="86"/>
      <c r="H8" s="86"/>
      <c r="I8" s="86"/>
      <c r="J8" s="86"/>
      <c r="K8" s="86"/>
      <c r="L8" s="86"/>
      <c r="M8" s="86"/>
    </row>
    <row r="9" ht="20.25" customHeight="1" spans="2:13">
      <c r="B9" s="87" t="s">
        <v>267</v>
      </c>
      <c r="C9" s="88" t="s">
        <v>268</v>
      </c>
      <c r="D9" s="85">
        <v>6.6</v>
      </c>
      <c r="E9" s="85">
        <v>6.6</v>
      </c>
      <c r="F9" s="85"/>
      <c r="G9" s="86"/>
      <c r="H9" s="86"/>
      <c r="I9" s="86"/>
      <c r="J9" s="86"/>
      <c r="K9" s="86"/>
      <c r="L9" s="86"/>
      <c r="M9" s="86"/>
    </row>
    <row r="10" ht="20.25" customHeight="1" spans="2:13">
      <c r="B10" s="87" t="s">
        <v>269</v>
      </c>
      <c r="C10" s="88" t="s">
        <v>270</v>
      </c>
      <c r="D10" s="85">
        <v>6.6</v>
      </c>
      <c r="E10" s="85">
        <v>6.6</v>
      </c>
      <c r="F10" s="85"/>
      <c r="G10" s="89"/>
      <c r="H10" s="89"/>
      <c r="I10" s="89"/>
      <c r="J10" s="89"/>
      <c r="K10" s="89"/>
      <c r="L10" s="89"/>
      <c r="M10" s="89"/>
    </row>
    <row r="11" ht="20.25" customHeight="1" spans="2:13">
      <c r="B11" s="87" t="s">
        <v>271</v>
      </c>
      <c r="C11" s="88" t="s">
        <v>272</v>
      </c>
      <c r="D11" s="85">
        <v>1111.35</v>
      </c>
      <c r="E11" s="85">
        <v>1111.35</v>
      </c>
      <c r="F11" s="85"/>
      <c r="G11" s="90"/>
      <c r="H11" s="90"/>
      <c r="I11" s="90"/>
      <c r="J11" s="90"/>
      <c r="K11" s="90"/>
      <c r="L11" s="90"/>
      <c r="M11" s="90"/>
    </row>
    <row r="12" ht="20.25" customHeight="1" spans="2:13">
      <c r="B12" s="91" t="s">
        <v>273</v>
      </c>
      <c r="C12" s="92" t="s">
        <v>274</v>
      </c>
      <c r="D12" s="93">
        <v>842.17</v>
      </c>
      <c r="E12" s="93">
        <v>842.17</v>
      </c>
      <c r="F12" s="85"/>
      <c r="G12" s="90"/>
      <c r="H12" s="90"/>
      <c r="I12" s="90"/>
      <c r="J12" s="90"/>
      <c r="K12" s="90"/>
      <c r="L12" s="90"/>
      <c r="M12" s="90"/>
    </row>
    <row r="13" ht="24" customHeight="1" spans="2:13">
      <c r="B13" s="87" t="s">
        <v>275</v>
      </c>
      <c r="C13" s="88" t="s">
        <v>276</v>
      </c>
      <c r="D13" s="85">
        <v>269.18</v>
      </c>
      <c r="E13" s="85">
        <v>269.18</v>
      </c>
      <c r="F13" s="85"/>
      <c r="G13" s="90"/>
      <c r="H13" s="90"/>
      <c r="I13" s="90"/>
      <c r="J13" s="90"/>
      <c r="K13" s="90"/>
      <c r="L13" s="90"/>
      <c r="M13" s="90"/>
    </row>
    <row r="14" ht="20.25" customHeight="1" spans="2:13">
      <c r="B14" s="87" t="s">
        <v>277</v>
      </c>
      <c r="C14" s="88" t="s">
        <v>278</v>
      </c>
      <c r="D14" s="85">
        <v>1</v>
      </c>
      <c r="E14" s="85">
        <v>1</v>
      </c>
      <c r="F14" s="85"/>
      <c r="G14" s="90"/>
      <c r="H14" s="90"/>
      <c r="I14" s="90"/>
      <c r="J14" s="90"/>
      <c r="K14" s="90"/>
      <c r="L14" s="90"/>
      <c r="M14" s="90"/>
    </row>
    <row r="15" ht="20.25" customHeight="1" spans="2:13">
      <c r="B15" s="87" t="s">
        <v>279</v>
      </c>
      <c r="C15" s="88" t="s">
        <v>280</v>
      </c>
      <c r="D15" s="85">
        <v>1</v>
      </c>
      <c r="E15" s="85">
        <v>1</v>
      </c>
      <c r="F15" s="85"/>
      <c r="G15" s="90"/>
      <c r="H15" s="90"/>
      <c r="I15" s="90"/>
      <c r="J15" s="90"/>
      <c r="K15" s="90"/>
      <c r="L15" s="90"/>
      <c r="M15" s="90"/>
    </row>
    <row r="16" ht="20.25" customHeight="1" spans="2:13">
      <c r="B16" s="87" t="s">
        <v>281</v>
      </c>
      <c r="C16" s="88" t="s">
        <v>282</v>
      </c>
      <c r="D16" s="85">
        <v>23.33</v>
      </c>
      <c r="E16" s="85">
        <v>23.33</v>
      </c>
      <c r="F16" s="85"/>
      <c r="G16" s="90"/>
      <c r="H16" s="90"/>
      <c r="I16" s="90"/>
      <c r="J16" s="90"/>
      <c r="K16" s="90"/>
      <c r="L16" s="90"/>
      <c r="M16" s="90"/>
    </row>
    <row r="17" ht="20.25" customHeight="1" spans="2:13">
      <c r="B17" s="87" t="s">
        <v>283</v>
      </c>
      <c r="C17" s="88" t="s">
        <v>280</v>
      </c>
      <c r="D17" s="85">
        <v>23.33</v>
      </c>
      <c r="E17" s="85">
        <v>23.33</v>
      </c>
      <c r="F17" s="85"/>
      <c r="G17" s="90"/>
      <c r="H17" s="90"/>
      <c r="I17" s="90"/>
      <c r="J17" s="90"/>
      <c r="K17" s="90"/>
      <c r="L17" s="90"/>
      <c r="M17" s="90"/>
    </row>
    <row r="18" ht="20.25" customHeight="1" spans="2:13">
      <c r="B18" s="87" t="s">
        <v>284</v>
      </c>
      <c r="C18" s="88" t="s">
        <v>285</v>
      </c>
      <c r="D18" s="85">
        <v>6.12</v>
      </c>
      <c r="E18" s="85">
        <v>6.12</v>
      </c>
      <c r="F18" s="85"/>
      <c r="G18" s="90"/>
      <c r="H18" s="90"/>
      <c r="I18" s="90"/>
      <c r="J18" s="90"/>
      <c r="K18" s="90"/>
      <c r="L18" s="90"/>
      <c r="M18" s="90"/>
    </row>
    <row r="19" ht="20.25" customHeight="1" spans="2:13">
      <c r="B19" s="87" t="s">
        <v>286</v>
      </c>
      <c r="C19" s="88" t="s">
        <v>287</v>
      </c>
      <c r="D19" s="85">
        <v>6.12</v>
      </c>
      <c r="E19" s="85">
        <v>6.12</v>
      </c>
      <c r="F19" s="85"/>
      <c r="G19" s="90"/>
      <c r="H19" s="90"/>
      <c r="I19" s="90"/>
      <c r="J19" s="90"/>
      <c r="K19" s="90"/>
      <c r="L19" s="90"/>
      <c r="M19" s="90"/>
    </row>
    <row r="20" ht="20.25" customHeight="1" spans="2:13">
      <c r="B20" s="83" t="s">
        <v>66</v>
      </c>
      <c r="C20" s="84" t="s">
        <v>16</v>
      </c>
      <c r="D20" s="85">
        <v>5</v>
      </c>
      <c r="E20" s="85">
        <v>5</v>
      </c>
      <c r="F20" s="85"/>
      <c r="G20" s="90"/>
      <c r="H20" s="90"/>
      <c r="I20" s="90"/>
      <c r="J20" s="90"/>
      <c r="K20" s="90"/>
      <c r="L20" s="90"/>
      <c r="M20" s="90"/>
    </row>
    <row r="21" ht="20.25" customHeight="1" spans="2:13">
      <c r="B21" s="87" t="s">
        <v>288</v>
      </c>
      <c r="C21" s="88" t="s">
        <v>289</v>
      </c>
      <c r="D21" s="85">
        <v>5</v>
      </c>
      <c r="E21" s="85">
        <v>5</v>
      </c>
      <c r="F21" s="85"/>
      <c r="G21" s="90"/>
      <c r="H21" s="90"/>
      <c r="I21" s="90"/>
      <c r="J21" s="90"/>
      <c r="K21" s="90"/>
      <c r="L21" s="90"/>
      <c r="M21" s="90"/>
    </row>
    <row r="22" ht="20.25" customHeight="1" spans="2:13">
      <c r="B22" s="87" t="s">
        <v>290</v>
      </c>
      <c r="C22" s="88" t="s">
        <v>291</v>
      </c>
      <c r="D22" s="85">
        <v>5</v>
      </c>
      <c r="E22" s="85">
        <v>5</v>
      </c>
      <c r="F22" s="85"/>
      <c r="G22" s="90"/>
      <c r="H22" s="90"/>
      <c r="I22" s="90"/>
      <c r="J22" s="90"/>
      <c r="K22" s="90"/>
      <c r="L22" s="90"/>
      <c r="M22" s="90"/>
    </row>
    <row r="23" ht="20.25" customHeight="1" spans="2:13">
      <c r="B23" s="83" t="s">
        <v>71</v>
      </c>
      <c r="C23" s="84" t="s">
        <v>18</v>
      </c>
      <c r="D23" s="85">
        <v>376.81</v>
      </c>
      <c r="E23" s="85">
        <v>376.81</v>
      </c>
      <c r="F23" s="85"/>
      <c r="G23" s="90"/>
      <c r="H23" s="90"/>
      <c r="I23" s="90"/>
      <c r="J23" s="90"/>
      <c r="K23" s="90"/>
      <c r="L23" s="90"/>
      <c r="M23" s="90"/>
    </row>
    <row r="24" ht="20.25" customHeight="1" spans="2:13">
      <c r="B24" s="87" t="s">
        <v>292</v>
      </c>
      <c r="C24" s="88" t="s">
        <v>293</v>
      </c>
      <c r="D24" s="85">
        <v>100</v>
      </c>
      <c r="E24" s="85">
        <v>100</v>
      </c>
      <c r="F24" s="85"/>
      <c r="G24" s="90"/>
      <c r="H24" s="90"/>
      <c r="I24" s="90"/>
      <c r="J24" s="90"/>
      <c r="K24" s="90"/>
      <c r="L24" s="90"/>
      <c r="M24" s="90"/>
    </row>
    <row r="25" ht="20.25" customHeight="1" spans="2:13">
      <c r="B25" s="87" t="s">
        <v>294</v>
      </c>
      <c r="C25" s="88" t="s">
        <v>295</v>
      </c>
      <c r="D25" s="85">
        <v>100</v>
      </c>
      <c r="E25" s="85">
        <v>100</v>
      </c>
      <c r="F25" s="85"/>
      <c r="G25" s="90"/>
      <c r="H25" s="90"/>
      <c r="I25" s="90"/>
      <c r="J25" s="90"/>
      <c r="K25" s="90"/>
      <c r="L25" s="90"/>
      <c r="M25" s="90"/>
    </row>
    <row r="26" ht="20.25" customHeight="1" spans="2:13">
      <c r="B26" s="87" t="s">
        <v>296</v>
      </c>
      <c r="C26" s="88" t="s">
        <v>297</v>
      </c>
      <c r="D26" s="85">
        <v>276.81</v>
      </c>
      <c r="E26" s="85">
        <v>276.81</v>
      </c>
      <c r="F26" s="85"/>
      <c r="G26" s="90"/>
      <c r="H26" s="90"/>
      <c r="I26" s="90"/>
      <c r="J26" s="90"/>
      <c r="K26" s="90"/>
      <c r="L26" s="90"/>
      <c r="M26" s="90"/>
    </row>
    <row r="27" ht="20.25" customHeight="1" spans="2:13">
      <c r="B27" s="87" t="s">
        <v>298</v>
      </c>
      <c r="C27" s="88" t="s">
        <v>299</v>
      </c>
      <c r="D27" s="85">
        <v>276.81</v>
      </c>
      <c r="E27" s="85">
        <v>276.81</v>
      </c>
      <c r="F27" s="85"/>
      <c r="G27" s="90"/>
      <c r="H27" s="90"/>
      <c r="I27" s="90"/>
      <c r="J27" s="90"/>
      <c r="K27" s="90"/>
      <c r="L27" s="90"/>
      <c r="M27" s="90"/>
    </row>
    <row r="28" ht="20.25" customHeight="1" spans="2:13">
      <c r="B28" s="83" t="s">
        <v>80</v>
      </c>
      <c r="C28" s="84" t="s">
        <v>19</v>
      </c>
      <c r="D28" s="85">
        <v>33.32</v>
      </c>
      <c r="E28" s="85">
        <v>33.32</v>
      </c>
      <c r="F28" s="85"/>
      <c r="G28" s="90"/>
      <c r="H28" s="90"/>
      <c r="I28" s="90"/>
      <c r="J28" s="90"/>
      <c r="K28" s="90"/>
      <c r="L28" s="90"/>
      <c r="M28" s="90"/>
    </row>
    <row r="29" ht="20.25" customHeight="1" spans="2:13">
      <c r="B29" s="87" t="s">
        <v>300</v>
      </c>
      <c r="C29" s="88" t="s">
        <v>301</v>
      </c>
      <c r="D29" s="85">
        <v>33.32</v>
      </c>
      <c r="E29" s="85">
        <v>33.32</v>
      </c>
      <c r="F29" s="85"/>
      <c r="G29" s="90"/>
      <c r="H29" s="90"/>
      <c r="I29" s="90"/>
      <c r="J29" s="90"/>
      <c r="K29" s="90"/>
      <c r="L29" s="90"/>
      <c r="M29" s="90"/>
    </row>
    <row r="30" ht="20.25" customHeight="1" spans="2:13">
      <c r="B30" s="87" t="s">
        <v>302</v>
      </c>
      <c r="C30" s="88" t="s">
        <v>303</v>
      </c>
      <c r="D30" s="85">
        <v>20</v>
      </c>
      <c r="E30" s="85">
        <v>20</v>
      </c>
      <c r="F30" s="85"/>
      <c r="G30" s="90"/>
      <c r="H30" s="90"/>
      <c r="I30" s="90"/>
      <c r="J30" s="90"/>
      <c r="K30" s="90"/>
      <c r="L30" s="90"/>
      <c r="M30" s="90"/>
    </row>
    <row r="31" ht="20.25" customHeight="1" spans="2:13">
      <c r="B31" s="87" t="s">
        <v>304</v>
      </c>
      <c r="C31" s="88" t="s">
        <v>305</v>
      </c>
      <c r="D31" s="85">
        <v>13.32</v>
      </c>
      <c r="E31" s="85">
        <v>13.32</v>
      </c>
      <c r="F31" s="85"/>
      <c r="G31" s="90"/>
      <c r="H31" s="90"/>
      <c r="I31" s="90"/>
      <c r="J31" s="90"/>
      <c r="K31" s="90"/>
      <c r="L31" s="90"/>
      <c r="M31" s="90"/>
    </row>
    <row r="32" ht="20.25" customHeight="1" spans="2:13">
      <c r="B32" s="83" t="s">
        <v>87</v>
      </c>
      <c r="C32" s="84" t="s">
        <v>20</v>
      </c>
      <c r="D32" s="85">
        <v>734.07</v>
      </c>
      <c r="E32" s="85">
        <v>734.07</v>
      </c>
      <c r="F32" s="85"/>
      <c r="G32" s="90"/>
      <c r="H32" s="90"/>
      <c r="I32" s="90"/>
      <c r="J32" s="90"/>
      <c r="K32" s="90"/>
      <c r="L32" s="90"/>
      <c r="M32" s="90"/>
    </row>
    <row r="33" ht="20.25" customHeight="1" spans="2:13">
      <c r="B33" s="87" t="s">
        <v>306</v>
      </c>
      <c r="C33" s="88" t="s">
        <v>307</v>
      </c>
      <c r="D33" s="85">
        <v>563.1</v>
      </c>
      <c r="E33" s="85">
        <v>563.1</v>
      </c>
      <c r="F33" s="85"/>
      <c r="G33" s="90"/>
      <c r="H33" s="90"/>
      <c r="I33" s="90"/>
      <c r="J33" s="90"/>
      <c r="K33" s="90"/>
      <c r="L33" s="90"/>
      <c r="M33" s="90"/>
    </row>
    <row r="34" ht="20.25" customHeight="1" spans="2:13">
      <c r="B34" s="87" t="s">
        <v>308</v>
      </c>
      <c r="C34" s="88" t="s">
        <v>309</v>
      </c>
      <c r="D34" s="85">
        <v>563.1</v>
      </c>
      <c r="E34" s="85">
        <v>563.1</v>
      </c>
      <c r="F34" s="85"/>
      <c r="G34" s="90"/>
      <c r="H34" s="90"/>
      <c r="I34" s="90"/>
      <c r="J34" s="90"/>
      <c r="K34" s="90"/>
      <c r="L34" s="90"/>
      <c r="M34" s="90"/>
    </row>
    <row r="35" ht="20.25" customHeight="1" spans="2:13">
      <c r="B35" s="87" t="s">
        <v>310</v>
      </c>
      <c r="C35" s="88" t="s">
        <v>311</v>
      </c>
      <c r="D35" s="85">
        <v>170.97</v>
      </c>
      <c r="E35" s="85">
        <v>170.97</v>
      </c>
      <c r="F35" s="85"/>
      <c r="G35" s="90"/>
      <c r="H35" s="90"/>
      <c r="I35" s="90"/>
      <c r="J35" s="90"/>
      <c r="K35" s="90"/>
      <c r="L35" s="90"/>
      <c r="M35" s="90"/>
    </row>
    <row r="36" ht="20.25" customHeight="1" spans="2:13">
      <c r="B36" s="87" t="s">
        <v>312</v>
      </c>
      <c r="C36" s="88" t="s">
        <v>313</v>
      </c>
      <c r="D36" s="85">
        <v>92.7</v>
      </c>
      <c r="E36" s="85">
        <v>92.7</v>
      </c>
      <c r="F36" s="85"/>
      <c r="G36" s="90"/>
      <c r="H36" s="90"/>
      <c r="I36" s="90"/>
      <c r="J36" s="90"/>
      <c r="K36" s="90"/>
      <c r="L36" s="90"/>
      <c r="M36" s="90"/>
    </row>
    <row r="37" ht="20.25" customHeight="1" spans="2:13">
      <c r="B37" s="87" t="s">
        <v>314</v>
      </c>
      <c r="C37" s="88" t="s">
        <v>315</v>
      </c>
      <c r="D37" s="85">
        <v>46.35</v>
      </c>
      <c r="E37" s="85">
        <v>46.35</v>
      </c>
      <c r="F37" s="85"/>
      <c r="G37" s="90"/>
      <c r="H37" s="90"/>
      <c r="I37" s="90"/>
      <c r="J37" s="90"/>
      <c r="K37" s="90"/>
      <c r="L37" s="90"/>
      <c r="M37" s="90"/>
    </row>
    <row r="38" ht="20.25" customHeight="1" spans="2:13">
      <c r="B38" s="87" t="s">
        <v>316</v>
      </c>
      <c r="C38" s="88" t="s">
        <v>317</v>
      </c>
      <c r="D38" s="85">
        <v>31.92</v>
      </c>
      <c r="E38" s="85">
        <v>31.92</v>
      </c>
      <c r="F38" s="85"/>
      <c r="G38" s="90"/>
      <c r="H38" s="90"/>
      <c r="I38" s="90"/>
      <c r="J38" s="90"/>
      <c r="K38" s="90"/>
      <c r="L38" s="90"/>
      <c r="M38" s="90"/>
    </row>
    <row r="39" ht="20.25" customHeight="1" spans="2:13">
      <c r="B39" s="83" t="s">
        <v>100</v>
      </c>
      <c r="C39" s="84" t="s">
        <v>21</v>
      </c>
      <c r="D39" s="85">
        <v>64.32</v>
      </c>
      <c r="E39" s="85">
        <v>64.32</v>
      </c>
      <c r="F39" s="85"/>
      <c r="G39" s="90"/>
      <c r="H39" s="90"/>
      <c r="I39" s="90"/>
      <c r="J39" s="90"/>
      <c r="K39" s="90"/>
      <c r="L39" s="90"/>
      <c r="M39" s="90"/>
    </row>
    <row r="40" ht="20.25" customHeight="1" spans="2:13">
      <c r="B40" s="87" t="s">
        <v>318</v>
      </c>
      <c r="C40" s="88" t="s">
        <v>319</v>
      </c>
      <c r="D40" s="85">
        <v>64.32</v>
      </c>
      <c r="E40" s="85">
        <v>64.32</v>
      </c>
      <c r="F40" s="85"/>
      <c r="G40" s="90"/>
      <c r="H40" s="90"/>
      <c r="I40" s="90"/>
      <c r="J40" s="90"/>
      <c r="K40" s="90"/>
      <c r="L40" s="90"/>
      <c r="M40" s="90"/>
    </row>
    <row r="41" ht="20.25" customHeight="1" spans="2:13">
      <c r="B41" s="87" t="s">
        <v>320</v>
      </c>
      <c r="C41" s="88" t="s">
        <v>321</v>
      </c>
      <c r="D41" s="85">
        <v>55.04</v>
      </c>
      <c r="E41" s="85">
        <v>55.04</v>
      </c>
      <c r="F41" s="85"/>
      <c r="G41" s="90"/>
      <c r="H41" s="90"/>
      <c r="I41" s="90"/>
      <c r="J41" s="90"/>
      <c r="K41" s="90"/>
      <c r="L41" s="90"/>
      <c r="M41" s="90"/>
    </row>
    <row r="42" ht="20.25" customHeight="1" spans="2:13">
      <c r="B42" s="87" t="s">
        <v>322</v>
      </c>
      <c r="C42" s="88" t="s">
        <v>323</v>
      </c>
      <c r="D42" s="85">
        <v>9.28</v>
      </c>
      <c r="E42" s="85">
        <v>9.28</v>
      </c>
      <c r="F42" s="85"/>
      <c r="G42" s="90"/>
      <c r="H42" s="90"/>
      <c r="I42" s="90"/>
      <c r="J42" s="90"/>
      <c r="K42" s="90"/>
      <c r="L42" s="90"/>
      <c r="M42" s="90"/>
    </row>
    <row r="43" ht="20.25" customHeight="1" spans="2:13">
      <c r="B43" s="83" t="s">
        <v>107</v>
      </c>
      <c r="C43" s="84" t="s">
        <v>22</v>
      </c>
      <c r="D43" s="85">
        <v>214.71</v>
      </c>
      <c r="E43" s="85">
        <v>214.71</v>
      </c>
      <c r="F43" s="85"/>
      <c r="G43" s="90"/>
      <c r="H43" s="90"/>
      <c r="I43" s="90"/>
      <c r="J43" s="90"/>
      <c r="K43" s="90"/>
      <c r="L43" s="90"/>
      <c r="M43" s="90"/>
    </row>
    <row r="44" ht="20.25" customHeight="1" spans="2:13">
      <c r="B44" s="87" t="s">
        <v>324</v>
      </c>
      <c r="C44" s="88" t="s">
        <v>325</v>
      </c>
      <c r="D44" s="85">
        <v>214.71</v>
      </c>
      <c r="E44" s="85">
        <v>214.71</v>
      </c>
      <c r="F44" s="85"/>
      <c r="G44" s="90"/>
      <c r="H44" s="90"/>
      <c r="I44" s="90"/>
      <c r="J44" s="90"/>
      <c r="K44" s="90"/>
      <c r="L44" s="90"/>
      <c r="M44" s="90"/>
    </row>
    <row r="45" ht="20.25" customHeight="1" spans="2:13">
      <c r="B45" s="87" t="s">
        <v>326</v>
      </c>
      <c r="C45" s="88" t="s">
        <v>327</v>
      </c>
      <c r="D45" s="85">
        <v>214.71</v>
      </c>
      <c r="E45" s="85">
        <v>214.71</v>
      </c>
      <c r="F45" s="85"/>
      <c r="G45" s="90"/>
      <c r="H45" s="90"/>
      <c r="I45" s="90"/>
      <c r="J45" s="90"/>
      <c r="K45" s="90"/>
      <c r="L45" s="90"/>
      <c r="M45" s="90"/>
    </row>
    <row r="46" ht="20.25" customHeight="1" spans="2:13">
      <c r="B46" s="94" t="s">
        <v>237</v>
      </c>
      <c r="C46" s="95" t="s">
        <v>23</v>
      </c>
      <c r="D46" s="85">
        <v>0.48</v>
      </c>
      <c r="E46" s="85"/>
      <c r="F46" s="96">
        <v>0.48</v>
      </c>
      <c r="G46" s="90"/>
      <c r="H46" s="90"/>
      <c r="I46" s="90"/>
      <c r="J46" s="90"/>
      <c r="K46" s="90"/>
      <c r="L46" s="90"/>
      <c r="M46" s="90"/>
    </row>
    <row r="47" ht="20.25" customHeight="1" spans="2:13">
      <c r="B47" s="87" t="s">
        <v>328</v>
      </c>
      <c r="C47" s="88" t="s">
        <v>239</v>
      </c>
      <c r="D47" s="85">
        <v>0.48</v>
      </c>
      <c r="E47" s="85"/>
      <c r="F47" s="96">
        <v>0.48</v>
      </c>
      <c r="G47" s="90"/>
      <c r="H47" s="90"/>
      <c r="I47" s="90"/>
      <c r="J47" s="90"/>
      <c r="K47" s="90"/>
      <c r="L47" s="90"/>
      <c r="M47" s="90"/>
    </row>
    <row r="48" ht="20.25" customHeight="1" spans="2:13">
      <c r="B48" s="87" t="s">
        <v>329</v>
      </c>
      <c r="C48" s="88" t="s">
        <v>330</v>
      </c>
      <c r="D48" s="85">
        <v>0.48</v>
      </c>
      <c r="E48" s="85"/>
      <c r="F48" s="96">
        <v>0.48</v>
      </c>
      <c r="G48" s="90"/>
      <c r="H48" s="90"/>
      <c r="I48" s="90"/>
      <c r="J48" s="90"/>
      <c r="K48" s="90"/>
      <c r="L48" s="90"/>
      <c r="M48" s="90"/>
    </row>
    <row r="49" ht="20.25" customHeight="1" spans="2:13">
      <c r="B49" s="83" t="s">
        <v>112</v>
      </c>
      <c r="C49" s="84" t="s">
        <v>24</v>
      </c>
      <c r="D49" s="85">
        <v>621.43</v>
      </c>
      <c r="E49" s="85">
        <v>621.43</v>
      </c>
      <c r="F49" s="85"/>
      <c r="G49" s="90"/>
      <c r="H49" s="90"/>
      <c r="I49" s="90"/>
      <c r="J49" s="90"/>
      <c r="K49" s="90"/>
      <c r="L49" s="90"/>
      <c r="M49" s="90"/>
    </row>
    <row r="50" ht="20.25" customHeight="1" spans="2:13">
      <c r="B50" s="87" t="s">
        <v>331</v>
      </c>
      <c r="C50" s="88" t="s">
        <v>332</v>
      </c>
      <c r="D50" s="85">
        <v>46</v>
      </c>
      <c r="E50" s="85">
        <v>46</v>
      </c>
      <c r="F50" s="85"/>
      <c r="G50" s="90"/>
      <c r="H50" s="90"/>
      <c r="I50" s="90"/>
      <c r="J50" s="90"/>
      <c r="K50" s="90"/>
      <c r="L50" s="90"/>
      <c r="M50" s="90"/>
    </row>
    <row r="51" ht="20.25" customHeight="1" spans="2:13">
      <c r="B51" s="87" t="s">
        <v>333</v>
      </c>
      <c r="C51" s="88" t="s">
        <v>334</v>
      </c>
      <c r="D51" s="85">
        <v>6</v>
      </c>
      <c r="E51" s="85">
        <v>6</v>
      </c>
      <c r="F51" s="96"/>
      <c r="G51" s="90"/>
      <c r="H51" s="90"/>
      <c r="I51" s="90"/>
      <c r="J51" s="90"/>
      <c r="K51" s="90"/>
      <c r="L51" s="90"/>
      <c r="M51" s="90"/>
    </row>
    <row r="52" ht="20.25" customHeight="1" spans="2:13">
      <c r="B52" s="87" t="s">
        <v>335</v>
      </c>
      <c r="C52" s="88" t="s">
        <v>336</v>
      </c>
      <c r="D52" s="85">
        <v>20</v>
      </c>
      <c r="E52" s="85">
        <v>20</v>
      </c>
      <c r="F52" s="96"/>
      <c r="G52" s="90"/>
      <c r="H52" s="90"/>
      <c r="I52" s="90"/>
      <c r="J52" s="90"/>
      <c r="K52" s="90"/>
      <c r="L52" s="90"/>
      <c r="M52" s="90"/>
    </row>
    <row r="53" ht="20.25" customHeight="1" spans="2:13">
      <c r="B53" s="87" t="s">
        <v>337</v>
      </c>
      <c r="C53" s="88" t="s">
        <v>338</v>
      </c>
      <c r="D53" s="85">
        <v>20</v>
      </c>
      <c r="E53" s="85">
        <v>20</v>
      </c>
      <c r="F53" s="96"/>
      <c r="G53" s="90"/>
      <c r="H53" s="90"/>
      <c r="I53" s="90"/>
      <c r="J53" s="90"/>
      <c r="K53" s="90"/>
      <c r="L53" s="90"/>
      <c r="M53" s="90"/>
    </row>
    <row r="54" ht="20.25" customHeight="1" spans="2:13">
      <c r="B54" s="87" t="s">
        <v>339</v>
      </c>
      <c r="C54" s="88" t="s">
        <v>340</v>
      </c>
      <c r="D54" s="85">
        <v>45</v>
      </c>
      <c r="E54" s="85">
        <v>45</v>
      </c>
      <c r="F54" s="96"/>
      <c r="G54" s="90"/>
      <c r="H54" s="90"/>
      <c r="I54" s="90"/>
      <c r="J54" s="90"/>
      <c r="K54" s="90"/>
      <c r="L54" s="90"/>
      <c r="M54" s="90"/>
    </row>
    <row r="55" ht="20.25" customHeight="1" spans="2:13">
      <c r="B55" s="87" t="s">
        <v>341</v>
      </c>
      <c r="C55" s="88" t="s">
        <v>342</v>
      </c>
      <c r="D55" s="85">
        <v>30</v>
      </c>
      <c r="E55" s="85">
        <v>30</v>
      </c>
      <c r="F55" s="96"/>
      <c r="G55" s="90"/>
      <c r="H55" s="90"/>
      <c r="I55" s="90"/>
      <c r="J55" s="90"/>
      <c r="K55" s="90"/>
      <c r="L55" s="90"/>
      <c r="M55" s="90"/>
    </row>
    <row r="56" ht="20.25" customHeight="1" spans="2:13">
      <c r="B56" s="87" t="s">
        <v>343</v>
      </c>
      <c r="C56" s="88" t="s">
        <v>344</v>
      </c>
      <c r="D56" s="85">
        <v>15</v>
      </c>
      <c r="E56" s="85">
        <v>15</v>
      </c>
      <c r="F56" s="96"/>
      <c r="G56" s="90"/>
      <c r="H56" s="90"/>
      <c r="I56" s="90"/>
      <c r="J56" s="90"/>
      <c r="K56" s="90"/>
      <c r="L56" s="90"/>
      <c r="M56" s="90"/>
    </row>
    <row r="57" ht="20.25" customHeight="1" spans="2:13">
      <c r="B57" s="87" t="s">
        <v>345</v>
      </c>
      <c r="C57" s="88" t="s">
        <v>346</v>
      </c>
      <c r="D57" s="85">
        <v>4.52</v>
      </c>
      <c r="E57" s="85">
        <v>4.52</v>
      </c>
      <c r="F57" s="96"/>
      <c r="G57" s="90"/>
      <c r="H57" s="90"/>
      <c r="I57" s="90"/>
      <c r="J57" s="90"/>
      <c r="K57" s="90"/>
      <c r="L57" s="90"/>
      <c r="M57" s="90"/>
    </row>
    <row r="58" ht="20.25" customHeight="1" spans="2:13">
      <c r="B58" s="87" t="s">
        <v>347</v>
      </c>
      <c r="C58" s="88" t="s">
        <v>348</v>
      </c>
      <c r="D58" s="85">
        <v>1.92</v>
      </c>
      <c r="E58" s="85">
        <v>1.92</v>
      </c>
      <c r="F58" s="96"/>
      <c r="G58" s="90"/>
      <c r="H58" s="90"/>
      <c r="I58" s="90"/>
      <c r="J58" s="90"/>
      <c r="K58" s="90"/>
      <c r="L58" s="90"/>
      <c r="M58" s="90"/>
    </row>
    <row r="59" ht="20.25" customHeight="1" spans="2:13">
      <c r="B59" s="87" t="s">
        <v>349</v>
      </c>
      <c r="C59" s="88" t="s">
        <v>350</v>
      </c>
      <c r="D59" s="85">
        <v>2.6</v>
      </c>
      <c r="E59" s="85">
        <v>2.6</v>
      </c>
      <c r="F59" s="96"/>
      <c r="G59" s="90"/>
      <c r="H59" s="90"/>
      <c r="I59" s="90"/>
      <c r="J59" s="90"/>
      <c r="K59" s="90"/>
      <c r="L59" s="90"/>
      <c r="M59" s="90"/>
    </row>
    <row r="60" ht="20.25" customHeight="1" spans="2:13">
      <c r="B60" s="87" t="s">
        <v>351</v>
      </c>
      <c r="C60" s="88" t="s">
        <v>352</v>
      </c>
      <c r="D60" s="85">
        <v>525.91</v>
      </c>
      <c r="E60" s="85">
        <v>525.91</v>
      </c>
      <c r="F60" s="96"/>
      <c r="G60" s="90"/>
      <c r="H60" s="90"/>
      <c r="I60" s="90"/>
      <c r="J60" s="90"/>
      <c r="K60" s="90"/>
      <c r="L60" s="90"/>
      <c r="M60" s="90"/>
    </row>
    <row r="61" ht="20.25" customHeight="1" spans="2:13">
      <c r="B61" s="87" t="s">
        <v>353</v>
      </c>
      <c r="C61" s="88" t="s">
        <v>354</v>
      </c>
      <c r="D61" s="85">
        <v>184.99</v>
      </c>
      <c r="E61" s="85">
        <v>184.99</v>
      </c>
      <c r="F61" s="96"/>
      <c r="G61" s="90"/>
      <c r="H61" s="90"/>
      <c r="I61" s="90"/>
      <c r="J61" s="90"/>
      <c r="K61" s="90"/>
      <c r="L61" s="90"/>
      <c r="M61" s="90"/>
    </row>
    <row r="62" ht="20.25" customHeight="1" spans="2:13">
      <c r="B62" s="87" t="s">
        <v>355</v>
      </c>
      <c r="C62" s="88" t="s">
        <v>356</v>
      </c>
      <c r="D62" s="85">
        <v>340.92</v>
      </c>
      <c r="E62" s="85">
        <v>340.92</v>
      </c>
      <c r="F62" s="96"/>
      <c r="G62" s="90"/>
      <c r="H62" s="90"/>
      <c r="I62" s="90"/>
      <c r="J62" s="90"/>
      <c r="K62" s="90"/>
      <c r="L62" s="90"/>
      <c r="M62" s="90"/>
    </row>
    <row r="63" ht="20.25" customHeight="1" spans="2:13">
      <c r="B63" s="83" t="s">
        <v>139</v>
      </c>
      <c r="C63" s="84" t="s">
        <v>25</v>
      </c>
      <c r="D63" s="85">
        <v>10</v>
      </c>
      <c r="E63" s="85">
        <v>10</v>
      </c>
      <c r="F63" s="96"/>
      <c r="G63" s="90"/>
      <c r="H63" s="90"/>
      <c r="I63" s="90"/>
      <c r="J63" s="90"/>
      <c r="K63" s="90"/>
      <c r="L63" s="90"/>
      <c r="M63" s="90"/>
    </row>
    <row r="64" ht="20.25" customHeight="1" spans="2:13">
      <c r="B64" s="87" t="s">
        <v>357</v>
      </c>
      <c r="C64" s="88" t="s">
        <v>358</v>
      </c>
      <c r="D64" s="85">
        <v>10</v>
      </c>
      <c r="E64" s="85">
        <v>10</v>
      </c>
      <c r="F64" s="96"/>
      <c r="G64" s="90"/>
      <c r="H64" s="90"/>
      <c r="I64" s="90"/>
      <c r="J64" s="90"/>
      <c r="K64" s="90"/>
      <c r="L64" s="90"/>
      <c r="M64" s="90"/>
    </row>
    <row r="65" ht="20.25" customHeight="1" spans="2:13">
      <c r="B65" s="87" t="s">
        <v>359</v>
      </c>
      <c r="C65" s="88" t="s">
        <v>360</v>
      </c>
      <c r="D65" s="85">
        <v>10</v>
      </c>
      <c r="E65" s="85">
        <v>10</v>
      </c>
      <c r="F65" s="96"/>
      <c r="G65" s="90"/>
      <c r="H65" s="90"/>
      <c r="I65" s="90"/>
      <c r="J65" s="90"/>
      <c r="K65" s="90"/>
      <c r="L65" s="90"/>
      <c r="M65" s="90"/>
    </row>
    <row r="66" ht="20.25" customHeight="1" spans="2:13">
      <c r="B66" s="83" t="s">
        <v>144</v>
      </c>
      <c r="C66" s="84" t="s">
        <v>26</v>
      </c>
      <c r="D66" s="85">
        <v>81.25</v>
      </c>
      <c r="E66" s="85">
        <v>81.25</v>
      </c>
      <c r="F66" s="96"/>
      <c r="G66" s="90"/>
      <c r="H66" s="90"/>
      <c r="I66" s="90"/>
      <c r="J66" s="90"/>
      <c r="K66" s="90"/>
      <c r="L66" s="90"/>
      <c r="M66" s="90"/>
    </row>
    <row r="67" ht="20.25" customHeight="1" spans="2:13">
      <c r="B67" s="87" t="s">
        <v>361</v>
      </c>
      <c r="C67" s="88" t="s">
        <v>362</v>
      </c>
      <c r="D67" s="85">
        <v>81.25</v>
      </c>
      <c r="E67" s="85">
        <v>81.25</v>
      </c>
      <c r="F67" s="96"/>
      <c r="G67" s="90"/>
      <c r="H67" s="90"/>
      <c r="I67" s="90"/>
      <c r="J67" s="90"/>
      <c r="K67" s="90"/>
      <c r="L67" s="90"/>
      <c r="M67" s="90"/>
    </row>
    <row r="68" ht="20.25" customHeight="1" spans="2:13">
      <c r="B68" s="87" t="s">
        <v>363</v>
      </c>
      <c r="C68" s="88" t="s">
        <v>364</v>
      </c>
      <c r="D68" s="85">
        <v>81.25</v>
      </c>
      <c r="E68" s="85">
        <v>81.25</v>
      </c>
      <c r="F68" s="96"/>
      <c r="G68" s="90"/>
      <c r="H68" s="90"/>
      <c r="I68" s="90"/>
      <c r="J68" s="90"/>
      <c r="K68" s="90"/>
      <c r="L68" s="90"/>
      <c r="M68" s="90"/>
    </row>
    <row r="69" ht="20.25" customHeight="1" spans="2:13">
      <c r="B69" s="94" t="s">
        <v>242</v>
      </c>
      <c r="C69" s="95" t="s">
        <v>27</v>
      </c>
      <c r="D69" s="85">
        <v>7.33</v>
      </c>
      <c r="E69" s="85"/>
      <c r="F69" s="96">
        <v>7.33</v>
      </c>
      <c r="G69" s="90"/>
      <c r="H69" s="90"/>
      <c r="I69" s="90"/>
      <c r="J69" s="90"/>
      <c r="K69" s="90"/>
      <c r="L69" s="90"/>
      <c r="M69" s="90"/>
    </row>
    <row r="70" ht="20.25" customHeight="1" spans="2:13">
      <c r="B70" s="87" t="s">
        <v>365</v>
      </c>
      <c r="C70" s="88" t="s">
        <v>244</v>
      </c>
      <c r="D70" s="85">
        <v>7.33</v>
      </c>
      <c r="E70" s="85"/>
      <c r="F70" s="96">
        <v>7.33</v>
      </c>
      <c r="G70" s="90"/>
      <c r="H70" s="90"/>
      <c r="I70" s="90"/>
      <c r="J70" s="90"/>
      <c r="K70" s="90"/>
      <c r="L70" s="90"/>
      <c r="M70" s="90"/>
    </row>
    <row r="71" ht="20.25" customHeight="1" spans="2:13">
      <c r="B71" s="87" t="s">
        <v>366</v>
      </c>
      <c r="C71" s="88" t="s">
        <v>246</v>
      </c>
      <c r="D71" s="85">
        <v>7.33</v>
      </c>
      <c r="E71" s="85"/>
      <c r="F71" s="96">
        <v>7.33</v>
      </c>
      <c r="G71" s="90"/>
      <c r="H71" s="90"/>
      <c r="I71" s="90"/>
      <c r="J71" s="90"/>
      <c r="K71" s="90"/>
      <c r="L71" s="90"/>
      <c r="M71" s="90"/>
    </row>
  </sheetData>
  <mergeCells count="13">
    <mergeCell ref="B5:C5"/>
    <mergeCell ref="B7:C7"/>
    <mergeCell ref="D5:D6"/>
    <mergeCell ref="E5:E6"/>
    <mergeCell ref="F5:F6"/>
    <mergeCell ref="G5:G6"/>
    <mergeCell ref="H5:H6"/>
    <mergeCell ref="I5:I6"/>
    <mergeCell ref="J5:J6"/>
    <mergeCell ref="K5:K6"/>
    <mergeCell ref="L5:L6"/>
    <mergeCell ref="M5:M6"/>
    <mergeCell ref="B2:M3"/>
  </mergeCells>
  <printOptions horizontalCentered="1"/>
  <pageMargins left="0.118000000715256" right="0.118000000715256" top="0.39300000667572" bottom="0.0780000016093254" header="0" footer="0"/>
  <pageSetup paperSize="9" scale="9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topLeftCell="A58" workbookViewId="0">
      <selection activeCell="I8" sqref="I8"/>
    </sheetView>
  </sheetViews>
  <sheetFormatPr defaultColWidth="10" defaultRowHeight="13.5" outlineLevelCol="5"/>
  <cols>
    <col min="1" max="1" width="0.5" customWidth="1"/>
    <col min="2" max="2" width="16.375" customWidth="1"/>
    <col min="3" max="3" width="45.5" customWidth="1"/>
    <col min="4" max="6" width="13.25" customWidth="1"/>
  </cols>
  <sheetData>
    <row r="1" ht="16.35" customHeight="1" spans="1:2">
      <c r="A1" s="50"/>
      <c r="B1" s="51" t="s">
        <v>367</v>
      </c>
    </row>
    <row r="2" ht="16.35" customHeight="1" spans="2:6">
      <c r="B2" s="60" t="s">
        <v>368</v>
      </c>
      <c r="C2" s="60"/>
      <c r="D2" s="60"/>
      <c r="E2" s="60"/>
      <c r="F2" s="60"/>
    </row>
    <row r="3" ht="16.35" customHeight="1" spans="2:6">
      <c r="B3" s="60"/>
      <c r="C3" s="60"/>
      <c r="D3" s="60"/>
      <c r="E3" s="60"/>
      <c r="F3" s="60"/>
    </row>
    <row r="4" ht="18.95" customHeight="1" spans="2:6">
      <c r="B4" s="3"/>
      <c r="C4" s="3"/>
      <c r="D4" s="3"/>
      <c r="E4" s="3"/>
      <c r="F4" s="61" t="s">
        <v>2</v>
      </c>
    </row>
    <row r="5" ht="31.9" customHeight="1" spans="2:6">
      <c r="B5" s="62" t="s">
        <v>153</v>
      </c>
      <c r="C5" s="62" t="s">
        <v>40</v>
      </c>
      <c r="D5" s="62" t="s">
        <v>41</v>
      </c>
      <c r="E5" s="62" t="s">
        <v>369</v>
      </c>
      <c r="F5" s="62" t="s">
        <v>370</v>
      </c>
    </row>
    <row r="6" ht="23.25" customHeight="1" spans="2:6">
      <c r="B6" s="63" t="s">
        <v>7</v>
      </c>
      <c r="C6" s="63"/>
      <c r="D6" s="64">
        <f>E6+F6</f>
        <v>3297.12</v>
      </c>
      <c r="E6" s="64">
        <f>E7+E19+E22+E27+E31+E38+E42+E45+E48+E62+E65+E68</f>
        <v>1158.71</v>
      </c>
      <c r="F6" s="64">
        <f>F7+F19+F22+F27+F31+F38+F42+F45+F48+F62+F65+F68</f>
        <v>2138.41</v>
      </c>
    </row>
    <row r="7" ht="20.25" customHeight="1" spans="2:6">
      <c r="B7" s="65" t="s">
        <v>44</v>
      </c>
      <c r="C7" s="66" t="s">
        <v>14</v>
      </c>
      <c r="D7" s="67">
        <f t="shared" ref="D7:D70" si="0">E7+F7</f>
        <v>1148.4</v>
      </c>
      <c r="E7" s="67">
        <v>842.17</v>
      </c>
      <c r="F7" s="67">
        <v>306.23</v>
      </c>
    </row>
    <row r="8" ht="20.25" customHeight="1" spans="2:6">
      <c r="B8" s="68" t="s">
        <v>267</v>
      </c>
      <c r="C8" s="69" t="s">
        <v>268</v>
      </c>
      <c r="D8" s="67">
        <f t="shared" si="0"/>
        <v>6.6</v>
      </c>
      <c r="E8" s="67"/>
      <c r="F8" s="67">
        <v>6.6</v>
      </c>
    </row>
    <row r="9" ht="20.25" customHeight="1" spans="2:6">
      <c r="B9" s="68" t="s">
        <v>269</v>
      </c>
      <c r="C9" s="69" t="s">
        <v>270</v>
      </c>
      <c r="D9" s="67">
        <f t="shared" si="0"/>
        <v>6.6</v>
      </c>
      <c r="E9" s="67"/>
      <c r="F9" s="67">
        <v>6.6</v>
      </c>
    </row>
    <row r="10" ht="20.25" customHeight="1" spans="2:6">
      <c r="B10" s="68" t="s">
        <v>271</v>
      </c>
      <c r="C10" s="69" t="s">
        <v>272</v>
      </c>
      <c r="D10" s="67">
        <f t="shared" si="0"/>
        <v>1111.35</v>
      </c>
      <c r="E10" s="67">
        <v>842.17</v>
      </c>
      <c r="F10" s="67">
        <v>269.18</v>
      </c>
    </row>
    <row r="11" ht="20.25" customHeight="1" spans="2:6">
      <c r="B11" s="70" t="s">
        <v>371</v>
      </c>
      <c r="C11" s="71" t="s">
        <v>274</v>
      </c>
      <c r="D11" s="67">
        <f t="shared" si="0"/>
        <v>842.17</v>
      </c>
      <c r="E11" s="72">
        <v>842.17</v>
      </c>
      <c r="F11" s="73"/>
    </row>
    <row r="12" ht="20.25" customHeight="1" spans="2:6">
      <c r="B12" s="68" t="s">
        <v>275</v>
      </c>
      <c r="C12" s="69" t="s">
        <v>276</v>
      </c>
      <c r="D12" s="67">
        <f t="shared" si="0"/>
        <v>269.18</v>
      </c>
      <c r="E12" s="67"/>
      <c r="F12" s="67">
        <v>269.18</v>
      </c>
    </row>
    <row r="13" ht="20.25" customHeight="1" spans="2:6">
      <c r="B13" s="68" t="s">
        <v>277</v>
      </c>
      <c r="C13" s="69" t="s">
        <v>278</v>
      </c>
      <c r="D13" s="67">
        <f t="shared" si="0"/>
        <v>1</v>
      </c>
      <c r="E13" s="67"/>
      <c r="F13" s="67">
        <v>1</v>
      </c>
    </row>
    <row r="14" ht="20.25" customHeight="1" spans="2:6">
      <c r="B14" s="68" t="s">
        <v>279</v>
      </c>
      <c r="C14" s="69" t="s">
        <v>280</v>
      </c>
      <c r="D14" s="67">
        <f t="shared" si="0"/>
        <v>1</v>
      </c>
      <c r="E14" s="67"/>
      <c r="F14" s="67">
        <v>1</v>
      </c>
    </row>
    <row r="15" ht="20.25" customHeight="1" spans="2:6">
      <c r="B15" s="68" t="s">
        <v>281</v>
      </c>
      <c r="C15" s="69" t="s">
        <v>282</v>
      </c>
      <c r="D15" s="67">
        <f t="shared" si="0"/>
        <v>23.33</v>
      </c>
      <c r="E15" s="67"/>
      <c r="F15" s="67">
        <v>23.33</v>
      </c>
    </row>
    <row r="16" ht="20.25" customHeight="1" spans="2:6">
      <c r="B16" s="68" t="s">
        <v>283</v>
      </c>
      <c r="C16" s="69" t="s">
        <v>280</v>
      </c>
      <c r="D16" s="67">
        <f t="shared" si="0"/>
        <v>23.33</v>
      </c>
      <c r="E16" s="67"/>
      <c r="F16" s="67">
        <v>23.33</v>
      </c>
    </row>
    <row r="17" ht="20.25" customHeight="1" spans="2:6">
      <c r="B17" s="68" t="s">
        <v>284</v>
      </c>
      <c r="C17" s="69" t="s">
        <v>285</v>
      </c>
      <c r="D17" s="67">
        <f t="shared" si="0"/>
        <v>6.12</v>
      </c>
      <c r="E17" s="67"/>
      <c r="F17" s="67">
        <v>6.12</v>
      </c>
    </row>
    <row r="18" ht="20.25" customHeight="1" spans="2:6">
      <c r="B18" s="68" t="s">
        <v>286</v>
      </c>
      <c r="C18" s="69" t="s">
        <v>287</v>
      </c>
      <c r="D18" s="67">
        <f t="shared" si="0"/>
        <v>6.12</v>
      </c>
      <c r="E18" s="67"/>
      <c r="F18" s="67">
        <v>6.12</v>
      </c>
    </row>
    <row r="19" ht="20.25" customHeight="1" spans="2:6">
      <c r="B19" s="68" t="s">
        <v>66</v>
      </c>
      <c r="C19" s="69" t="s">
        <v>16</v>
      </c>
      <c r="D19" s="67">
        <f t="shared" si="0"/>
        <v>5</v>
      </c>
      <c r="E19" s="67"/>
      <c r="F19" s="67">
        <v>5</v>
      </c>
    </row>
    <row r="20" ht="20.25" customHeight="1" spans="2:6">
      <c r="B20" s="65" t="s">
        <v>288</v>
      </c>
      <c r="C20" s="66" t="s">
        <v>289</v>
      </c>
      <c r="D20" s="67">
        <f t="shared" si="0"/>
        <v>5</v>
      </c>
      <c r="E20" s="67"/>
      <c r="F20" s="67">
        <v>5</v>
      </c>
    </row>
    <row r="21" ht="20.25" customHeight="1" spans="2:6">
      <c r="B21" s="68" t="s">
        <v>290</v>
      </c>
      <c r="C21" s="69" t="s">
        <v>291</v>
      </c>
      <c r="D21" s="67">
        <f t="shared" si="0"/>
        <v>5</v>
      </c>
      <c r="E21" s="67"/>
      <c r="F21" s="67">
        <v>5</v>
      </c>
    </row>
    <row r="22" ht="20.25" customHeight="1" spans="2:6">
      <c r="B22" s="68" t="s">
        <v>71</v>
      </c>
      <c r="C22" s="69" t="s">
        <v>18</v>
      </c>
      <c r="D22" s="67">
        <f t="shared" si="0"/>
        <v>376.81</v>
      </c>
      <c r="E22" s="67"/>
      <c r="F22" s="67">
        <v>376.81</v>
      </c>
    </row>
    <row r="23" ht="20.25" customHeight="1" spans="2:6">
      <c r="B23" s="65" t="s">
        <v>292</v>
      </c>
      <c r="C23" s="66" t="s">
        <v>293</v>
      </c>
      <c r="D23" s="67">
        <f t="shared" si="0"/>
        <v>100</v>
      </c>
      <c r="E23" s="67"/>
      <c r="F23" s="67">
        <v>100</v>
      </c>
    </row>
    <row r="24" ht="20.25" customHeight="1" spans="2:6">
      <c r="B24" s="68" t="s">
        <v>294</v>
      </c>
      <c r="C24" s="69" t="s">
        <v>295</v>
      </c>
      <c r="D24" s="67">
        <f t="shared" si="0"/>
        <v>100</v>
      </c>
      <c r="E24" s="67"/>
      <c r="F24" s="67">
        <v>100</v>
      </c>
    </row>
    <row r="25" ht="20.25" customHeight="1" spans="2:6">
      <c r="B25" s="68" t="s">
        <v>296</v>
      </c>
      <c r="C25" s="69" t="s">
        <v>297</v>
      </c>
      <c r="D25" s="67">
        <f t="shared" si="0"/>
        <v>276.81</v>
      </c>
      <c r="E25" s="67"/>
      <c r="F25" s="67">
        <v>276.81</v>
      </c>
    </row>
    <row r="26" ht="20.25" customHeight="1" spans="2:6">
      <c r="B26" s="68" t="s">
        <v>298</v>
      </c>
      <c r="C26" s="69" t="s">
        <v>299</v>
      </c>
      <c r="D26" s="67">
        <f t="shared" si="0"/>
        <v>276.81</v>
      </c>
      <c r="E26" s="67"/>
      <c r="F26" s="67">
        <v>276.81</v>
      </c>
    </row>
    <row r="27" ht="20.25" customHeight="1" spans="2:6">
      <c r="B27" s="68" t="s">
        <v>80</v>
      </c>
      <c r="C27" s="69" t="s">
        <v>19</v>
      </c>
      <c r="D27" s="67">
        <f t="shared" si="0"/>
        <v>33.32</v>
      </c>
      <c r="E27" s="67"/>
      <c r="F27" s="67">
        <v>33.32</v>
      </c>
    </row>
    <row r="28" ht="20.25" customHeight="1" spans="2:6">
      <c r="B28" s="65" t="s">
        <v>300</v>
      </c>
      <c r="C28" s="66" t="s">
        <v>301</v>
      </c>
      <c r="D28" s="67">
        <f t="shared" si="0"/>
        <v>33.32</v>
      </c>
      <c r="E28" s="67"/>
      <c r="F28" s="67">
        <v>33.32</v>
      </c>
    </row>
    <row r="29" ht="20.25" customHeight="1" spans="2:6">
      <c r="B29" s="68" t="s">
        <v>302</v>
      </c>
      <c r="C29" s="69" t="s">
        <v>303</v>
      </c>
      <c r="D29" s="67">
        <f t="shared" si="0"/>
        <v>20</v>
      </c>
      <c r="E29" s="67"/>
      <c r="F29" s="67">
        <v>20</v>
      </c>
    </row>
    <row r="30" ht="20.25" customHeight="1" spans="2:6">
      <c r="B30" s="68" t="s">
        <v>304</v>
      </c>
      <c r="C30" s="69" t="s">
        <v>305</v>
      </c>
      <c r="D30" s="67">
        <f t="shared" si="0"/>
        <v>13.32</v>
      </c>
      <c r="E30" s="67"/>
      <c r="F30" s="67">
        <v>13.32</v>
      </c>
    </row>
    <row r="31" ht="20.25" customHeight="1" spans="2:6">
      <c r="B31" s="68" t="s">
        <v>87</v>
      </c>
      <c r="C31" s="69" t="s">
        <v>20</v>
      </c>
      <c r="D31" s="67">
        <f t="shared" si="0"/>
        <v>734.07</v>
      </c>
      <c r="E31" s="67">
        <v>170.97</v>
      </c>
      <c r="F31" s="67">
        <v>563.1</v>
      </c>
    </row>
    <row r="32" ht="20.25" customHeight="1" spans="2:6">
      <c r="B32" s="65" t="s">
        <v>306</v>
      </c>
      <c r="C32" s="66" t="s">
        <v>307</v>
      </c>
      <c r="D32" s="67">
        <f t="shared" si="0"/>
        <v>563.1</v>
      </c>
      <c r="E32" s="67"/>
      <c r="F32" s="67">
        <v>563.1</v>
      </c>
    </row>
    <row r="33" ht="20.25" customHeight="1" spans="2:6">
      <c r="B33" s="68" t="s">
        <v>308</v>
      </c>
      <c r="C33" s="69" t="s">
        <v>309</v>
      </c>
      <c r="D33" s="67">
        <f t="shared" si="0"/>
        <v>563.1</v>
      </c>
      <c r="E33" s="67"/>
      <c r="F33" s="67">
        <v>563.1</v>
      </c>
    </row>
    <row r="34" ht="20.25" customHeight="1" spans="2:6">
      <c r="B34" s="68" t="s">
        <v>310</v>
      </c>
      <c r="C34" s="69" t="s">
        <v>311</v>
      </c>
      <c r="D34" s="67">
        <f t="shared" si="0"/>
        <v>170.97</v>
      </c>
      <c r="E34" s="67">
        <v>170.97</v>
      </c>
      <c r="F34" s="67"/>
    </row>
    <row r="35" ht="20.25" customHeight="1" spans="2:6">
      <c r="B35" s="68" t="s">
        <v>312</v>
      </c>
      <c r="C35" s="69" t="s">
        <v>313</v>
      </c>
      <c r="D35" s="67">
        <f t="shared" si="0"/>
        <v>92.7</v>
      </c>
      <c r="E35" s="67">
        <v>92.7</v>
      </c>
      <c r="F35" s="67"/>
    </row>
    <row r="36" ht="20.25" customHeight="1" spans="2:6">
      <c r="B36" s="68" t="s">
        <v>314</v>
      </c>
      <c r="C36" s="69" t="s">
        <v>315</v>
      </c>
      <c r="D36" s="67">
        <f t="shared" si="0"/>
        <v>46.35</v>
      </c>
      <c r="E36" s="67">
        <v>46.35</v>
      </c>
      <c r="F36" s="67"/>
    </row>
    <row r="37" ht="20.25" customHeight="1" spans="2:6">
      <c r="B37" s="68" t="s">
        <v>316</v>
      </c>
      <c r="C37" s="69" t="s">
        <v>317</v>
      </c>
      <c r="D37" s="67">
        <f t="shared" si="0"/>
        <v>31.92</v>
      </c>
      <c r="E37" s="67">
        <v>31.92</v>
      </c>
      <c r="F37" s="67"/>
    </row>
    <row r="38" ht="20.25" customHeight="1" spans="2:6">
      <c r="B38" s="68" t="s">
        <v>100</v>
      </c>
      <c r="C38" s="69" t="s">
        <v>21</v>
      </c>
      <c r="D38" s="67">
        <f t="shared" si="0"/>
        <v>64.32</v>
      </c>
      <c r="E38" s="67">
        <v>64.32</v>
      </c>
      <c r="F38" s="67"/>
    </row>
    <row r="39" ht="20.25" customHeight="1" spans="2:6">
      <c r="B39" s="68" t="s">
        <v>318</v>
      </c>
      <c r="C39" s="69" t="s">
        <v>319</v>
      </c>
      <c r="D39" s="67">
        <f t="shared" si="0"/>
        <v>64.32</v>
      </c>
      <c r="E39" s="67">
        <v>64.32</v>
      </c>
      <c r="F39" s="67"/>
    </row>
    <row r="40" ht="20.25" customHeight="1" spans="2:6">
      <c r="B40" s="68" t="s">
        <v>320</v>
      </c>
      <c r="C40" s="69" t="s">
        <v>321</v>
      </c>
      <c r="D40" s="67">
        <f t="shared" si="0"/>
        <v>55.04</v>
      </c>
      <c r="E40" s="67">
        <v>55.04</v>
      </c>
      <c r="F40" s="67"/>
    </row>
    <row r="41" ht="20.25" customHeight="1" spans="2:6">
      <c r="B41" s="68" t="s">
        <v>322</v>
      </c>
      <c r="C41" s="69" t="s">
        <v>323</v>
      </c>
      <c r="D41" s="67">
        <f t="shared" si="0"/>
        <v>9.28</v>
      </c>
      <c r="E41" s="67">
        <v>9.28</v>
      </c>
      <c r="F41" s="67"/>
    </row>
    <row r="42" ht="20.25" customHeight="1" spans="2:6">
      <c r="B42" s="68" t="s">
        <v>107</v>
      </c>
      <c r="C42" s="69" t="s">
        <v>22</v>
      </c>
      <c r="D42" s="67">
        <f t="shared" si="0"/>
        <v>214.71</v>
      </c>
      <c r="E42" s="67"/>
      <c r="F42" s="67">
        <v>214.71</v>
      </c>
    </row>
    <row r="43" ht="20.25" customHeight="1" spans="2:6">
      <c r="B43" s="65" t="s">
        <v>324</v>
      </c>
      <c r="C43" s="66" t="s">
        <v>325</v>
      </c>
      <c r="D43" s="67">
        <f t="shared" si="0"/>
        <v>214.71</v>
      </c>
      <c r="E43" s="67"/>
      <c r="F43" s="67">
        <v>214.71</v>
      </c>
    </row>
    <row r="44" ht="20.25" customHeight="1" spans="2:6">
      <c r="B44" s="68" t="s">
        <v>326</v>
      </c>
      <c r="C44" s="69" t="s">
        <v>327</v>
      </c>
      <c r="D44" s="67">
        <f t="shared" si="0"/>
        <v>214.71</v>
      </c>
      <c r="E44" s="67"/>
      <c r="F44" s="67">
        <v>214.71</v>
      </c>
    </row>
    <row r="45" ht="20.25" customHeight="1" spans="2:6">
      <c r="B45" s="68" t="s">
        <v>237</v>
      </c>
      <c r="C45" s="69" t="s">
        <v>23</v>
      </c>
      <c r="D45" s="67">
        <f t="shared" si="0"/>
        <v>0.48</v>
      </c>
      <c r="E45" s="67"/>
      <c r="F45" s="67">
        <v>0.48</v>
      </c>
    </row>
    <row r="46" ht="20.25" customHeight="1" spans="2:6">
      <c r="B46" s="68" t="s">
        <v>328</v>
      </c>
      <c r="C46" s="69" t="s">
        <v>372</v>
      </c>
      <c r="D46" s="67">
        <f t="shared" si="0"/>
        <v>0.48</v>
      </c>
      <c r="E46" s="67"/>
      <c r="F46" s="67">
        <v>0.48</v>
      </c>
    </row>
    <row r="47" ht="20.25" customHeight="1" spans="2:6">
      <c r="B47" s="68" t="s">
        <v>329</v>
      </c>
      <c r="C47" s="69" t="s">
        <v>373</v>
      </c>
      <c r="D47" s="67">
        <f t="shared" si="0"/>
        <v>0.48</v>
      </c>
      <c r="E47" s="67"/>
      <c r="F47" s="67">
        <v>0.48</v>
      </c>
    </row>
    <row r="48" ht="20.25" customHeight="1" spans="2:6">
      <c r="B48" s="65" t="s">
        <v>112</v>
      </c>
      <c r="C48" s="66" t="s">
        <v>24</v>
      </c>
      <c r="D48" s="67">
        <f t="shared" si="0"/>
        <v>621.43</v>
      </c>
      <c r="E48" s="67"/>
      <c r="F48" s="67">
        <v>621.43</v>
      </c>
    </row>
    <row r="49" ht="20.25" customHeight="1" spans="2:6">
      <c r="B49" s="68" t="s">
        <v>331</v>
      </c>
      <c r="C49" s="69" t="s">
        <v>332</v>
      </c>
      <c r="D49" s="67">
        <f t="shared" si="0"/>
        <v>46</v>
      </c>
      <c r="E49" s="67"/>
      <c r="F49" s="67">
        <v>46</v>
      </c>
    </row>
    <row r="50" ht="20.25" customHeight="1" spans="2:6">
      <c r="B50" s="68" t="s">
        <v>333</v>
      </c>
      <c r="C50" s="69" t="s">
        <v>334</v>
      </c>
      <c r="D50" s="67">
        <f t="shared" si="0"/>
        <v>6</v>
      </c>
      <c r="E50" s="67"/>
      <c r="F50" s="67">
        <v>6</v>
      </c>
    </row>
    <row r="51" ht="20.25" customHeight="1" spans="2:6">
      <c r="B51" s="65" t="s">
        <v>335</v>
      </c>
      <c r="C51" s="66" t="s">
        <v>336</v>
      </c>
      <c r="D51" s="67">
        <f t="shared" si="0"/>
        <v>20</v>
      </c>
      <c r="E51" s="67"/>
      <c r="F51" s="67">
        <v>20</v>
      </c>
    </row>
    <row r="52" ht="20.25" customHeight="1" spans="2:6">
      <c r="B52" s="68" t="s">
        <v>337</v>
      </c>
      <c r="C52" s="69" t="s">
        <v>338</v>
      </c>
      <c r="D52" s="67">
        <f t="shared" si="0"/>
        <v>20</v>
      </c>
      <c r="E52" s="67"/>
      <c r="F52" s="67">
        <v>20</v>
      </c>
    </row>
    <row r="53" ht="20.25" customHeight="1" spans="2:6">
      <c r="B53" s="68" t="s">
        <v>339</v>
      </c>
      <c r="C53" s="69" t="s">
        <v>340</v>
      </c>
      <c r="D53" s="67">
        <f t="shared" si="0"/>
        <v>45</v>
      </c>
      <c r="E53" s="67"/>
      <c r="F53" s="67">
        <v>45</v>
      </c>
    </row>
    <row r="54" ht="20.25" customHeight="1" spans="2:6">
      <c r="B54" s="68" t="s">
        <v>341</v>
      </c>
      <c r="C54" s="69" t="s">
        <v>342</v>
      </c>
      <c r="D54" s="67">
        <f t="shared" si="0"/>
        <v>30</v>
      </c>
      <c r="E54" s="67"/>
      <c r="F54" s="67">
        <v>30</v>
      </c>
    </row>
    <row r="55" ht="20.25" customHeight="1" spans="2:6">
      <c r="B55" s="68" t="s">
        <v>343</v>
      </c>
      <c r="C55" s="69" t="s">
        <v>344</v>
      </c>
      <c r="D55" s="67">
        <f t="shared" si="0"/>
        <v>15</v>
      </c>
      <c r="E55" s="67"/>
      <c r="F55" s="67">
        <v>15</v>
      </c>
    </row>
    <row r="56" ht="20.25" customHeight="1" spans="2:6">
      <c r="B56" s="65" t="s">
        <v>345</v>
      </c>
      <c r="C56" s="66" t="s">
        <v>346</v>
      </c>
      <c r="D56" s="67">
        <f t="shared" si="0"/>
        <v>4.52</v>
      </c>
      <c r="E56" s="67"/>
      <c r="F56" s="67">
        <v>4.52</v>
      </c>
    </row>
    <row r="57" ht="20.25" customHeight="1" spans="2:6">
      <c r="B57" s="68" t="s">
        <v>347</v>
      </c>
      <c r="C57" s="69" t="s">
        <v>348</v>
      </c>
      <c r="D57" s="67">
        <f t="shared" si="0"/>
        <v>1.92</v>
      </c>
      <c r="E57" s="67"/>
      <c r="F57" s="67">
        <v>1.92</v>
      </c>
    </row>
    <row r="58" ht="20.25" customHeight="1" spans="2:6">
      <c r="B58" s="68" t="s">
        <v>349</v>
      </c>
      <c r="C58" s="69" t="s">
        <v>350</v>
      </c>
      <c r="D58" s="67">
        <f t="shared" si="0"/>
        <v>2.6</v>
      </c>
      <c r="E58" s="67"/>
      <c r="F58" s="67">
        <v>2.6</v>
      </c>
    </row>
    <row r="59" ht="20.25" customHeight="1" spans="2:6">
      <c r="B59" s="68" t="s">
        <v>351</v>
      </c>
      <c r="C59" s="69" t="s">
        <v>352</v>
      </c>
      <c r="D59" s="67">
        <f t="shared" si="0"/>
        <v>525.91</v>
      </c>
      <c r="E59" s="67"/>
      <c r="F59" s="67">
        <v>525.91</v>
      </c>
    </row>
    <row r="60" ht="20.25" customHeight="1" spans="2:6">
      <c r="B60" s="68" t="s">
        <v>353</v>
      </c>
      <c r="C60" s="69" t="s">
        <v>354</v>
      </c>
      <c r="D60" s="67">
        <f t="shared" si="0"/>
        <v>184.99</v>
      </c>
      <c r="E60" s="67"/>
      <c r="F60" s="67">
        <v>184.99</v>
      </c>
    </row>
    <row r="61" ht="20.25" customHeight="1" spans="2:6">
      <c r="B61" s="68" t="s">
        <v>355</v>
      </c>
      <c r="C61" s="69" t="s">
        <v>356</v>
      </c>
      <c r="D61" s="67">
        <f t="shared" si="0"/>
        <v>340.92</v>
      </c>
      <c r="E61" s="67"/>
      <c r="F61" s="67">
        <v>340.92</v>
      </c>
    </row>
    <row r="62" ht="20.25" customHeight="1" spans="2:6">
      <c r="B62" s="68" t="s">
        <v>139</v>
      </c>
      <c r="C62" s="69" t="s">
        <v>25</v>
      </c>
      <c r="D62" s="67">
        <f t="shared" si="0"/>
        <v>10</v>
      </c>
      <c r="E62" s="67"/>
      <c r="F62" s="67">
        <v>10</v>
      </c>
    </row>
    <row r="63" ht="20.25" customHeight="1" spans="2:6">
      <c r="B63" s="68" t="s">
        <v>357</v>
      </c>
      <c r="C63" s="69" t="s">
        <v>358</v>
      </c>
      <c r="D63" s="67">
        <f t="shared" si="0"/>
        <v>10</v>
      </c>
      <c r="E63" s="67"/>
      <c r="F63" s="67">
        <v>10</v>
      </c>
    </row>
    <row r="64" ht="20.25" customHeight="1" spans="2:6">
      <c r="B64" s="68" t="s">
        <v>359</v>
      </c>
      <c r="C64" s="69" t="s">
        <v>360</v>
      </c>
      <c r="D64" s="67">
        <f t="shared" si="0"/>
        <v>10</v>
      </c>
      <c r="E64" s="67"/>
      <c r="F64" s="67">
        <v>10</v>
      </c>
    </row>
    <row r="65" ht="20.25" customHeight="1" spans="2:6">
      <c r="B65" s="68" t="s">
        <v>144</v>
      </c>
      <c r="C65" s="69" t="s">
        <v>26</v>
      </c>
      <c r="D65" s="67">
        <f t="shared" si="0"/>
        <v>81.25</v>
      </c>
      <c r="E65" s="67">
        <v>81.25</v>
      </c>
      <c r="F65" s="67"/>
    </row>
    <row r="66" ht="20.25" customHeight="1" spans="2:6">
      <c r="B66" s="68" t="s">
        <v>361</v>
      </c>
      <c r="C66" s="69" t="s">
        <v>362</v>
      </c>
      <c r="D66" s="67">
        <f t="shared" si="0"/>
        <v>81.25</v>
      </c>
      <c r="E66" s="67">
        <v>81.25</v>
      </c>
      <c r="F66" s="67"/>
    </row>
    <row r="67" ht="20.25" customHeight="1" spans="2:6">
      <c r="B67" s="68" t="s">
        <v>363</v>
      </c>
      <c r="C67" s="69" t="s">
        <v>364</v>
      </c>
      <c r="D67" s="67">
        <f t="shared" si="0"/>
        <v>81.25</v>
      </c>
      <c r="E67" s="67">
        <v>81.25</v>
      </c>
      <c r="F67" s="67"/>
    </row>
    <row r="68" ht="20.25" customHeight="1" spans="2:6">
      <c r="B68" s="68" t="s">
        <v>242</v>
      </c>
      <c r="C68" s="69" t="s">
        <v>27</v>
      </c>
      <c r="D68" s="67">
        <f t="shared" si="0"/>
        <v>7.33</v>
      </c>
      <c r="E68" s="67"/>
      <c r="F68" s="67">
        <v>7.33</v>
      </c>
    </row>
    <row r="69" ht="20.25" customHeight="1" spans="2:6">
      <c r="B69" s="68" t="s">
        <v>365</v>
      </c>
      <c r="C69" s="69" t="s">
        <v>374</v>
      </c>
      <c r="D69" s="67">
        <f t="shared" si="0"/>
        <v>7.33</v>
      </c>
      <c r="E69" s="67"/>
      <c r="F69" s="67">
        <v>7.33</v>
      </c>
    </row>
    <row r="70" ht="20.25" customHeight="1" spans="2:6">
      <c r="B70" s="68" t="s">
        <v>366</v>
      </c>
      <c r="C70" s="69" t="s">
        <v>375</v>
      </c>
      <c r="D70" s="67">
        <f t="shared" si="0"/>
        <v>7.33</v>
      </c>
      <c r="E70" s="67"/>
      <c r="F70" s="67">
        <v>7.33</v>
      </c>
    </row>
  </sheetData>
  <mergeCells count="2">
    <mergeCell ref="B6:C6"/>
    <mergeCell ref="B2:F3"/>
  </mergeCells>
  <printOptions horizontalCentered="1"/>
  <pageMargins left="0.078740157480315" right="0.078740157480315" top="1.18110236220472" bottom="0.078740157480315"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G14" sqref="F13:G14"/>
    </sheetView>
  </sheetViews>
  <sheetFormatPr defaultColWidth="10" defaultRowHeight="13.5"/>
  <cols>
    <col min="1" max="1" width="0.5" customWidth="1"/>
    <col min="2" max="4" width="8.5" customWidth="1"/>
    <col min="5" max="5" width="11" customWidth="1"/>
    <col min="6" max="6" width="12.25" customWidth="1"/>
    <col min="7" max="7" width="12.625" customWidth="1"/>
    <col min="8" max="8" width="11.5" customWidth="1"/>
    <col min="9" max="13" width="9.125" customWidth="1"/>
  </cols>
  <sheetData>
    <row r="1" ht="17.25" customHeight="1" spans="1:13">
      <c r="A1" s="50"/>
      <c r="B1" s="51" t="s">
        <v>376</v>
      </c>
      <c r="C1" s="50"/>
      <c r="D1" s="50"/>
      <c r="E1" s="50"/>
      <c r="F1" s="50"/>
      <c r="G1" s="50"/>
      <c r="H1" s="50"/>
      <c r="I1" s="50"/>
      <c r="J1" s="50"/>
      <c r="K1" s="50"/>
      <c r="L1" s="50"/>
      <c r="M1" s="50"/>
    </row>
    <row r="2" ht="16.35" customHeight="1" spans="2:13">
      <c r="B2" s="52" t="s">
        <v>377</v>
      </c>
      <c r="C2" s="52"/>
      <c r="D2" s="52"/>
      <c r="E2" s="52"/>
      <c r="F2" s="52"/>
      <c r="G2" s="52"/>
      <c r="H2" s="52"/>
      <c r="I2" s="52"/>
      <c r="J2" s="52"/>
      <c r="K2" s="52"/>
      <c r="L2" s="52"/>
      <c r="M2" s="52"/>
    </row>
    <row r="3" ht="16.35" customHeight="1" spans="2:13">
      <c r="B3" s="52"/>
      <c r="C3" s="52"/>
      <c r="D3" s="52"/>
      <c r="E3" s="52"/>
      <c r="F3" s="52"/>
      <c r="G3" s="52"/>
      <c r="H3" s="52"/>
      <c r="I3" s="52"/>
      <c r="J3" s="52"/>
      <c r="K3" s="52"/>
      <c r="L3" s="52"/>
      <c r="M3" s="52"/>
    </row>
    <row r="4" ht="16.35" customHeight="1" spans="2:13">
      <c r="B4" s="50"/>
      <c r="C4" s="50"/>
      <c r="D4" s="50"/>
      <c r="E4" s="50"/>
      <c r="F4" s="50"/>
      <c r="G4" s="50"/>
      <c r="H4" s="50"/>
      <c r="I4" s="50"/>
      <c r="J4" s="50"/>
      <c r="K4" s="50"/>
      <c r="L4" s="50"/>
      <c r="M4" s="50"/>
    </row>
    <row r="5" ht="21.6" customHeight="1" spans="2:13">
      <c r="B5" s="50"/>
      <c r="C5" s="50"/>
      <c r="D5" s="50"/>
      <c r="E5" s="50"/>
      <c r="F5" s="50"/>
      <c r="G5" s="50"/>
      <c r="H5" s="50"/>
      <c r="I5" s="50"/>
      <c r="J5" s="50"/>
      <c r="K5" s="50"/>
      <c r="L5" s="50"/>
      <c r="M5" s="59" t="s">
        <v>2</v>
      </c>
    </row>
    <row r="6" ht="65.65" customHeight="1" spans="2:13">
      <c r="B6" s="53" t="s">
        <v>378</v>
      </c>
      <c r="C6" s="53" t="s">
        <v>5</v>
      </c>
      <c r="D6" s="53" t="s">
        <v>41</v>
      </c>
      <c r="E6" s="53" t="s">
        <v>258</v>
      </c>
      <c r="F6" s="53" t="s">
        <v>259</v>
      </c>
      <c r="G6" s="53" t="s">
        <v>260</v>
      </c>
      <c r="H6" s="53" t="s">
        <v>261</v>
      </c>
      <c r="I6" s="53" t="s">
        <v>262</v>
      </c>
      <c r="J6" s="53" t="s">
        <v>263</v>
      </c>
      <c r="K6" s="53" t="s">
        <v>264</v>
      </c>
      <c r="L6" s="53" t="s">
        <v>265</v>
      </c>
      <c r="M6" s="53" t="s">
        <v>266</v>
      </c>
    </row>
    <row r="7" ht="33" customHeight="1" spans="2:13">
      <c r="B7" s="54" t="s">
        <v>7</v>
      </c>
      <c r="C7" s="54"/>
      <c r="D7" s="55"/>
      <c r="E7" s="55"/>
      <c r="F7" s="55"/>
      <c r="G7" s="55"/>
      <c r="H7" s="55"/>
      <c r="I7" s="55"/>
      <c r="J7" s="55"/>
      <c r="K7" s="55"/>
      <c r="L7" s="55"/>
      <c r="M7" s="55"/>
    </row>
    <row r="8" ht="33" customHeight="1" spans="2:13">
      <c r="B8" s="56"/>
      <c r="C8" s="56"/>
      <c r="D8" s="57"/>
      <c r="E8" s="57"/>
      <c r="F8" s="57"/>
      <c r="G8" s="57"/>
      <c r="H8" s="57"/>
      <c r="I8" s="57"/>
      <c r="J8" s="57"/>
      <c r="K8" s="57"/>
      <c r="L8" s="57"/>
      <c r="M8" s="57"/>
    </row>
    <row r="9" spans="2:2">
      <c r="B9" s="58" t="s">
        <v>379</v>
      </c>
    </row>
  </sheetData>
  <mergeCells count="2">
    <mergeCell ref="B7:C7"/>
    <mergeCell ref="B2:M3"/>
  </mergeCells>
  <printOptions horizontalCentered="1"/>
  <pageMargins left="0.196850393700787" right="0.196850393700787" top="1.18110236220472" bottom="0.078740157480315"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2024-02-18T03:17:00Z</dcterms:created>
  <cp:lastPrinted>2024-02-27T03:24:00Z</cp:lastPrinted>
  <dcterms:modified xsi:type="dcterms:W3CDTF">2025-10-31T09:16:14Z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B8547298A9C2462F86F1CC747EC22AF2_12</vt:lpwstr>
  </property>
  <property fmtid="{D5CDD505-2E9C-101B-9397-08002B2CF9AE}" pid="3" name="KSOProductBuildVer">
    <vt:lpwstr>2052-12.1.0.22529</vt:lpwstr>
  </property>
</Properties>
</file>