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9"/>
  </bookViews>
  <sheets>
    <sheet name="表一" sheetId="1" r:id="rId1"/>
    <sheet name="表二" sheetId="2" r:id="rId2"/>
    <sheet name="表三" sheetId="3" r:id="rId3"/>
    <sheet name="表四" sheetId="4" r:id="rId4"/>
    <sheet name="表五" sheetId="5" r:id="rId5"/>
    <sheet name="表六" sheetId="6" r:id="rId6"/>
    <sheet name="表七" sheetId="7" r:id="rId7"/>
    <sheet name="表八" sheetId="8" r:id="rId8"/>
    <sheet name="表九" sheetId="9" r:id="rId9"/>
    <sheet name="表十一" sheetId="10" r:id="rId10"/>
  </sheets>
  <definedNames/>
  <calcPr fullCalcOnLoad="1"/>
</workbook>
</file>

<file path=xl/sharedStrings.xml><?xml version="1.0" encoding="utf-8"?>
<sst xmlns="http://schemas.openxmlformats.org/spreadsheetml/2006/main" count="449" uniqueCount="339">
  <si>
    <t>表一</t>
  </si>
  <si>
    <t>重庆市梁平区水利移民工作站财政拨款收支总表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</si>
  <si>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</si>
  <si>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</si>
  <si>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</si>
  <si>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</si>
  <si>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</si>
  <si>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</si>
  <si>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</si>
  <si>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</si>
  <si>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</si>
  <si>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</si>
  <si>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</si>
  <si>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一般公共预算资金</t>
  </si>
  <si>
    <t>社会保障和就业支出</t>
  </si>
  <si>
    <t>政府性基金预算资金</t>
  </si>
  <si>
    <t>卫生健康支出</t>
  </si>
  <si>
    <t>国有资本经营预算资金</t>
  </si>
  <si>
    <t>农林水支出</t>
  </si>
  <si>
    <t>住房保障支出</t>
  </si>
  <si>
    <t>二、上年结转</t>
  </si>
  <si>
    <t>二、结转下年</t>
  </si>
  <si>
    <t>一般公共预算拨款</t>
  </si>
  <si>
    <t>政府性基金预算拨款</t>
  </si>
  <si>
    <t>国有资本经营收入</t>
  </si>
  <si>
    <t>收入总数</t>
  </si>
  <si>
    <t>支出总数</t>
  </si>
  <si>
    <t>表二</t>
  </si>
  <si>
    <t>重庆市梁平区水利移民工作站一般公共预算财政拨款支出预算表</t>
  </si>
  <si>
    <t>功能分类科目</t>
  </si>
  <si>
    <t>2023年预算数</t>
  </si>
  <si>
    <t xml:space="preserve"> 科目编码</t>
  </si>
  <si>
    <t>科目名称</t>
  </si>
  <si>
    <t>小计</t>
  </si>
  <si>
    <t xml:space="preserve">基本支出 </t>
  </si>
  <si>
    <t xml:space="preserve">项目支出 </t>
  </si>
  <si>
    <r>
      <rPr>
        <sz val="10"/>
        <rFont val="方正仿宋_GBK"/>
        <family val="0"/>
      </rPr>
      <t> 20805</t>
    </r>
  </si>
  <si>
    <r>
      <rPr>
        <sz val="10"/>
        <rFont val="方正仿宋_GBK"/>
        <family val="0"/>
      </rPr>
      <t> 行政事业单位养老支出</t>
    </r>
  </si>
  <si>
    <r>
      <rPr>
        <sz val="10"/>
        <rFont val="方正仿宋_GBK"/>
        <family val="0"/>
      </rPr>
      <t>  2080502</t>
    </r>
  </si>
  <si>
    <r>
      <rPr>
        <sz val="10"/>
        <rFont val="方正仿宋_GBK"/>
        <family val="0"/>
      </rPr>
      <t>  事业单位离退休</t>
    </r>
  </si>
  <si>
    <r>
      <rPr>
        <sz val="10"/>
        <rFont val="方正仿宋_GBK"/>
        <family val="0"/>
      </rPr>
      <t>  2080505</t>
    </r>
  </si>
  <si>
    <r>
      <rPr>
        <sz val="10"/>
        <rFont val="方正仿宋_GBK"/>
        <family val="0"/>
      </rPr>
      <t>  机关事业单位基本养老保险缴费支出</t>
    </r>
  </si>
  <si>
    <r>
      <rPr>
        <sz val="10"/>
        <rFont val="方正仿宋_GBK"/>
        <family val="0"/>
      </rPr>
      <t>  2080506</t>
    </r>
  </si>
  <si>
    <r>
      <rPr>
        <sz val="10"/>
        <rFont val="方正仿宋_GBK"/>
        <family val="0"/>
      </rPr>
      <t>  机关事业单位职业年金缴费支出</t>
    </r>
  </si>
  <si>
    <r>
      <rPr>
        <sz val="10"/>
        <rFont val="方正仿宋_GBK"/>
        <family val="0"/>
      </rPr>
      <t> 21011</t>
    </r>
  </si>
  <si>
    <r>
      <rPr>
        <sz val="10"/>
        <rFont val="方正仿宋_GBK"/>
        <family val="0"/>
      </rPr>
      <t> 行政事业单位医疗</t>
    </r>
  </si>
  <si>
    <r>
      <rPr>
        <sz val="10"/>
        <rFont val="方正仿宋_GBK"/>
        <family val="0"/>
      </rPr>
      <t>  2101102</t>
    </r>
  </si>
  <si>
    <r>
      <rPr>
        <sz val="10"/>
        <rFont val="方正仿宋_GBK"/>
        <family val="0"/>
      </rPr>
      <t>  事业单位医疗</t>
    </r>
  </si>
  <si>
    <r>
      <rPr>
        <sz val="10"/>
        <rFont val="方正仿宋_GBK"/>
        <family val="0"/>
      </rPr>
      <t>  2101199</t>
    </r>
  </si>
  <si>
    <r>
      <rPr>
        <sz val="10"/>
        <rFont val="方正仿宋_GBK"/>
        <family val="0"/>
      </rPr>
      <t>  其他行政事业单位医疗支出</t>
    </r>
  </si>
  <si>
    <r>
      <rPr>
        <sz val="10"/>
        <rFont val="方正仿宋_GBK"/>
        <family val="0"/>
      </rPr>
      <t> 21303</t>
    </r>
  </si>
  <si>
    <r>
      <rPr>
        <sz val="10"/>
        <rFont val="方正仿宋_GBK"/>
        <family val="0"/>
      </rPr>
      <t> 水利</t>
    </r>
  </si>
  <si>
    <r>
      <rPr>
        <sz val="10"/>
        <rFont val="Arial"/>
        <family val="0"/>
      </rPr>
      <t>  </t>
    </r>
    <r>
      <rPr>
        <sz val="10"/>
        <rFont val="方正仿宋_GBK"/>
        <family val="0"/>
      </rPr>
      <t>2130321</t>
    </r>
  </si>
  <si>
    <r>
      <rPr>
        <sz val="10"/>
        <rFont val="方正仿宋_GBK"/>
        <family val="0"/>
      </rPr>
      <t>  大中型水库移民后期扶持专项支出</t>
    </r>
  </si>
  <si>
    <r>
      <rPr>
        <sz val="10"/>
        <rFont val="方正仿宋_GBK"/>
        <family val="0"/>
      </rPr>
      <t>  2130399</t>
    </r>
  </si>
  <si>
    <r>
      <rPr>
        <sz val="10"/>
        <rFont val="方正仿宋_GBK"/>
        <family val="0"/>
      </rPr>
      <t>  其他水利支出</t>
    </r>
  </si>
  <si>
    <r>
      <rPr>
        <sz val="10"/>
        <rFont val="方正仿宋_GBK"/>
        <family val="0"/>
      </rPr>
      <t> 22102</t>
    </r>
  </si>
  <si>
    <r>
      <rPr>
        <sz val="10"/>
        <rFont val="方正仿宋_GBK"/>
        <family val="0"/>
      </rPr>
      <t> 住房改革支出</t>
    </r>
  </si>
  <si>
    <r>
      <rPr>
        <sz val="10"/>
        <rFont val="方正仿宋_GBK"/>
        <family val="0"/>
      </rPr>
      <t>  2210201</t>
    </r>
  </si>
  <si>
    <r>
      <rPr>
        <sz val="10"/>
        <rFont val="方正仿宋_GBK"/>
        <family val="0"/>
      </rPr>
      <t>  住房公积金</t>
    </r>
  </si>
  <si>
    <t>备注：本表反映2023年当年一般公共预算财政拨款支出情况。</t>
  </si>
  <si>
    <t>表三</t>
  </si>
  <si>
    <t>重庆市梁平区水利移民工作站一般公共预算财政拨款基本支出预算表</t>
  </si>
  <si>
    <t>经济分类科目</t>
  </si>
  <si>
    <t>2023年基本支出</t>
  </si>
  <si>
    <t>科目编码</t>
  </si>
  <si>
    <t>总计</t>
  </si>
  <si>
    <t>人员经费</t>
  </si>
  <si>
    <t>日常公用经费</t>
  </si>
  <si>
    <t>301</t>
  </si>
  <si>
    <t>工资福利支出</t>
  </si>
  <si>
    <r>
      <rPr>
        <sz val="10"/>
        <rFont val="方正仿宋_GBK"/>
        <family val="0"/>
      </rPr>
      <t> 30101</t>
    </r>
  </si>
  <si>
    <r>
      <rPr>
        <sz val="10"/>
        <rFont val="方正仿宋_GBK"/>
        <family val="0"/>
      </rPr>
      <t> 基本工资</t>
    </r>
  </si>
  <si>
    <r>
      <rPr>
        <sz val="10"/>
        <rFont val="方正仿宋_GBK"/>
        <family val="0"/>
      </rPr>
      <t> 30102</t>
    </r>
  </si>
  <si>
    <r>
      <rPr>
        <sz val="10"/>
        <rFont val="方正仿宋_GBK"/>
        <family val="0"/>
      </rPr>
      <t> 津贴补贴</t>
    </r>
  </si>
  <si>
    <r>
      <rPr>
        <sz val="10"/>
        <rFont val="方正仿宋_GBK"/>
        <family val="0"/>
      </rPr>
      <t> 30107</t>
    </r>
  </si>
  <si>
    <r>
      <rPr>
        <sz val="10"/>
        <rFont val="方正仿宋_GBK"/>
        <family val="0"/>
      </rPr>
      <t> 绩效工资</t>
    </r>
  </si>
  <si>
    <r>
      <rPr>
        <sz val="10"/>
        <rFont val="方正仿宋_GBK"/>
        <family val="0"/>
      </rPr>
      <t> 30108</t>
    </r>
  </si>
  <si>
    <r>
      <rPr>
        <sz val="10"/>
        <rFont val="方正仿宋_GBK"/>
        <family val="0"/>
      </rPr>
      <t> 机关事业单位基本养老保险缴费</t>
    </r>
  </si>
  <si>
    <r>
      <rPr>
        <sz val="10"/>
        <rFont val="方正仿宋_GBK"/>
        <family val="0"/>
      </rPr>
      <t> 30109</t>
    </r>
  </si>
  <si>
    <r>
      <rPr>
        <sz val="10"/>
        <rFont val="方正仿宋_GBK"/>
        <family val="0"/>
      </rPr>
      <t> 职业年金缴费</t>
    </r>
  </si>
  <si>
    <r>
      <rPr>
        <sz val="10"/>
        <rFont val="方正仿宋_GBK"/>
        <family val="0"/>
      </rPr>
      <t> 30110</t>
    </r>
  </si>
  <si>
    <r>
      <rPr>
        <sz val="10"/>
        <rFont val="方正仿宋_GBK"/>
        <family val="0"/>
      </rPr>
      <t> 职工基本医疗保险缴费</t>
    </r>
  </si>
  <si>
    <r>
      <rPr>
        <sz val="10"/>
        <rFont val="方正仿宋_GBK"/>
        <family val="0"/>
      </rPr>
      <t> 30112</t>
    </r>
  </si>
  <si>
    <r>
      <rPr>
        <sz val="10"/>
        <rFont val="方正仿宋_GBK"/>
        <family val="0"/>
      </rPr>
      <t> 其他社会保障缴费</t>
    </r>
  </si>
  <si>
    <r>
      <rPr>
        <sz val="10"/>
        <rFont val="方正仿宋_GBK"/>
        <family val="0"/>
      </rPr>
      <t> 30113</t>
    </r>
  </si>
  <si>
    <r>
      <rPr>
        <sz val="10"/>
        <rFont val="方正仿宋_GBK"/>
        <family val="0"/>
      </rPr>
      <t> 住房公积金</t>
    </r>
  </si>
  <si>
    <r>
      <rPr>
        <sz val="10"/>
        <rFont val="方正仿宋_GBK"/>
        <family val="0"/>
      </rPr>
      <t> 30114</t>
    </r>
  </si>
  <si>
    <r>
      <rPr>
        <sz val="10"/>
        <rFont val="方正仿宋_GBK"/>
        <family val="0"/>
      </rPr>
      <t> 医疗费</t>
    </r>
  </si>
  <si>
    <r>
      <rPr>
        <sz val="10"/>
        <rFont val="方正仿宋_GBK"/>
        <family val="0"/>
      </rPr>
      <t> 30199</t>
    </r>
  </si>
  <si>
    <r>
      <rPr>
        <sz val="10"/>
        <rFont val="方正仿宋_GBK"/>
        <family val="0"/>
      </rPr>
      <t> 其他工资福利支出</t>
    </r>
  </si>
  <si>
    <t>302</t>
  </si>
  <si>
    <t>商品和服务支出</t>
  </si>
  <si>
    <r>
      <rPr>
        <sz val="10"/>
        <rFont val="方正仿宋_GBK"/>
        <family val="0"/>
      </rPr>
      <t> 30201</t>
    </r>
  </si>
  <si>
    <r>
      <rPr>
        <sz val="10"/>
        <rFont val="方正仿宋_GBK"/>
        <family val="0"/>
      </rPr>
      <t> 办公费</t>
    </r>
  </si>
  <si>
    <r>
      <rPr>
        <sz val="10"/>
        <rFont val="方正仿宋_GBK"/>
        <family val="0"/>
      </rPr>
      <t> 30202</t>
    </r>
  </si>
  <si>
    <r>
      <rPr>
        <sz val="10"/>
        <rFont val="方正仿宋_GBK"/>
        <family val="0"/>
      </rPr>
      <t> 印刷费</t>
    </r>
  </si>
  <si>
    <r>
      <rPr>
        <sz val="10"/>
        <rFont val="方正仿宋_GBK"/>
        <family val="0"/>
      </rPr>
      <t> 30204</t>
    </r>
  </si>
  <si>
    <r>
      <rPr>
        <sz val="10"/>
        <rFont val="方正仿宋_GBK"/>
        <family val="0"/>
      </rPr>
      <t> 手续费</t>
    </r>
  </si>
  <si>
    <r>
      <rPr>
        <sz val="10"/>
        <rFont val="方正仿宋_GBK"/>
        <family val="0"/>
      </rPr>
      <t> 30207</t>
    </r>
  </si>
  <si>
    <r>
      <rPr>
        <sz val="10"/>
        <rFont val="方正仿宋_GBK"/>
        <family val="0"/>
      </rPr>
      <t> 邮电费</t>
    </r>
  </si>
  <si>
    <r>
      <rPr>
        <sz val="10"/>
        <rFont val="方正仿宋_GBK"/>
        <family val="0"/>
      </rPr>
      <t> 30211</t>
    </r>
  </si>
  <si>
    <r>
      <rPr>
        <sz val="10"/>
        <rFont val="方正仿宋_GBK"/>
        <family val="0"/>
      </rPr>
      <t> 差旅费</t>
    </r>
  </si>
  <si>
    <r>
      <rPr>
        <sz val="10"/>
        <rFont val="方正仿宋_GBK"/>
        <family val="0"/>
      </rPr>
      <t> 30213</t>
    </r>
  </si>
  <si>
    <r>
      <rPr>
        <sz val="10"/>
        <rFont val="方正仿宋_GBK"/>
        <family val="0"/>
      </rPr>
      <t> 维修（护）费</t>
    </r>
  </si>
  <si>
    <r>
      <rPr>
        <sz val="10"/>
        <rFont val="方正仿宋_GBK"/>
        <family val="0"/>
      </rPr>
      <t> 30215</t>
    </r>
  </si>
  <si>
    <r>
      <rPr>
        <sz val="10"/>
        <rFont val="方正仿宋_GBK"/>
        <family val="0"/>
      </rPr>
      <t> 会议费</t>
    </r>
  </si>
  <si>
    <r>
      <rPr>
        <sz val="10"/>
        <rFont val="方正仿宋_GBK"/>
        <family val="0"/>
      </rPr>
      <t> 30216</t>
    </r>
  </si>
  <si>
    <r>
      <rPr>
        <sz val="10"/>
        <rFont val="方正仿宋_GBK"/>
        <family val="0"/>
      </rPr>
      <t> 培训费</t>
    </r>
  </si>
  <si>
    <r>
      <rPr>
        <sz val="10"/>
        <rFont val="方正仿宋_GBK"/>
        <family val="0"/>
      </rPr>
      <t> 30217</t>
    </r>
  </si>
  <si>
    <r>
      <rPr>
        <sz val="10"/>
        <rFont val="方正仿宋_GBK"/>
        <family val="0"/>
      </rPr>
      <t> 公务接待费</t>
    </r>
  </si>
  <si>
    <r>
      <rPr>
        <sz val="10"/>
        <rFont val="方正仿宋_GBK"/>
        <family val="0"/>
      </rPr>
      <t> 30226</t>
    </r>
  </si>
  <si>
    <r>
      <rPr>
        <sz val="10"/>
        <rFont val="方正仿宋_GBK"/>
        <family val="0"/>
      </rPr>
      <t> 劳务费</t>
    </r>
  </si>
  <si>
    <r>
      <rPr>
        <sz val="10"/>
        <rFont val="方正仿宋_GBK"/>
        <family val="0"/>
      </rPr>
      <t> 30228</t>
    </r>
  </si>
  <si>
    <r>
      <rPr>
        <sz val="10"/>
        <rFont val="方正仿宋_GBK"/>
        <family val="0"/>
      </rPr>
      <t> 工会经费</t>
    </r>
  </si>
  <si>
    <r>
      <rPr>
        <sz val="10"/>
        <rFont val="方正仿宋_GBK"/>
        <family val="0"/>
      </rPr>
      <t> 30229</t>
    </r>
  </si>
  <si>
    <r>
      <rPr>
        <sz val="10"/>
        <rFont val="方正仿宋_GBK"/>
        <family val="0"/>
      </rPr>
      <t> 福利费</t>
    </r>
  </si>
  <si>
    <r>
      <rPr>
        <sz val="10"/>
        <rFont val="方正仿宋_GBK"/>
        <family val="0"/>
      </rPr>
      <t> 30239</t>
    </r>
  </si>
  <si>
    <r>
      <rPr>
        <sz val="10"/>
        <rFont val="方正仿宋_GBK"/>
        <family val="0"/>
      </rPr>
      <t> 其他交通费用</t>
    </r>
  </si>
  <si>
    <r>
      <rPr>
        <sz val="10"/>
        <rFont val="方正仿宋_GBK"/>
        <family val="0"/>
      </rPr>
      <t> 30299</t>
    </r>
  </si>
  <si>
    <r>
      <rPr>
        <sz val="10"/>
        <rFont val="方正仿宋_GBK"/>
        <family val="0"/>
      </rPr>
      <t> 其他商品和服务支出</t>
    </r>
  </si>
  <si>
    <t>303</t>
  </si>
  <si>
    <t>对个人和家庭的补助</t>
  </si>
  <si>
    <r>
      <rPr>
        <sz val="10"/>
        <rFont val="方正仿宋_GBK"/>
        <family val="0"/>
      </rPr>
      <t> 30307</t>
    </r>
  </si>
  <si>
    <r>
      <rPr>
        <sz val="10"/>
        <rFont val="方正仿宋_GBK"/>
        <family val="0"/>
      </rPr>
      <t> 医疗费补助</t>
    </r>
  </si>
  <si>
    <r>
      <rPr>
        <sz val="10"/>
        <rFont val="方正仿宋_GBK"/>
        <family val="0"/>
      </rPr>
      <t> 30399</t>
    </r>
  </si>
  <si>
    <r>
      <rPr>
        <sz val="10"/>
        <rFont val="方正仿宋_GBK"/>
        <family val="0"/>
      </rPr>
      <t> 其他对个人和家庭的补助</t>
    </r>
  </si>
  <si>
    <t>310</t>
  </si>
  <si>
    <t>资本性支出</t>
  </si>
  <si>
    <r>
      <rPr>
        <sz val="10"/>
        <rFont val="方正仿宋_GBK"/>
        <family val="0"/>
      </rPr>
      <t> 31002</t>
    </r>
  </si>
  <si>
    <r>
      <rPr>
        <sz val="10"/>
        <rFont val="方正仿宋_GBK"/>
        <family val="0"/>
      </rPr>
      <t> 办公设备购置</t>
    </r>
  </si>
  <si>
    <t>表四</t>
  </si>
  <si>
    <t>重庆市梁平区水利移民工作站一般公共预算“三公”经费支出表</t>
  </si>
  <si>
    <t>因公出国（境）费</t>
  </si>
  <si>
    <t>公务用车购置及运行费</t>
  </si>
  <si>
    <t>公务接待费</t>
  </si>
  <si>
    <t>公务用车购置费</t>
  </si>
  <si>
    <t>公务用车运行费</t>
  </si>
  <si>
    <t>表五</t>
  </si>
  <si>
    <t>重庆市梁平区水利移民工作站政府性基金预算支出表</t>
  </si>
  <si>
    <t>本年政府性基金预算财政拨款支出</t>
  </si>
  <si>
    <t>208</t>
  </si>
  <si>
    <r>
      <rPr>
        <sz val="10"/>
        <rFont val="方正仿宋_GBK"/>
        <family val="0"/>
      </rPr>
      <t> 20822</t>
    </r>
  </si>
  <si>
    <r>
      <rPr>
        <sz val="10"/>
        <rFont val="方正仿宋_GBK"/>
        <family val="0"/>
      </rPr>
      <t> 大中型水库移民后期扶持基金支出</t>
    </r>
  </si>
  <si>
    <r>
      <rPr>
        <sz val="10"/>
        <rFont val="方正仿宋_GBK"/>
        <family val="0"/>
      </rPr>
      <t>  2082201</t>
    </r>
  </si>
  <si>
    <r>
      <rPr>
        <sz val="10"/>
        <rFont val="方正仿宋_GBK"/>
        <family val="0"/>
      </rPr>
      <t>  移民补助</t>
    </r>
  </si>
  <si>
    <r>
      <rPr>
        <sz val="10"/>
        <rFont val="方正仿宋_GBK"/>
        <family val="0"/>
      </rPr>
      <t>  2082202</t>
    </r>
  </si>
  <si>
    <r>
      <rPr>
        <sz val="10"/>
        <rFont val="方正仿宋_GBK"/>
        <family val="0"/>
      </rPr>
      <t>  基础设施建设和经济发展</t>
    </r>
  </si>
  <si>
    <r>
      <rPr>
        <sz val="10"/>
        <rFont val="方正仿宋_GBK"/>
        <family val="0"/>
      </rPr>
      <t> 20823</t>
    </r>
  </si>
  <si>
    <r>
      <rPr>
        <sz val="10"/>
        <rFont val="方正仿宋_GBK"/>
        <family val="0"/>
      </rPr>
      <t> 小型水库移民扶助基金安排的支出</t>
    </r>
  </si>
  <si>
    <r>
      <rPr>
        <sz val="10"/>
        <rFont val="方正仿宋_GBK"/>
        <family val="0"/>
      </rPr>
      <t>  2082302</t>
    </r>
  </si>
  <si>
    <t>213</t>
  </si>
  <si>
    <r>
      <rPr>
        <sz val="10"/>
        <rFont val="方正仿宋_GBK"/>
        <family val="0"/>
      </rPr>
      <t> 21367</t>
    </r>
  </si>
  <si>
    <r>
      <rPr>
        <sz val="10"/>
        <rFont val="方正仿宋_GBK"/>
        <family val="0"/>
      </rPr>
      <t> 三峡水库库区基金支出</t>
    </r>
  </si>
  <si>
    <r>
      <rPr>
        <sz val="10"/>
        <rFont val="方正仿宋_GBK"/>
        <family val="0"/>
      </rPr>
      <t>  2136701</t>
    </r>
  </si>
  <si>
    <r>
      <rPr>
        <sz val="10"/>
        <rFont val="方正仿宋_GBK"/>
        <family val="0"/>
      </rPr>
      <t>  2136702</t>
    </r>
  </si>
  <si>
    <r>
      <rPr>
        <sz val="10"/>
        <rFont val="方正仿宋_GBK"/>
        <family val="0"/>
      </rPr>
      <t>  解决移民遗留问题</t>
    </r>
  </si>
  <si>
    <r>
      <rPr>
        <sz val="10"/>
        <rFont val="方正仿宋_GBK"/>
        <family val="0"/>
      </rPr>
      <t> 21369</t>
    </r>
  </si>
  <si>
    <r>
      <rPr>
        <sz val="10"/>
        <rFont val="方正仿宋_GBK"/>
        <family val="0"/>
      </rPr>
      <t> 国家重大水利工程建设基金安排的支出</t>
    </r>
  </si>
  <si>
    <r>
      <rPr>
        <sz val="10"/>
        <rFont val="方正仿宋_GBK"/>
        <family val="0"/>
      </rPr>
      <t>  2136902</t>
    </r>
  </si>
  <si>
    <r>
      <rPr>
        <sz val="10"/>
        <rFont val="方正仿宋_GBK"/>
        <family val="0"/>
      </rPr>
      <t>  三峡后续工作</t>
    </r>
  </si>
  <si>
    <t>表六</t>
  </si>
  <si>
    <t>重庆市梁平区水利移民工作站单位收支总表</t>
  </si>
  <si>
    <t>一般公共预算拨款收入</t>
  </si>
  <si>
    <t>政府性基金预算拨款收入</t>
  </si>
  <si>
    <t>国有资本经营预算拨款收入</t>
  </si>
  <si>
    <t>事业收入拨款收入</t>
  </si>
  <si>
    <t>事业单位经营收入拨款收入</t>
  </si>
  <si>
    <t xml:space="preserve">其他收入拨款收入 </t>
  </si>
  <si>
    <t>本年收入合计</t>
  </si>
  <si>
    <t>本年支出合计</t>
  </si>
  <si>
    <t>用事业基金弥补收支差额</t>
  </si>
  <si>
    <t>结转下年</t>
  </si>
  <si>
    <t>上年结转</t>
  </si>
  <si>
    <t>收入总计</t>
  </si>
  <si>
    <r>
      <rPr>
        <sz val="12"/>
        <color indexed="8"/>
        <rFont val="方正仿宋_GBK"/>
        <family val="0"/>
      </rPr>
      <t>支出总计</t>
    </r>
  </si>
  <si>
    <t>表七</t>
  </si>
  <si>
    <t>重庆市梁平区水利移民工作站单位收入总表</t>
  </si>
  <si>
    <t>科目</t>
  </si>
  <si>
    <t>事业收入</t>
  </si>
  <si>
    <t>事业单位经营收入预算</t>
  </si>
  <si>
    <t>其他收入预算</t>
  </si>
  <si>
    <t>非教育收费收入预算</t>
  </si>
  <si>
    <t>教育收费收入预算</t>
  </si>
  <si>
    <r>
      <rPr>
        <sz val="9"/>
        <rFont val="方正仿宋_GBK"/>
        <family val="0"/>
      </rPr>
      <t> 20805</t>
    </r>
  </si>
  <si>
    <r>
      <rPr>
        <sz val="9"/>
        <rFont val="方正仿宋_GBK"/>
        <family val="0"/>
      </rPr>
      <t> 行政事业单位养老支出</t>
    </r>
  </si>
  <si>
    <r>
      <rPr>
        <sz val="9"/>
        <rFont val="方正仿宋_GBK"/>
        <family val="0"/>
      </rPr>
      <t>  2080502</t>
    </r>
  </si>
  <si>
    <r>
      <rPr>
        <sz val="9"/>
        <rFont val="方正仿宋_GBK"/>
        <family val="0"/>
      </rPr>
      <t>  事业单位离退休</t>
    </r>
  </si>
  <si>
    <r>
      <rPr>
        <sz val="9"/>
        <rFont val="方正仿宋_GBK"/>
        <family val="0"/>
      </rPr>
      <t>  2080505</t>
    </r>
  </si>
  <si>
    <r>
      <rPr>
        <sz val="9"/>
        <rFont val="方正仿宋_GBK"/>
        <family val="0"/>
      </rPr>
      <t>  机关事业单位基本养老保险缴费支出</t>
    </r>
  </si>
  <si>
    <r>
      <rPr>
        <sz val="9"/>
        <rFont val="方正仿宋_GBK"/>
        <family val="0"/>
      </rPr>
      <t>  2080506</t>
    </r>
  </si>
  <si>
    <r>
      <rPr>
        <sz val="9"/>
        <rFont val="方正仿宋_GBK"/>
        <family val="0"/>
      </rPr>
      <t>  机关事业单位职业年金缴费支出</t>
    </r>
  </si>
  <si>
    <r>
      <rPr>
        <sz val="9"/>
        <rFont val="方正仿宋_GBK"/>
        <family val="0"/>
      </rPr>
      <t> 20822</t>
    </r>
  </si>
  <si>
    <r>
      <rPr>
        <sz val="9"/>
        <rFont val="方正仿宋_GBK"/>
        <family val="0"/>
      </rPr>
      <t> 大中型水库移民后期扶持基金支出</t>
    </r>
  </si>
  <si>
    <r>
      <rPr>
        <sz val="9"/>
        <rFont val="方正仿宋_GBK"/>
        <family val="0"/>
      </rPr>
      <t>  2082201</t>
    </r>
  </si>
  <si>
    <r>
      <rPr>
        <sz val="9"/>
        <rFont val="方正仿宋_GBK"/>
        <family val="0"/>
      </rPr>
      <t>  移民补助</t>
    </r>
  </si>
  <si>
    <r>
      <rPr>
        <sz val="9"/>
        <rFont val="方正仿宋_GBK"/>
        <family val="0"/>
      </rPr>
      <t>  2082202</t>
    </r>
  </si>
  <si>
    <r>
      <rPr>
        <sz val="9"/>
        <rFont val="方正仿宋_GBK"/>
        <family val="0"/>
      </rPr>
      <t>  基础设施建设和经济发展</t>
    </r>
  </si>
  <si>
    <r>
      <rPr>
        <sz val="9"/>
        <rFont val="方正仿宋_GBK"/>
        <family val="0"/>
      </rPr>
      <t> 20823</t>
    </r>
  </si>
  <si>
    <r>
      <rPr>
        <sz val="9"/>
        <rFont val="方正仿宋_GBK"/>
        <family val="0"/>
      </rPr>
      <t> 小型水库移民扶助基金安排的支出</t>
    </r>
  </si>
  <si>
    <r>
      <rPr>
        <sz val="9"/>
        <rFont val="方正仿宋_GBK"/>
        <family val="0"/>
      </rPr>
      <t>  2082302</t>
    </r>
  </si>
  <si>
    <t>210</t>
  </si>
  <si>
    <r>
      <rPr>
        <sz val="9"/>
        <rFont val="方正仿宋_GBK"/>
        <family val="0"/>
      </rPr>
      <t> 21011</t>
    </r>
  </si>
  <si>
    <r>
      <rPr>
        <sz val="9"/>
        <rFont val="方正仿宋_GBK"/>
        <family val="0"/>
      </rPr>
      <t> 行政事业单位医疗</t>
    </r>
  </si>
  <si>
    <r>
      <rPr>
        <sz val="9"/>
        <rFont val="方正仿宋_GBK"/>
        <family val="0"/>
      </rPr>
      <t>  2101102</t>
    </r>
  </si>
  <si>
    <r>
      <rPr>
        <sz val="9"/>
        <rFont val="方正仿宋_GBK"/>
        <family val="0"/>
      </rPr>
      <t>  事业单位医疗</t>
    </r>
  </si>
  <si>
    <r>
      <rPr>
        <sz val="9"/>
        <rFont val="方正仿宋_GBK"/>
        <family val="0"/>
      </rPr>
      <t>  2101199</t>
    </r>
  </si>
  <si>
    <r>
      <rPr>
        <sz val="9"/>
        <rFont val="方正仿宋_GBK"/>
        <family val="0"/>
      </rPr>
      <t>  其他行政事业单位医疗支出</t>
    </r>
  </si>
  <si>
    <r>
      <rPr>
        <sz val="9"/>
        <rFont val="方正仿宋_GBK"/>
        <family val="0"/>
      </rPr>
      <t> 21303</t>
    </r>
  </si>
  <si>
    <r>
      <rPr>
        <sz val="9"/>
        <rFont val="方正仿宋_GBK"/>
        <family val="0"/>
      </rPr>
      <t> 水利</t>
    </r>
  </si>
  <si>
    <r>
      <rPr>
        <sz val="9"/>
        <rFont val="方正仿宋_GBK"/>
        <family val="0"/>
      </rPr>
      <t>  2130321</t>
    </r>
  </si>
  <si>
    <r>
      <rPr>
        <sz val="9"/>
        <rFont val="方正仿宋_GBK"/>
        <family val="0"/>
      </rPr>
      <t>  大中型水库移民后期扶持专项支出</t>
    </r>
  </si>
  <si>
    <r>
      <rPr>
        <sz val="9"/>
        <rFont val="方正仿宋_GBK"/>
        <family val="0"/>
      </rPr>
      <t>  2130399</t>
    </r>
  </si>
  <si>
    <r>
      <rPr>
        <sz val="9"/>
        <rFont val="方正仿宋_GBK"/>
        <family val="0"/>
      </rPr>
      <t>  其他水利支出</t>
    </r>
  </si>
  <si>
    <r>
      <rPr>
        <sz val="9"/>
        <rFont val="方正仿宋_GBK"/>
        <family val="0"/>
      </rPr>
      <t> 21367</t>
    </r>
  </si>
  <si>
    <r>
      <rPr>
        <sz val="9"/>
        <rFont val="方正仿宋_GBK"/>
        <family val="0"/>
      </rPr>
      <t> 三峡水库库区基金支出</t>
    </r>
  </si>
  <si>
    <r>
      <rPr>
        <sz val="9"/>
        <rFont val="方正仿宋_GBK"/>
        <family val="0"/>
      </rPr>
      <t>  2136701</t>
    </r>
  </si>
  <si>
    <r>
      <rPr>
        <sz val="9"/>
        <rFont val="方正仿宋_GBK"/>
        <family val="0"/>
      </rPr>
      <t>  2136702</t>
    </r>
  </si>
  <si>
    <r>
      <rPr>
        <sz val="9"/>
        <rFont val="方正仿宋_GBK"/>
        <family val="0"/>
      </rPr>
      <t>  解决移民遗留问题</t>
    </r>
  </si>
  <si>
    <r>
      <rPr>
        <sz val="9"/>
        <rFont val="方正仿宋_GBK"/>
        <family val="0"/>
      </rPr>
      <t> 21369</t>
    </r>
  </si>
  <si>
    <r>
      <rPr>
        <sz val="9"/>
        <rFont val="方正仿宋_GBK"/>
        <family val="0"/>
      </rPr>
      <t> 国家重大水利工程建设基金安排的支出</t>
    </r>
  </si>
  <si>
    <r>
      <rPr>
        <sz val="9"/>
        <rFont val="方正仿宋_GBK"/>
        <family val="0"/>
      </rPr>
      <t>  2136902</t>
    </r>
  </si>
  <si>
    <r>
      <rPr>
        <sz val="9"/>
        <rFont val="方正仿宋_GBK"/>
        <family val="0"/>
      </rPr>
      <t>  三峡后续工作</t>
    </r>
  </si>
  <si>
    <t>221</t>
  </si>
  <si>
    <r>
      <rPr>
        <sz val="9"/>
        <rFont val="方正仿宋_GBK"/>
        <family val="0"/>
      </rPr>
      <t> 22102</t>
    </r>
  </si>
  <si>
    <r>
      <rPr>
        <sz val="9"/>
        <rFont val="方正仿宋_GBK"/>
        <family val="0"/>
      </rPr>
      <t> 住房改革支出</t>
    </r>
  </si>
  <si>
    <r>
      <rPr>
        <sz val="9"/>
        <rFont val="方正仿宋_GBK"/>
        <family val="0"/>
      </rPr>
      <t>  2210201</t>
    </r>
  </si>
  <si>
    <r>
      <rPr>
        <sz val="9"/>
        <rFont val="方正仿宋_GBK"/>
        <family val="0"/>
      </rPr>
      <t>  住房公积金</t>
    </r>
  </si>
  <si>
    <t>表八</t>
  </si>
  <si>
    <t>重庆市梁平区水利移民工作站单位支出总表</t>
  </si>
  <si>
    <t>基本支出</t>
  </si>
  <si>
    <t>项目支出</t>
  </si>
  <si>
    <t>上缴上级支出</t>
  </si>
  <si>
    <t>事业单位
经营支出</t>
  </si>
  <si>
    <t>对下级单
位补助支出</t>
  </si>
  <si>
    <t> 20805</t>
  </si>
  <si>
    <t> 行政事业单位养老支出</t>
  </si>
  <si>
    <t>  2080502</t>
  </si>
  <si>
    <t>  事业单位离退休</t>
  </si>
  <si>
    <t>  2080505</t>
  </si>
  <si>
    <t>  机关事业单位基本养老保险缴费支出</t>
  </si>
  <si>
    <t>  2080506</t>
  </si>
  <si>
    <t>  机关事业单位职业年金缴费支出</t>
  </si>
  <si>
    <t> 20822</t>
  </si>
  <si>
    <t> 大中型水库移民后期扶持基金支出</t>
  </si>
  <si>
    <t>  2082201</t>
  </si>
  <si>
    <t>  移民补助</t>
  </si>
  <si>
    <t>  2082202</t>
  </si>
  <si>
    <t>  基础设施建设和经济发展</t>
  </si>
  <si>
    <t> 20823</t>
  </si>
  <si>
    <t> 小型水库移民扶助基金安排的支出</t>
  </si>
  <si>
    <t>  2082302</t>
  </si>
  <si>
    <t> 21011</t>
  </si>
  <si>
    <t> 行政事业单位医疗</t>
  </si>
  <si>
    <t>  2101102</t>
  </si>
  <si>
    <t>  事业单位医疗</t>
  </si>
  <si>
    <t>  2101199</t>
  </si>
  <si>
    <t>  其他行政事业单位医疗支出</t>
  </si>
  <si>
    <t> 21303</t>
  </si>
  <si>
    <t> 水利</t>
  </si>
  <si>
    <t>  2130321</t>
  </si>
  <si>
    <t>  大中型水库移民后期扶持专项支出</t>
  </si>
  <si>
    <t>  2130399</t>
  </si>
  <si>
    <t>  其他水利支出</t>
  </si>
  <si>
    <t> 21367</t>
  </si>
  <si>
    <t> 三峡水库库区基金支出</t>
  </si>
  <si>
    <t>  2136701</t>
  </si>
  <si>
    <t>  2136702</t>
  </si>
  <si>
    <t>  解决移民遗留问题</t>
  </si>
  <si>
    <t> 21369</t>
  </si>
  <si>
    <t> 国家重大水利工程建设基金安排的支出</t>
  </si>
  <si>
    <t>  2136902</t>
  </si>
  <si>
    <t>  三峡后续工作</t>
  </si>
  <si>
    <t> 22102</t>
  </si>
  <si>
    <t> 住房改革支出</t>
  </si>
  <si>
    <t>  2210201</t>
  </si>
  <si>
    <t>  住房公积金</t>
  </si>
  <si>
    <t>表九</t>
  </si>
  <si>
    <t>重庆市梁平区水利移民工作站政府采购预算明细表</t>
  </si>
  <si>
    <t>事业收入
预算</t>
  </si>
  <si>
    <t>货物</t>
  </si>
  <si>
    <t>表十一</t>
  </si>
  <si>
    <t>2023年项目绩效目标表</t>
  </si>
  <si>
    <t>单位信息：</t>
  </si>
  <si>
    <r>
      <rPr>
        <sz val="10"/>
        <color indexed="8"/>
        <rFont val="方正仿宋_GBK"/>
        <family val="0"/>
      </rPr>
      <t>重庆市梁平区水利移民工作站</t>
    </r>
  </si>
  <si>
    <r>
      <rPr>
        <b/>
        <sz val="10"/>
        <color indexed="8"/>
        <rFont val="方正仿宋_GBK"/>
        <family val="0"/>
      </rPr>
      <t>预算项目：</t>
    </r>
  </si>
  <si>
    <r>
      <rPr>
        <sz val="10"/>
        <color indexed="8"/>
        <rFont val="Times New Roman"/>
        <family val="1"/>
      </rPr>
      <t>2023</t>
    </r>
    <r>
      <rPr>
        <sz val="10"/>
        <color indexed="8"/>
        <rFont val="方正仿宋_GBK"/>
        <family val="0"/>
      </rPr>
      <t>年梁平区中央水库移民扶持基金</t>
    </r>
  </si>
  <si>
    <r>
      <rPr>
        <b/>
        <sz val="10"/>
        <color indexed="8"/>
        <rFont val="方正仿宋_GBK"/>
        <family val="0"/>
      </rPr>
      <t>职能职责与活动：</t>
    </r>
  </si>
  <si>
    <r>
      <rPr>
        <sz val="10"/>
        <color indexed="8"/>
        <rFont val="Times New Roman"/>
        <family val="1"/>
      </rPr>
      <t>04-</t>
    </r>
    <r>
      <rPr>
        <sz val="10"/>
        <color indexed="8"/>
        <rFont val="方正仿宋_GBK"/>
        <family val="0"/>
      </rPr>
      <t>水利服务</t>
    </r>
    <r>
      <rPr>
        <sz val="10"/>
        <color indexed="8"/>
        <rFont val="Times New Roman"/>
        <family val="1"/>
      </rPr>
      <t>/03-</t>
    </r>
    <r>
      <rPr>
        <sz val="10"/>
        <color indexed="8"/>
        <rFont val="方正仿宋_GBK"/>
        <family val="0"/>
      </rPr>
      <t>组织实施</t>
    </r>
  </si>
  <si>
    <t>主管部门：</t>
  </si>
  <si>
    <r>
      <rPr>
        <sz val="10"/>
        <color indexed="8"/>
        <rFont val="方正仿宋_GBK"/>
        <family val="0"/>
      </rPr>
      <t>重庆市梁平区水利局</t>
    </r>
  </si>
  <si>
    <r>
      <rPr>
        <b/>
        <sz val="10"/>
        <color indexed="8"/>
        <rFont val="方正仿宋_GBK"/>
        <family val="0"/>
      </rPr>
      <t>项目经办人：</t>
    </r>
  </si>
  <si>
    <r>
      <rPr>
        <b/>
        <sz val="10"/>
        <color indexed="8"/>
        <rFont val="方正仿宋_GBK"/>
        <family val="0"/>
      </rPr>
      <t>项目总额：</t>
    </r>
  </si>
  <si>
    <r>
      <rPr>
        <sz val="10"/>
        <color indexed="8"/>
        <rFont val="方正仿宋_GBK"/>
        <family val="0"/>
      </rPr>
      <t>万元</t>
    </r>
  </si>
  <si>
    <t>预算执行率权重：</t>
  </si>
  <si>
    <r>
      <rPr>
        <b/>
        <sz val="10"/>
        <color indexed="8"/>
        <rFont val="方正仿宋_GBK"/>
        <family val="0"/>
      </rPr>
      <t>项目经办人电话：</t>
    </r>
  </si>
  <si>
    <r>
      <rPr>
        <b/>
        <sz val="10"/>
        <color indexed="8"/>
        <rFont val="方正仿宋_GBK"/>
        <family val="0"/>
      </rPr>
      <t>其中</t>
    </r>
    <r>
      <rPr>
        <b/>
        <sz val="10"/>
        <color indexed="8"/>
        <rFont val="Times New Roman"/>
        <family val="1"/>
      </rPr>
      <t xml:space="preserve">: </t>
    </r>
    <r>
      <rPr>
        <b/>
        <sz val="10"/>
        <color indexed="8"/>
        <rFont val="方正仿宋_GBK"/>
        <family val="0"/>
      </rPr>
      <t>财政资金：</t>
    </r>
  </si>
  <si>
    <t>年度目标：</t>
  </si>
  <si>
    <r>
      <rPr>
        <sz val="10"/>
        <color indexed="8"/>
        <rFont val="方正仿宋_GBK"/>
        <family val="0"/>
      </rPr>
      <t>用于移民直补、美丽家园建设、基础设施建设、产业转型升级项目、市级小型水库困难扶助、监测评估和绩效评价及解决移民遗留问题等。</t>
    </r>
  </si>
  <si>
    <r>
      <rPr>
        <b/>
        <sz val="10"/>
        <color indexed="8"/>
        <rFont val="方正仿宋_GBK"/>
        <family val="0"/>
      </rPr>
      <t>财政专户管理资金：</t>
    </r>
  </si>
  <si>
    <r>
      <rPr>
        <b/>
        <sz val="10"/>
        <color indexed="8"/>
        <rFont val="方正仿宋_GBK"/>
        <family val="0"/>
      </rPr>
      <t>单位资金：</t>
    </r>
  </si>
  <si>
    <r>
      <rPr>
        <b/>
        <sz val="10"/>
        <color indexed="8"/>
        <rFont val="方正仿宋_GBK"/>
        <family val="0"/>
      </rPr>
      <t>社会投入资金：</t>
    </r>
  </si>
  <si>
    <r>
      <rPr>
        <b/>
        <sz val="10"/>
        <color indexed="8"/>
        <rFont val="方正仿宋_GBK"/>
        <family val="0"/>
      </rPr>
      <t>银行贷款：</t>
    </r>
  </si>
  <si>
    <t>一级指标</t>
  </si>
  <si>
    <t>二级指标</t>
  </si>
  <si>
    <t>三级指标</t>
  </si>
  <si>
    <t>指标性质</t>
  </si>
  <si>
    <t>历史参考值</t>
  </si>
  <si>
    <t>指标值</t>
  </si>
  <si>
    <t>本年指标值</t>
  </si>
  <si>
    <t>度量单位</t>
  </si>
  <si>
    <t>权重(%)</t>
  </si>
  <si>
    <t>本年权重(%)</t>
  </si>
  <si>
    <t>指标方向性</t>
  </si>
  <si>
    <t>产出指标</t>
  </si>
  <si>
    <r>
      <rPr>
        <sz val="10"/>
        <color indexed="8"/>
        <rFont val="方正仿宋_GBK"/>
        <family val="0"/>
      </rPr>
      <t>数量指标</t>
    </r>
  </si>
  <si>
    <r>
      <rPr>
        <sz val="10"/>
        <color indexed="8"/>
        <rFont val="方正仿宋_GBK"/>
        <family val="0"/>
      </rPr>
      <t>后期扶持受益移民人口</t>
    </r>
  </si>
  <si>
    <r>
      <rPr>
        <sz val="10"/>
        <color indexed="8"/>
        <rFont val="方正仿宋_GBK"/>
        <family val="0"/>
      </rPr>
      <t>＝</t>
    </r>
  </si>
  <si>
    <t>27759</t>
  </si>
  <si>
    <r>
      <rPr>
        <sz val="10"/>
        <color indexed="8"/>
        <rFont val="方正仿宋_GBK"/>
        <family val="0"/>
      </rPr>
      <t>人</t>
    </r>
  </si>
  <si>
    <t>20</t>
  </si>
  <si>
    <r>
      <rPr>
        <sz val="10"/>
        <color indexed="8"/>
        <rFont val="方正仿宋_GBK"/>
        <family val="0"/>
      </rPr>
      <t>正向指标</t>
    </r>
  </si>
  <si>
    <t>满意度指标</t>
  </si>
  <si>
    <r>
      <rPr>
        <sz val="10"/>
        <color indexed="8"/>
        <rFont val="方正仿宋_GBK"/>
        <family val="0"/>
      </rPr>
      <t>服务对象满意度指标</t>
    </r>
  </si>
  <si>
    <r>
      <rPr>
        <sz val="10"/>
        <color indexed="8"/>
        <rFont val="方正仿宋_GBK"/>
        <family val="0"/>
      </rPr>
      <t>移民对后期扶持政策实施满意度</t>
    </r>
  </si>
  <si>
    <t>≥</t>
  </si>
  <si>
    <t>80</t>
  </si>
  <si>
    <t>%</t>
  </si>
  <si>
    <t>10</t>
  </si>
  <si>
    <t>效益指标</t>
  </si>
  <si>
    <r>
      <rPr>
        <sz val="10"/>
        <color indexed="8"/>
        <rFont val="方正仿宋_GBK"/>
        <family val="0"/>
      </rPr>
      <t>经济效益指标</t>
    </r>
  </si>
  <si>
    <t>当年移民人均可支配收入增速超过当地农村居民人均可支配收入增速</t>
  </si>
  <si>
    <r>
      <rPr>
        <sz val="10"/>
        <color indexed="8"/>
        <rFont val="方正仿宋_GBK"/>
        <family val="0"/>
      </rPr>
      <t>质量指标</t>
    </r>
  </si>
  <si>
    <r>
      <rPr>
        <sz val="10"/>
        <color indexed="8"/>
        <rFont val="方正仿宋_GBK"/>
        <family val="0"/>
      </rPr>
      <t>完工项目验收率</t>
    </r>
  </si>
  <si>
    <t>100</t>
  </si>
  <si>
    <r>
      <rPr>
        <sz val="10"/>
        <color indexed="8"/>
        <rFont val="方正仿宋_GBK"/>
        <family val="0"/>
      </rPr>
      <t>生态效益指标</t>
    </r>
  </si>
  <si>
    <r>
      <rPr>
        <sz val="10"/>
        <color indexed="8"/>
        <rFont val="方正仿宋_GBK"/>
        <family val="0"/>
      </rPr>
      <t>建成美丽移民村</t>
    </r>
  </si>
  <si>
    <t>1</t>
  </si>
  <si>
    <r>
      <rPr>
        <sz val="10"/>
        <color indexed="8"/>
        <rFont val="方正仿宋_GBK"/>
        <family val="0"/>
      </rPr>
      <t>个</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</si>
</sst>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108">
    <font>
      <sz val="11"/>
      <color indexed="8"/>
      <name val="Calibri"/>
      <family val="0"/>
    </font>
    <font>
      <sz val="11"/>
      <name val="宋体"/>
      <family val="0"/>
    </font>
    <font>
      <sz val="9"/>
      <color indexed="8"/>
      <name val="宋体"/>
      <family val="0"/>
    </font>
    <font>
      <sz val="19"/>
      <color indexed="8"/>
      <name val="方正小标宋_GBK"/>
      <family val="0"/>
    </font>
    <font>
      <b/>
      <sz val="10"/>
      <color indexed="8"/>
      <name val="方正仿宋_GBK"/>
      <family val="0"/>
    </font>
    <font>
      <sz val="10"/>
      <color indexed="8"/>
      <name val="Times New Roman"/>
      <family val="1"/>
    </font>
    <font>
      <b/>
      <sz val="10"/>
      <color indexed="8"/>
      <name val="Times New Roman"/>
      <family val="1"/>
    </font>
    <font>
      <sz val="10"/>
      <color indexed="8"/>
      <name val="方正仿宋_GBK"/>
      <family val="0"/>
    </font>
    <font>
      <sz val="10"/>
      <color indexed="8"/>
      <name val="方正楷体_GBK"/>
      <family val="0"/>
    </font>
    <font>
      <sz val="9"/>
      <name val="SimSun"/>
      <family val="0"/>
    </font>
    <font>
      <sz val="15"/>
      <color indexed="8"/>
      <name val="方正小标宋_GBK"/>
      <family val="0"/>
    </font>
    <font>
      <sz val="10"/>
      <color indexed="8"/>
      <name val="方正黑体_GBK"/>
      <family val="0"/>
    </font>
    <font>
      <sz val="9"/>
      <color indexed="8"/>
      <name val="SimSun"/>
      <family val="0"/>
    </font>
    <font>
      <sz val="14"/>
      <color indexed="8"/>
      <name val="方正黑体_GBK"/>
      <family val="0"/>
    </font>
    <font>
      <b/>
      <sz val="12"/>
      <color indexed="8"/>
      <name val="方正仿宋_GBK"/>
      <family val="0"/>
    </font>
    <font>
      <sz val="11"/>
      <color indexed="8"/>
      <name val="方正仿宋_GBK"/>
      <family val="0"/>
    </font>
    <font>
      <sz val="11"/>
      <color indexed="10"/>
      <name val="宋体"/>
      <family val="0"/>
    </font>
    <font>
      <sz val="9"/>
      <color indexed="8"/>
      <name val="方正黑体_GBK"/>
      <family val="0"/>
    </font>
    <font>
      <b/>
      <sz val="9"/>
      <color indexed="8"/>
      <name val="方正仿宋_GBK"/>
      <family val="0"/>
    </font>
    <font>
      <b/>
      <sz val="9"/>
      <color indexed="8"/>
      <name val="Times New Roman"/>
      <family val="1"/>
    </font>
    <font>
      <sz val="9"/>
      <color indexed="8"/>
      <name val="方正仿宋_GBK"/>
      <family val="0"/>
    </font>
    <font>
      <sz val="9"/>
      <color indexed="8"/>
      <name val="Times New Roman"/>
      <family val="1"/>
    </font>
    <font>
      <sz val="9"/>
      <name val="方正黑体_GBK"/>
      <family val="0"/>
    </font>
    <font>
      <sz val="19"/>
      <color indexed="10"/>
      <name val="方正小标宋_GBK"/>
      <family val="0"/>
    </font>
    <font>
      <b/>
      <sz val="9"/>
      <color indexed="10"/>
      <name val="Times New Roman"/>
      <family val="1"/>
    </font>
    <font>
      <sz val="9"/>
      <color indexed="10"/>
      <name val="Times New Roman"/>
      <family val="1"/>
    </font>
    <font>
      <sz val="11"/>
      <color indexed="8"/>
      <name val="方正楷体_GBK"/>
      <family val="0"/>
    </font>
    <font>
      <sz val="12"/>
      <color indexed="8"/>
      <name val="方正仿宋_GBK"/>
      <family val="0"/>
    </font>
    <font>
      <sz val="12"/>
      <color indexed="8"/>
      <name val="Times New Roman"/>
      <family val="1"/>
    </font>
    <font>
      <sz val="11"/>
      <color indexed="8"/>
      <name val="Times New Roman"/>
      <family val="1"/>
    </font>
    <font>
      <sz val="12"/>
      <color indexed="8"/>
      <name val="宋体"/>
      <family val="0"/>
    </font>
    <font>
      <sz val="18"/>
      <color indexed="8"/>
      <name val="方正小标宋_GBK"/>
      <family val="0"/>
    </font>
    <font>
      <sz val="12"/>
      <color indexed="8"/>
      <name val="方正黑体_GBK"/>
      <family val="0"/>
    </font>
    <font>
      <sz val="12"/>
      <name val="方正仿宋_GBK"/>
      <family val="0"/>
    </font>
    <font>
      <sz val="17"/>
      <color indexed="8"/>
      <name val="方正小标宋_GBK"/>
      <family val="0"/>
    </font>
    <font>
      <sz val="10"/>
      <name val="Arial"/>
      <family val="0"/>
    </font>
    <font>
      <b/>
      <sz val="12"/>
      <color indexed="8"/>
      <name val="Times New Roman"/>
      <family val="1"/>
    </font>
    <font>
      <sz val="11"/>
      <color indexed="9"/>
      <name val="宋体"/>
      <family val="0"/>
    </font>
    <font>
      <sz val="11"/>
      <color indexed="8"/>
      <name val="宋体"/>
      <family val="0"/>
    </font>
    <font>
      <sz val="11"/>
      <color indexed="16"/>
      <name val="宋体"/>
      <family val="0"/>
    </font>
    <font>
      <b/>
      <sz val="11"/>
      <color indexed="8"/>
      <name val="宋体"/>
      <family val="0"/>
    </font>
    <font>
      <sz val="11"/>
      <color indexed="53"/>
      <name val="宋体"/>
      <family val="0"/>
    </font>
    <font>
      <b/>
      <sz val="11"/>
      <color indexed="54"/>
      <name val="宋体"/>
      <family val="0"/>
    </font>
    <font>
      <sz val="11"/>
      <color indexed="17"/>
      <name val="宋体"/>
      <family val="0"/>
    </font>
    <font>
      <sz val="11"/>
      <color indexed="62"/>
      <name val="宋体"/>
      <family val="0"/>
    </font>
    <font>
      <b/>
      <sz val="11"/>
      <color indexed="63"/>
      <name val="宋体"/>
      <family val="0"/>
    </font>
    <font>
      <u val="single"/>
      <sz val="11"/>
      <color indexed="20"/>
      <name val="宋体"/>
      <family val="0"/>
    </font>
    <font>
      <sz val="11"/>
      <color indexed="19"/>
      <name val="宋体"/>
      <family val="0"/>
    </font>
    <font>
      <b/>
      <sz val="18"/>
      <color indexed="54"/>
      <name val="宋体"/>
      <family val="0"/>
    </font>
    <font>
      <b/>
      <sz val="11"/>
      <color indexed="9"/>
      <name val="宋体"/>
      <family val="0"/>
    </font>
    <font>
      <b/>
      <sz val="15"/>
      <color indexed="54"/>
      <name val="宋体"/>
      <family val="0"/>
    </font>
    <font>
      <i/>
      <sz val="11"/>
      <color indexed="23"/>
      <name val="宋体"/>
      <family val="0"/>
    </font>
    <font>
      <u val="single"/>
      <sz val="11"/>
      <color indexed="12"/>
      <name val="宋体"/>
      <family val="0"/>
    </font>
    <font>
      <b/>
      <sz val="11"/>
      <color indexed="53"/>
      <name val="宋体"/>
      <family val="0"/>
    </font>
    <font>
      <b/>
      <sz val="13"/>
      <color indexed="54"/>
      <name val="宋体"/>
      <family val="0"/>
    </font>
    <font>
      <sz val="9"/>
      <name val="方正仿宋_GBK"/>
      <family val="0"/>
    </font>
    <font>
      <sz val="10"/>
      <name val="方正仿宋_GBK"/>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9"/>
      <color rgb="FF000000"/>
      <name val="宋体"/>
      <family val="0"/>
    </font>
    <font>
      <sz val="19"/>
      <color rgb="FF000000"/>
      <name val="方正小标宋_GBK"/>
      <family val="0"/>
    </font>
    <font>
      <b/>
      <sz val="10"/>
      <color theme="1"/>
      <name val="方正仿宋_GBK"/>
      <family val="0"/>
    </font>
    <font>
      <sz val="10"/>
      <color theme="1"/>
      <name val="Times New Roman"/>
      <family val="1"/>
    </font>
    <font>
      <b/>
      <sz val="10"/>
      <color theme="1"/>
      <name val="Times New Roman"/>
      <family val="1"/>
    </font>
    <font>
      <sz val="10"/>
      <color rgb="FF000000"/>
      <name val="Times New Roman"/>
      <family val="1"/>
    </font>
    <font>
      <sz val="10"/>
      <color rgb="FF000000"/>
      <name val="方正仿宋_GBK"/>
      <family val="0"/>
    </font>
    <font>
      <sz val="10"/>
      <color rgb="FF000000"/>
      <name val="方正楷体_GBK"/>
      <family val="0"/>
    </font>
    <font>
      <sz val="15"/>
      <color rgb="FF000000"/>
      <name val="方正小标宋_GBK"/>
      <family val="0"/>
    </font>
    <font>
      <sz val="10"/>
      <color rgb="FF000000"/>
      <name val="方正黑体_GBK"/>
      <family val="0"/>
    </font>
    <font>
      <b/>
      <sz val="10"/>
      <color rgb="FF000000"/>
      <name val="方正仿宋_GBK"/>
      <family val="0"/>
    </font>
    <font>
      <b/>
      <sz val="10"/>
      <color rgb="FF000000"/>
      <name val="Times New Roman"/>
      <family val="1"/>
    </font>
    <font>
      <sz val="9"/>
      <color rgb="FF000000"/>
      <name val="SimSun"/>
      <family val="0"/>
    </font>
    <font>
      <sz val="14"/>
      <color rgb="FF000000"/>
      <name val="方正黑体_GBK"/>
      <family val="0"/>
    </font>
    <font>
      <b/>
      <sz val="12"/>
      <color rgb="FF000000"/>
      <name val="方正仿宋_GBK"/>
      <family val="0"/>
    </font>
    <font>
      <sz val="11"/>
      <color rgb="FF000000"/>
      <name val="方正仿宋_GBK"/>
      <family val="0"/>
    </font>
    <font>
      <sz val="9"/>
      <color rgb="FF000000"/>
      <name val="方正黑体_GBK"/>
      <family val="0"/>
    </font>
    <font>
      <b/>
      <sz val="9"/>
      <color rgb="FF000000"/>
      <name val="方正仿宋_GBK"/>
      <family val="0"/>
    </font>
    <font>
      <b/>
      <sz val="9"/>
      <color rgb="FF000000"/>
      <name val="Times New Roman"/>
      <family val="1"/>
    </font>
    <font>
      <sz val="9"/>
      <color rgb="FF000000"/>
      <name val="方正仿宋_GBK"/>
      <family val="0"/>
    </font>
    <font>
      <sz val="9"/>
      <color rgb="FF000000"/>
      <name val="Times New Roman"/>
      <family val="1"/>
    </font>
    <font>
      <sz val="19"/>
      <color rgb="FFFF0000"/>
      <name val="方正小标宋_GBK"/>
      <family val="0"/>
    </font>
    <font>
      <b/>
      <sz val="9"/>
      <color rgb="FFFF0000"/>
      <name val="Times New Roman"/>
      <family val="1"/>
    </font>
    <font>
      <sz val="9"/>
      <color rgb="FFFF0000"/>
      <name val="Times New Roman"/>
      <family val="1"/>
    </font>
    <font>
      <sz val="11"/>
      <color rgb="FF000000"/>
      <name val="方正楷体_GBK"/>
      <family val="0"/>
    </font>
    <font>
      <sz val="12"/>
      <color rgb="FF000000"/>
      <name val="方正仿宋_GBK"/>
      <family val="0"/>
    </font>
    <font>
      <sz val="12"/>
      <color rgb="FF000000"/>
      <name val="Times New Roman"/>
      <family val="1"/>
    </font>
    <font>
      <sz val="12"/>
      <color indexed="8"/>
      <name val="Calibri"/>
      <family val="0"/>
    </font>
    <font>
      <sz val="18"/>
      <color rgb="FF000000"/>
      <name val="方正小标宋_GBK"/>
      <family val="0"/>
    </font>
    <font>
      <sz val="12"/>
      <color rgb="FF000000"/>
      <name val="方正黑体_GBK"/>
      <family val="0"/>
    </font>
    <font>
      <sz val="17"/>
      <color rgb="FF000000"/>
      <name val="方正小标宋_GBK"/>
      <family val="0"/>
    </font>
    <font>
      <b/>
      <sz val="12"/>
      <color rgb="FF000000"/>
      <name val="Times New Roman"/>
      <family val="1"/>
    </font>
  </fonts>
  <fills count="33">
    <fill>
      <patternFill/>
    </fill>
    <fill>
      <patternFill patternType="gray125"/>
    </fill>
    <fill>
      <patternFill patternType="solid">
        <fgColor theme="9"/>
        <bgColor indexed="64"/>
      </patternFill>
    </fill>
    <fill>
      <patternFill patternType="solid">
        <fgColor theme="8" tint="0.7999500036239624"/>
        <bgColor indexed="64"/>
      </patternFill>
    </fill>
    <fill>
      <patternFill patternType="solid">
        <fgColor theme="7" tint="0.7999500036239624"/>
        <bgColor indexed="64"/>
      </patternFill>
    </fill>
    <fill>
      <patternFill patternType="solid">
        <fgColor theme="7"/>
        <bgColor indexed="64"/>
      </patternFill>
    </fill>
    <fill>
      <patternFill patternType="solid">
        <fgColor theme="9" tint="0.3999499976634979"/>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499976634979"/>
        <bgColor indexed="64"/>
      </patternFill>
    </fill>
    <fill>
      <patternFill patternType="solid">
        <fgColor theme="8" tint="0.3999499976634979"/>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50003623962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500036239624"/>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50003623962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5999900102615356"/>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7"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8"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14" borderId="1" applyNumberFormat="0" applyAlignment="0" applyProtection="0"/>
    <xf numFmtId="0" fontId="62" fillId="0" borderId="2" applyNumberFormat="0" applyFill="0" applyAlignment="0" applyProtection="0"/>
    <xf numFmtId="0" fontId="63" fillId="15" borderId="3" applyNumberFormat="0" applyAlignment="0" applyProtection="0"/>
    <xf numFmtId="0" fontId="64" fillId="0" borderId="0" applyNumberFormat="0" applyFill="0" applyBorder="0" applyAlignment="0" applyProtection="0"/>
    <xf numFmtId="0" fontId="65" fillId="16" borderId="4" applyNumberFormat="0" applyAlignment="0" applyProtection="0"/>
    <xf numFmtId="0" fontId="58" fillId="17" borderId="0" applyNumberFormat="0" applyBorder="0" applyAlignment="0" applyProtection="0"/>
    <xf numFmtId="0" fontId="58" fillId="18" borderId="0" applyNumberFormat="0" applyBorder="0" applyAlignment="0" applyProtection="0"/>
    <xf numFmtId="42" fontId="0" fillId="0" borderId="0" applyFont="0" applyFill="0" applyBorder="0" applyAlignment="0" applyProtection="0"/>
    <xf numFmtId="0" fontId="66" fillId="0" borderId="5" applyNumberFormat="0" applyFill="0" applyAlignment="0" applyProtection="0"/>
    <xf numFmtId="0" fontId="67" fillId="0" borderId="0" applyNumberFormat="0" applyFill="0" applyBorder="0" applyAlignment="0" applyProtection="0"/>
    <xf numFmtId="0" fontId="68" fillId="16" borderId="3" applyNumberFormat="0" applyAlignment="0" applyProtection="0"/>
    <xf numFmtId="0" fontId="57" fillId="19" borderId="0" applyNumberFormat="0" applyBorder="0" applyAlignment="0" applyProtection="0"/>
    <xf numFmtId="41" fontId="0" fillId="0" borderId="0" applyFont="0" applyFill="0" applyBorder="0" applyAlignment="0" applyProtection="0"/>
    <xf numFmtId="0" fontId="57" fillId="20" borderId="0" applyNumberFormat="0" applyBorder="0" applyAlignment="0" applyProtection="0"/>
    <xf numFmtId="0" fontId="0" fillId="21" borderId="6" applyNumberFormat="0" applyFont="0" applyAlignment="0" applyProtection="0"/>
    <xf numFmtId="0" fontId="69"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70" fillId="0" borderId="2" applyNumberFormat="0" applyFill="0" applyAlignment="0" applyProtection="0"/>
    <xf numFmtId="0" fontId="66" fillId="0" borderId="0" applyNumberFormat="0" applyFill="0" applyBorder="0" applyAlignment="0" applyProtection="0"/>
    <xf numFmtId="9" fontId="0" fillId="0" borderId="0" applyFont="0" applyFill="0" applyBorder="0" applyAlignment="0" applyProtection="0"/>
    <xf numFmtId="0" fontId="71" fillId="0" borderId="7" applyNumberFormat="0" applyFill="0" applyAlignment="0" applyProtection="0"/>
    <xf numFmtId="0" fontId="58" fillId="23" borderId="0" applyNumberFormat="0" applyBorder="0" applyAlignment="0" applyProtection="0"/>
    <xf numFmtId="0" fontId="58" fillId="24" borderId="0" applyNumberFormat="0" applyBorder="0" applyAlignment="0" applyProtection="0"/>
    <xf numFmtId="0" fontId="57" fillId="25" borderId="0" applyNumberFormat="0" applyBorder="0" applyAlignment="0" applyProtection="0"/>
    <xf numFmtId="0" fontId="72" fillId="0" borderId="8" applyNumberFormat="0" applyFill="0" applyAlignment="0" applyProtection="0"/>
    <xf numFmtId="0" fontId="57" fillId="26" borderId="0" applyNumberFormat="0" applyBorder="0" applyAlignment="0" applyProtection="0"/>
    <xf numFmtId="0" fontId="73" fillId="27" borderId="0" applyNumberFormat="0" applyBorder="0" applyAlignment="0" applyProtection="0"/>
    <xf numFmtId="0" fontId="58" fillId="28" borderId="0" applyNumberFormat="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8" fillId="32" borderId="0" applyNumberFormat="0" applyBorder="0" applyAlignment="0" applyProtection="0"/>
  </cellStyleXfs>
  <cellXfs count="106">
    <xf numFmtId="0" fontId="0" fillId="0" borderId="0" xfId="0" applyFont="1" applyAlignment="1">
      <alignment vertical="center"/>
    </xf>
    <xf numFmtId="0" fontId="76" fillId="0" borderId="0" xfId="0" applyFont="1" applyBorder="1" applyAlignment="1">
      <alignment horizontal="left" vertical="center" wrapText="1"/>
    </xf>
    <xf numFmtId="0" fontId="77" fillId="0" borderId="0" xfId="0" applyFont="1" applyAlignment="1">
      <alignment horizontal="center" vertical="center" wrapText="1"/>
    </xf>
    <xf numFmtId="0" fontId="78" fillId="0" borderId="9" xfId="0" applyFont="1" applyBorder="1" applyAlignment="1">
      <alignment horizontal="left" vertical="center" wrapText="1"/>
    </xf>
    <xf numFmtId="0" fontId="79" fillId="0" borderId="9" xfId="0" applyFont="1" applyBorder="1" applyAlignment="1">
      <alignment horizontal="left" vertical="center" wrapText="1"/>
    </xf>
    <xf numFmtId="0" fontId="80" fillId="0" borderId="9" xfId="0" applyFont="1" applyBorder="1" applyAlignment="1">
      <alignment horizontal="left" vertical="center" wrapText="1"/>
    </xf>
    <xf numFmtId="0" fontId="79" fillId="0" borderId="10" xfId="0" applyFont="1" applyBorder="1" applyAlignment="1">
      <alignment horizontal="left" vertical="center" wrapText="1"/>
    </xf>
    <xf numFmtId="0" fontId="79" fillId="0" borderId="11" xfId="0" applyFont="1" applyBorder="1" applyAlignment="1">
      <alignment horizontal="left" vertical="center" wrapText="1"/>
    </xf>
    <xf numFmtId="0" fontId="79" fillId="0" borderId="12" xfId="0" applyFont="1" applyBorder="1" applyAlignment="1">
      <alignment horizontal="left" vertical="center" wrapText="1"/>
    </xf>
    <xf numFmtId="0" fontId="79" fillId="0" borderId="0" xfId="0" applyFont="1" applyBorder="1" applyAlignment="1">
      <alignment horizontal="left" vertical="center" wrapText="1"/>
    </xf>
    <xf numFmtId="0" fontId="79" fillId="0" borderId="13" xfId="0" applyFont="1" applyBorder="1" applyAlignment="1">
      <alignment horizontal="left" vertical="center" wrapText="1"/>
    </xf>
    <xf numFmtId="0" fontId="79" fillId="0" borderId="14" xfId="0" applyFont="1" applyBorder="1" applyAlignment="1">
      <alignment horizontal="left" vertical="center" wrapText="1"/>
    </xf>
    <xf numFmtId="0" fontId="78" fillId="0" borderId="9" xfId="0" applyFont="1" applyBorder="1" applyAlignment="1">
      <alignment horizontal="center" vertical="center"/>
    </xf>
    <xf numFmtId="0" fontId="78" fillId="0" borderId="9" xfId="0" applyFont="1" applyBorder="1" applyAlignment="1">
      <alignment horizontal="left" vertical="center"/>
    </xf>
    <xf numFmtId="0" fontId="81" fillId="0" borderId="15" xfId="0" applyFont="1" applyBorder="1" applyAlignment="1">
      <alignment vertical="center" wrapText="1"/>
    </xf>
    <xf numFmtId="0" fontId="82" fillId="0" borderId="15" xfId="0" applyFont="1" applyBorder="1" applyAlignment="1">
      <alignment vertical="center" wrapText="1"/>
    </xf>
    <xf numFmtId="0" fontId="81" fillId="0" borderId="16" xfId="0" applyFont="1" applyBorder="1" applyAlignment="1">
      <alignment vertical="center" wrapText="1"/>
    </xf>
    <xf numFmtId="0" fontId="79" fillId="0" borderId="9" xfId="0" applyFont="1" applyBorder="1" applyAlignment="1">
      <alignment horizontal="center" vertical="center" wrapText="1"/>
    </xf>
    <xf numFmtId="0" fontId="5" fillId="0" borderId="0" xfId="0" applyFont="1" applyAlignment="1">
      <alignment horizontal="center" vertical="center"/>
    </xf>
    <xf numFmtId="0" fontId="79" fillId="0" borderId="9" xfId="0" applyFont="1" applyBorder="1" applyAlignment="1">
      <alignment horizontal="center" vertical="center"/>
    </xf>
    <xf numFmtId="0" fontId="81" fillId="0" borderId="15" xfId="0" applyFont="1" applyBorder="1" applyAlignment="1">
      <alignment horizontal="center" vertical="center" wrapText="1"/>
    </xf>
    <xf numFmtId="0" fontId="5" fillId="0" borderId="9" xfId="0" applyFont="1" applyBorder="1" applyAlignment="1">
      <alignment horizontal="center" vertical="center"/>
    </xf>
    <xf numFmtId="0" fontId="79" fillId="0" borderId="9" xfId="0" applyFont="1" applyBorder="1" applyAlignment="1">
      <alignment horizontal="lef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79" fillId="0" borderId="19" xfId="0" applyFont="1" applyBorder="1" applyAlignment="1">
      <alignment horizontal="left" vertical="center" wrapText="1"/>
    </xf>
    <xf numFmtId="0" fontId="80" fillId="0" borderId="9" xfId="0" applyFont="1" applyBorder="1" applyAlignment="1">
      <alignment horizontal="left" vertical="center" wrapText="1" indent="3"/>
    </xf>
    <xf numFmtId="0" fontId="79" fillId="0" borderId="20" xfId="0" applyFont="1" applyBorder="1" applyAlignment="1">
      <alignment horizontal="left" vertical="center" wrapText="1"/>
    </xf>
    <xf numFmtId="0" fontId="79" fillId="0" borderId="21" xfId="0" applyFont="1" applyBorder="1" applyAlignment="1">
      <alignment horizontal="left" vertical="center" wrapText="1"/>
    </xf>
    <xf numFmtId="0" fontId="79" fillId="0" borderId="9" xfId="0" applyFont="1" applyBorder="1" applyAlignment="1">
      <alignment horizontal="right" vertical="center" wrapText="1"/>
    </xf>
    <xf numFmtId="0" fontId="83" fillId="0" borderId="0" xfId="0" applyFont="1" applyBorder="1" applyAlignment="1">
      <alignment vertical="center" wrapText="1"/>
    </xf>
    <xf numFmtId="0" fontId="9" fillId="0" borderId="0" xfId="0" applyFont="1" applyBorder="1" applyAlignment="1">
      <alignment vertical="center" wrapText="1"/>
    </xf>
    <xf numFmtId="0" fontId="84" fillId="0" borderId="0" xfId="0" applyFont="1" applyBorder="1" applyAlignment="1">
      <alignment horizontal="center" vertical="center" wrapText="1"/>
    </xf>
    <xf numFmtId="0" fontId="85" fillId="0" borderId="22" xfId="0" applyFont="1" applyBorder="1" applyAlignment="1">
      <alignment horizontal="center" vertical="center" wrapText="1"/>
    </xf>
    <xf numFmtId="0" fontId="85" fillId="0" borderId="23" xfId="0" applyFont="1" applyBorder="1" applyAlignment="1">
      <alignment horizontal="center" vertical="center" wrapText="1"/>
    </xf>
    <xf numFmtId="0" fontId="86" fillId="0" borderId="15" xfId="0" applyFont="1" applyBorder="1" applyAlignment="1">
      <alignment horizontal="center" vertical="center" wrapText="1"/>
    </xf>
    <xf numFmtId="4" fontId="87" fillId="0" borderId="15" xfId="0" applyNumberFormat="1" applyFont="1" applyBorder="1" applyAlignment="1">
      <alignment horizontal="right" vertical="center"/>
    </xf>
    <xf numFmtId="0" fontId="82" fillId="0" borderId="15" xfId="0" applyFont="1" applyBorder="1" applyAlignment="1">
      <alignment horizontal="center" vertical="center"/>
    </xf>
    <xf numFmtId="4" fontId="81" fillId="0" borderId="15" xfId="0" applyNumberFormat="1" applyFont="1" applyBorder="1" applyAlignment="1">
      <alignment horizontal="right" vertical="center"/>
    </xf>
    <xf numFmtId="0" fontId="85" fillId="0" borderId="16" xfId="0" applyFont="1" applyBorder="1" applyAlignment="1">
      <alignment horizontal="center" vertical="center" wrapText="1"/>
    </xf>
    <xf numFmtId="0" fontId="85" fillId="0" borderId="24" xfId="0" applyFont="1" applyBorder="1" applyAlignment="1">
      <alignment horizontal="center" vertical="center" wrapText="1"/>
    </xf>
    <xf numFmtId="0" fontId="85" fillId="0" borderId="15" xfId="0" applyFont="1" applyBorder="1" applyAlignment="1">
      <alignment horizontal="center" vertical="center" wrapText="1"/>
    </xf>
    <xf numFmtId="0" fontId="83" fillId="0" borderId="0" xfId="0" applyFont="1" applyBorder="1" applyAlignment="1">
      <alignment horizontal="right" vertical="center"/>
    </xf>
    <xf numFmtId="0" fontId="88" fillId="0" borderId="0" xfId="0" applyFont="1" applyBorder="1" applyAlignment="1">
      <alignment horizontal="center" vertical="center" wrapText="1"/>
    </xf>
    <xf numFmtId="0" fontId="89" fillId="0" borderId="15" xfId="0" applyFont="1" applyBorder="1" applyAlignment="1">
      <alignment horizontal="center" vertical="center" wrapText="1"/>
    </xf>
    <xf numFmtId="0" fontId="90" fillId="0" borderId="15" xfId="0" applyFont="1" applyBorder="1" applyAlignment="1">
      <alignment horizontal="center" vertical="center" wrapText="1"/>
    </xf>
    <xf numFmtId="4" fontId="87" fillId="0" borderId="15" xfId="0" applyNumberFormat="1" applyFont="1" applyBorder="1" applyAlignment="1">
      <alignment horizontal="right" vertical="center" wrapText="1"/>
    </xf>
    <xf numFmtId="0" fontId="82" fillId="0" borderId="15" xfId="0" applyFont="1" applyBorder="1" applyAlignment="1">
      <alignment horizontal="left" vertical="center"/>
    </xf>
    <xf numFmtId="0" fontId="82" fillId="0" borderId="15" xfId="0" applyFont="1" applyBorder="1" applyAlignment="1">
      <alignment vertical="center"/>
    </xf>
    <xf numFmtId="4" fontId="81" fillId="0" borderId="15" xfId="0" applyNumberFormat="1" applyFont="1" applyBorder="1" applyAlignment="1">
      <alignment horizontal="right" vertical="center" wrapText="1"/>
    </xf>
    <xf numFmtId="0" fontId="82" fillId="0" borderId="15" xfId="0" applyFont="1" applyBorder="1" applyAlignment="1">
      <alignment horizontal="left" vertical="center" wrapText="1"/>
    </xf>
    <xf numFmtId="0" fontId="83" fillId="0" borderId="0" xfId="0" applyFont="1" applyBorder="1" applyAlignment="1">
      <alignment horizontal="right" vertical="center" wrapText="1"/>
    </xf>
    <xf numFmtId="0" fontId="89" fillId="0" borderId="22" xfId="0" applyFont="1" applyBorder="1" applyAlignment="1">
      <alignment horizontal="center" vertical="center" wrapText="1"/>
    </xf>
    <xf numFmtId="0" fontId="0" fillId="0" borderId="9" xfId="0" applyFont="1" applyBorder="1" applyAlignment="1">
      <alignment vertical="center"/>
    </xf>
    <xf numFmtId="0" fontId="91" fillId="0" borderId="9" xfId="0" applyFont="1" applyBorder="1" applyAlignment="1">
      <alignment horizontal="justify" vertical="center"/>
    </xf>
    <xf numFmtId="4" fontId="81" fillId="0" borderId="16" xfId="0" applyNumberFormat="1" applyFont="1" applyBorder="1" applyAlignment="1">
      <alignment horizontal="right" vertical="center" wrapText="1"/>
    </xf>
    <xf numFmtId="0" fontId="74" fillId="0" borderId="0" xfId="0" applyFont="1" applyAlignment="1">
      <alignment vertical="center"/>
    </xf>
    <xf numFmtId="0" fontId="77" fillId="0" borderId="0" xfId="0" applyFont="1" applyBorder="1" applyAlignment="1">
      <alignment horizontal="center" vertical="center" wrapText="1"/>
    </xf>
    <xf numFmtId="0" fontId="92" fillId="0" borderId="15" xfId="0" applyFont="1" applyBorder="1" applyAlignment="1">
      <alignment horizontal="center" vertical="center"/>
    </xf>
    <xf numFmtId="0" fontId="92" fillId="0" borderId="22" xfId="0" applyFont="1" applyBorder="1" applyAlignment="1">
      <alignment horizontal="center" vertical="center"/>
    </xf>
    <xf numFmtId="0" fontId="92" fillId="0" borderId="23" xfId="0" applyFont="1" applyBorder="1" applyAlignment="1">
      <alignment horizontal="center" vertical="center"/>
    </xf>
    <xf numFmtId="0" fontId="93" fillId="0" borderId="15" xfId="0" applyFont="1" applyBorder="1" applyAlignment="1">
      <alignment horizontal="center" vertical="center"/>
    </xf>
    <xf numFmtId="4" fontId="94" fillId="0" borderId="15" xfId="0" applyNumberFormat="1" applyFont="1" applyBorder="1" applyAlignment="1">
      <alignment horizontal="right" vertical="center"/>
    </xf>
    <xf numFmtId="0" fontId="95" fillId="0" borderId="15" xfId="0" applyFont="1" applyBorder="1" applyAlignment="1">
      <alignment horizontal="left" vertical="center"/>
    </xf>
    <xf numFmtId="0" fontId="95" fillId="0" borderId="15" xfId="0" applyFont="1" applyBorder="1" applyAlignment="1">
      <alignment vertical="center"/>
    </xf>
    <xf numFmtId="4" fontId="96" fillId="0" borderId="15" xfId="0" applyNumberFormat="1" applyFont="1" applyBorder="1" applyAlignment="1">
      <alignment horizontal="right" vertical="center"/>
    </xf>
    <xf numFmtId="0" fontId="95" fillId="0" borderId="15" xfId="0" applyFont="1" applyBorder="1" applyAlignment="1">
      <alignment horizontal="left" vertical="center" wrapText="1"/>
    </xf>
    <xf numFmtId="0" fontId="95" fillId="0" borderId="15" xfId="0" applyFont="1" applyBorder="1" applyAlignment="1">
      <alignment vertical="center" wrapText="1"/>
    </xf>
    <xf numFmtId="0" fontId="9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97" fillId="0" borderId="0" xfId="0" applyFont="1" applyBorder="1" applyAlignment="1">
      <alignment horizontal="center" vertical="center" wrapText="1"/>
    </xf>
    <xf numFmtId="0" fontId="22" fillId="0" borderId="24" xfId="0" applyFont="1" applyBorder="1" applyAlignment="1">
      <alignment horizontal="center" vertical="center" wrapText="1"/>
    </xf>
    <xf numFmtId="4" fontId="98" fillId="0" borderId="15" xfId="0" applyNumberFormat="1" applyFont="1" applyBorder="1" applyAlignment="1">
      <alignment horizontal="right" vertical="center"/>
    </xf>
    <xf numFmtId="4" fontId="99" fillId="0" borderId="15" xfId="0" applyNumberFormat="1" applyFont="1" applyBorder="1" applyAlignment="1">
      <alignment horizontal="right" vertical="center"/>
    </xf>
    <xf numFmtId="0" fontId="100" fillId="0" borderId="0" xfId="0" applyFont="1" applyBorder="1" applyAlignment="1">
      <alignment horizontal="right" vertical="center"/>
    </xf>
    <xf numFmtId="0" fontId="89" fillId="0" borderId="15" xfId="0" applyFont="1" applyBorder="1" applyAlignment="1">
      <alignment horizontal="center" vertical="center"/>
    </xf>
    <xf numFmtId="0" fontId="101" fillId="0" borderId="15" xfId="0" applyFont="1" applyBorder="1" applyAlignment="1">
      <alignment vertical="center"/>
    </xf>
    <xf numFmtId="4" fontId="102" fillId="0" borderId="15" xfId="0" applyNumberFormat="1" applyFont="1" applyBorder="1" applyAlignment="1">
      <alignment horizontal="right" vertical="center"/>
    </xf>
    <xf numFmtId="0" fontId="101" fillId="0" borderId="15" xfId="0" applyFont="1" applyFill="1" applyBorder="1" applyAlignment="1">
      <alignment vertical="center"/>
    </xf>
    <xf numFmtId="4" fontId="102" fillId="0" borderId="15" xfId="0" applyNumberFormat="1" applyFont="1" applyFill="1" applyBorder="1" applyAlignment="1">
      <alignment horizontal="right" vertical="center"/>
    </xf>
    <xf numFmtId="0" fontId="101" fillId="0" borderId="9" xfId="0" applyFont="1" applyBorder="1" applyAlignment="1">
      <alignment horizontal="center" vertical="center"/>
    </xf>
    <xf numFmtId="4" fontId="102" fillId="0" borderId="9" xfId="0" applyNumberFormat="1" applyFont="1" applyBorder="1" applyAlignment="1">
      <alignment horizontal="right" vertical="center"/>
    </xf>
    <xf numFmtId="0" fontId="101" fillId="0" borderId="9" xfId="0" applyFont="1" applyBorder="1" applyAlignment="1">
      <alignment vertical="center"/>
    </xf>
    <xf numFmtId="176" fontId="29" fillId="0" borderId="9" xfId="0" applyNumberFormat="1" applyFont="1" applyBorder="1" applyAlignment="1">
      <alignment vertical="center"/>
    </xf>
    <xf numFmtId="0" fontId="102" fillId="0" borderId="9" xfId="0" applyFont="1" applyBorder="1" applyAlignment="1">
      <alignment horizontal="center" vertical="center"/>
    </xf>
    <xf numFmtId="0" fontId="103" fillId="0" borderId="0" xfId="0" applyFont="1" applyAlignment="1">
      <alignment vertical="center"/>
    </xf>
    <xf numFmtId="0" fontId="83" fillId="0" borderId="0" xfId="0" applyFont="1" applyBorder="1" applyAlignment="1">
      <alignment vertical="center"/>
    </xf>
    <xf numFmtId="0" fontId="88" fillId="0" borderId="0" xfId="0" applyFont="1" applyBorder="1" applyAlignment="1">
      <alignment vertical="center"/>
    </xf>
    <xf numFmtId="0" fontId="104" fillId="0" borderId="0" xfId="0" applyFont="1" applyBorder="1" applyAlignment="1">
      <alignment horizontal="center" vertical="center"/>
    </xf>
    <xf numFmtId="0" fontId="105" fillId="0" borderId="15" xfId="0" applyFont="1" applyBorder="1" applyAlignment="1">
      <alignment horizontal="center" vertical="center"/>
    </xf>
    <xf numFmtId="0" fontId="86" fillId="0" borderId="15" xfId="0" applyFont="1" applyBorder="1" applyAlignment="1">
      <alignment horizontal="center" vertical="center"/>
    </xf>
    <xf numFmtId="0" fontId="33" fillId="0" borderId="0" xfId="0" applyFont="1" applyBorder="1" applyAlignment="1">
      <alignment vertical="center" wrapText="1"/>
    </xf>
    <xf numFmtId="0" fontId="106" fillId="0" borderId="0" xfId="0" applyFont="1" applyBorder="1" applyAlignment="1">
      <alignment horizontal="center" vertical="center" wrapText="1"/>
    </xf>
    <xf numFmtId="0" fontId="105" fillId="0" borderId="15" xfId="0" applyFont="1" applyBorder="1" applyAlignment="1">
      <alignment horizontal="center" vertical="center" wrapText="1"/>
    </xf>
    <xf numFmtId="4" fontId="81" fillId="0" borderId="15" xfId="0" applyNumberFormat="1" applyFont="1" applyBorder="1" applyAlignment="1">
      <alignment horizontal="center" vertical="center" wrapText="1"/>
    </xf>
    <xf numFmtId="0" fontId="83" fillId="0" borderId="0" xfId="0" applyFont="1" applyBorder="1" applyAlignment="1">
      <alignment horizontal="left" vertical="center"/>
    </xf>
    <xf numFmtId="0" fontId="82" fillId="0" borderId="15" xfId="0" applyNumberFormat="1" applyFont="1" applyBorder="1" applyAlignment="1">
      <alignment horizontal="left" vertical="center"/>
    </xf>
    <xf numFmtId="0" fontId="35" fillId="0" borderId="15" xfId="0" applyFont="1" applyBorder="1" applyAlignment="1">
      <alignment horizontal="left" vertical="center" wrapText="1"/>
    </xf>
    <xf numFmtId="0" fontId="101" fillId="0" borderId="0" xfId="0" applyFont="1" applyBorder="1" applyAlignment="1">
      <alignment vertical="center" wrapText="1"/>
    </xf>
    <xf numFmtId="0" fontId="90" fillId="0" borderId="15" xfId="0" applyFont="1" applyBorder="1" applyAlignment="1">
      <alignment horizontal="left" vertical="center"/>
    </xf>
    <xf numFmtId="4" fontId="107" fillId="0" borderId="15" xfId="0" applyNumberFormat="1" applyFont="1" applyBorder="1" applyAlignment="1">
      <alignment horizontal="right" vertical="center"/>
    </xf>
    <xf numFmtId="0" fontId="90" fillId="0" borderId="15" xfId="0" applyFont="1" applyBorder="1" applyAlignment="1">
      <alignment horizontal="left" vertical="center" wrapText="1"/>
    </xf>
    <xf numFmtId="0" fontId="88" fillId="0" borderId="15" xfId="0" applyFont="1" applyBorder="1" applyAlignment="1">
      <alignment horizontal="right" vertical="center" wrapText="1"/>
    </xf>
    <xf numFmtId="0" fontId="101" fillId="0" borderId="15" xfId="0" applyFont="1" applyBorder="1" applyAlignment="1">
      <alignment vertical="center" wrapText="1"/>
    </xf>
    <xf numFmtId="0" fontId="88" fillId="0" borderId="15" xfId="0" applyFont="1" applyBorder="1" applyAlignment="1">
      <alignment vertical="center" wrapText="1"/>
    </xf>
    <xf numFmtId="0" fontId="90" fillId="0" borderId="15" xfId="0" applyFont="1" applyBorder="1" applyAlignment="1">
      <alignment horizontal="center" vertical="center"/>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6"/>
  <sheetViews>
    <sheetView zoomScaleSheetLayoutView="100" workbookViewId="0" topLeftCell="A5">
      <selection activeCell="G13" sqref="G13"/>
    </sheetView>
  </sheetViews>
  <sheetFormatPr defaultColWidth="10.00390625" defaultRowHeight="15"/>
  <cols>
    <col min="1" max="1" width="23.57421875" style="0" customWidth="1"/>
    <col min="2" max="2" width="16.421875" style="0" customWidth="1"/>
    <col min="3" max="3" width="25.8515625" style="0" customWidth="1"/>
    <col min="4" max="4" width="17.140625" style="0" customWidth="1"/>
    <col min="5" max="5" width="16.28125" style="0" customWidth="1"/>
    <col min="6" max="6" width="20.57421875" style="0" customWidth="1"/>
    <col min="7" max="7" width="21.57421875" style="0" customWidth="1"/>
    <col min="8" max="10" width="9.7109375" style="0" customWidth="1"/>
  </cols>
  <sheetData>
    <row r="1" ht="15.75" customHeight="1">
      <c r="A1" s="30" t="s">
        <v>0</v>
      </c>
    </row>
    <row r="2" ht="15.75" customHeight="1"/>
    <row r="3" spans="1:7" ht="40.5" customHeight="1">
      <c r="A3" s="57" t="s">
        <v>1</v>
      </c>
      <c r="B3" s="57"/>
      <c r="C3" s="57"/>
      <c r="D3" s="57"/>
      <c r="E3" s="57"/>
      <c r="F3" s="57"/>
      <c r="G3" s="57"/>
    </row>
    <row r="4" ht="23.25" customHeight="1">
      <c r="G4" s="74" t="s">
        <v>2</v>
      </c>
    </row>
    <row r="5" spans="1:7" ht="42.75" customHeight="1">
      <c r="A5" s="44" t="s">
        <v>3</v>
      </c>
      <c r="B5" s="44"/>
      <c r="C5" s="44" t="s">
        <v>4</v>
      </c>
      <c r="D5" s="44"/>
      <c r="E5" s="44"/>
      <c r="F5" s="44"/>
      <c r="G5" s="44"/>
    </row>
    <row r="6" spans="1:7" ht="42.75" customHeight="1">
      <c r="A6" s="75" t="s">
        <v>5</v>
      </c>
      <c r="B6" s="75" t="s">
        <v>6</v>
      </c>
      <c r="C6" s="75" t="s">
        <v>5</v>
      </c>
      <c r="D6" s="75" t="s">
        <v>7</v>
      </c>
      <c r="E6" s="44" t="s">
        <v>8</v>
      </c>
      <c r="F6" s="44" t="s">
        <v>9</v>
      </c>
      <c r="G6" s="44" t="s">
        <v>10</v>
      </c>
    </row>
    <row r="7" spans="1:7" ht="24" customHeight="1">
      <c r="A7" s="99" t="s">
        <v>11</v>
      </c>
      <c r="B7" s="100">
        <f>SUM(B8:B10)</f>
        <v>10565.06</v>
      </c>
      <c r="C7" s="99" t="s">
        <v>12</v>
      </c>
      <c r="D7" s="100">
        <f>SUM(D8:D11)</f>
        <v>10565.06</v>
      </c>
      <c r="E7" s="100">
        <f>SUM(E8:E11)</f>
        <v>2742.36</v>
      </c>
      <c r="F7" s="100">
        <f>SUM(F8:F11)</f>
        <v>7822.7</v>
      </c>
      <c r="G7" s="100"/>
    </row>
    <row r="8" spans="1:7" ht="23.25" customHeight="1">
      <c r="A8" s="76" t="s">
        <v>13</v>
      </c>
      <c r="B8" s="77">
        <v>2742.36</v>
      </c>
      <c r="C8" s="76" t="s">
        <v>14</v>
      </c>
      <c r="D8" s="77">
        <f>E8+F8</f>
        <v>3468.48</v>
      </c>
      <c r="E8" s="77">
        <v>43.26</v>
      </c>
      <c r="F8" s="77">
        <v>3425.22</v>
      </c>
      <c r="G8" s="77"/>
    </row>
    <row r="9" spans="1:7" ht="23.25" customHeight="1">
      <c r="A9" s="76" t="s">
        <v>15</v>
      </c>
      <c r="B9" s="77">
        <v>7822.7</v>
      </c>
      <c r="C9" s="76" t="s">
        <v>16</v>
      </c>
      <c r="D9" s="77">
        <f>E9</f>
        <v>19.47</v>
      </c>
      <c r="E9" s="77">
        <v>19.47</v>
      </c>
      <c r="F9" s="77"/>
      <c r="G9" s="77"/>
    </row>
    <row r="10" spans="1:7" ht="23.25" customHeight="1">
      <c r="A10" s="76" t="s">
        <v>17</v>
      </c>
      <c r="B10" s="77"/>
      <c r="C10" s="76" t="s">
        <v>18</v>
      </c>
      <c r="D10" s="77">
        <v>7056.81</v>
      </c>
      <c r="E10" s="77">
        <v>2659.33</v>
      </c>
      <c r="F10" s="77">
        <v>4397.48</v>
      </c>
      <c r="G10" s="77"/>
    </row>
    <row r="11" spans="1:7" ht="23.25" customHeight="1">
      <c r="A11" s="76"/>
      <c r="B11" s="77"/>
      <c r="C11" s="76" t="s">
        <v>19</v>
      </c>
      <c r="D11" s="77">
        <v>20.3</v>
      </c>
      <c r="E11" s="77">
        <v>20.3</v>
      </c>
      <c r="F11" s="77"/>
      <c r="G11" s="77"/>
    </row>
    <row r="12" spans="1:7" ht="21.75" customHeight="1">
      <c r="A12" s="101" t="s">
        <v>20</v>
      </c>
      <c r="B12" s="100"/>
      <c r="C12" s="101" t="s">
        <v>21</v>
      </c>
      <c r="D12" s="102"/>
      <c r="E12" s="102"/>
      <c r="F12" s="102"/>
      <c r="G12" s="102"/>
    </row>
    <row r="13" spans="1:7" ht="21" customHeight="1">
      <c r="A13" s="103" t="s">
        <v>22</v>
      </c>
      <c r="B13" s="77"/>
      <c r="C13" s="104"/>
      <c r="D13" s="102"/>
      <c r="E13" s="102"/>
      <c r="F13" s="102"/>
      <c r="G13" s="102"/>
    </row>
    <row r="14" spans="1:7" ht="20.25" customHeight="1">
      <c r="A14" s="103" t="s">
        <v>23</v>
      </c>
      <c r="B14" s="77"/>
      <c r="C14" s="104"/>
      <c r="D14" s="102"/>
      <c r="E14" s="102"/>
      <c r="F14" s="102"/>
      <c r="G14" s="102"/>
    </row>
    <row r="15" spans="1:7" ht="20.25" customHeight="1">
      <c r="A15" s="103" t="s">
        <v>24</v>
      </c>
      <c r="B15" s="77"/>
      <c r="C15" s="104"/>
      <c r="D15" s="102"/>
      <c r="E15" s="102"/>
      <c r="F15" s="102"/>
      <c r="G15" s="102"/>
    </row>
    <row r="16" spans="1:7" ht="24" customHeight="1">
      <c r="A16" s="105" t="s">
        <v>25</v>
      </c>
      <c r="B16" s="100">
        <f>B7</f>
        <v>10565.06</v>
      </c>
      <c r="C16" s="105" t="s">
        <v>26</v>
      </c>
      <c r="D16" s="100">
        <f>D7</f>
        <v>10565.06</v>
      </c>
      <c r="E16" s="100">
        <f>E7</f>
        <v>2742.36</v>
      </c>
      <c r="F16" s="100">
        <f>F7</f>
        <v>7822.7</v>
      </c>
      <c r="G16" s="100"/>
    </row>
  </sheetData>
  <sheetProtection/>
  <mergeCells count="3">
    <mergeCell ref="A3:G3"/>
    <mergeCell ref="A5:B5"/>
    <mergeCell ref="C5:G5"/>
  </mergeCells>
  <printOptions horizontalCentered="1"/>
  <pageMargins left="0.0780000016093254" right="0.0780000016093254" top="0.39300000667572" bottom="0.0780000016093254" header="0" footer="0"/>
  <pageSetup orientation="landscape" paperSize="9"/>
</worksheet>
</file>

<file path=xl/worksheets/sheet10.xml><?xml version="1.0" encoding="utf-8"?>
<worksheet xmlns="http://schemas.openxmlformats.org/spreadsheetml/2006/main" xmlns:r="http://schemas.openxmlformats.org/officeDocument/2006/relationships">
  <dimension ref="A1:Q15"/>
  <sheetViews>
    <sheetView tabSelected="1" zoomScaleSheetLayoutView="100" workbookViewId="0" topLeftCell="A1">
      <selection activeCell="A2" sqref="A2:Q2"/>
    </sheetView>
  </sheetViews>
  <sheetFormatPr defaultColWidth="9.00390625" defaultRowHeight="15"/>
  <cols>
    <col min="1" max="1" width="16.421875" style="0" customWidth="1"/>
    <col min="2" max="2" width="9.8515625" style="0" customWidth="1"/>
    <col min="4" max="4" width="8.00390625" style="0" customWidth="1"/>
    <col min="5" max="5" width="9.421875" style="0" customWidth="1"/>
    <col min="6" max="6" width="5.421875" style="0" customWidth="1"/>
    <col min="7" max="7" width="5.8515625" style="0" customWidth="1"/>
    <col min="8" max="8" width="8.00390625" style="0" customWidth="1"/>
    <col min="9" max="9" width="10.57421875" style="0" customWidth="1"/>
    <col min="10" max="10" width="5.421875" style="0" customWidth="1"/>
    <col min="11" max="11" width="5.28125" style="0" customWidth="1"/>
    <col min="12" max="12" width="11.140625" style="0" customWidth="1"/>
    <col min="13" max="13" width="5.421875" style="0" customWidth="1"/>
    <col min="14" max="14" width="4.7109375" style="0" customWidth="1"/>
    <col min="15" max="15" width="7.140625" style="0" customWidth="1"/>
    <col min="16" max="16" width="5.140625" style="0" customWidth="1"/>
    <col min="17" max="17" width="5.57421875" style="0" customWidth="1"/>
  </cols>
  <sheetData>
    <row r="1" ht="15.75" customHeight="1">
      <c r="A1" s="1" t="s">
        <v>281</v>
      </c>
    </row>
    <row r="2" spans="1:17" ht="48.75" customHeight="1">
      <c r="A2" s="2" t="s">
        <v>282</v>
      </c>
      <c r="B2" s="2"/>
      <c r="C2" s="2"/>
      <c r="D2" s="2"/>
      <c r="E2" s="2"/>
      <c r="F2" s="2"/>
      <c r="G2" s="2"/>
      <c r="H2" s="2"/>
      <c r="I2" s="2"/>
      <c r="J2" s="2"/>
      <c r="K2" s="2"/>
      <c r="L2" s="2"/>
      <c r="M2" s="2"/>
      <c r="N2" s="2"/>
      <c r="O2" s="2"/>
      <c r="P2" s="2"/>
      <c r="Q2" s="2"/>
    </row>
    <row r="3" spans="1:17" ht="27.75" customHeight="1">
      <c r="A3" s="3" t="s">
        <v>283</v>
      </c>
      <c r="B3" s="4" t="s">
        <v>284</v>
      </c>
      <c r="C3" s="4"/>
      <c r="D3" s="5" t="s">
        <v>285</v>
      </c>
      <c r="E3" s="5"/>
      <c r="F3" s="5"/>
      <c r="G3" s="4" t="s">
        <v>286</v>
      </c>
      <c r="H3" s="4"/>
      <c r="I3" s="4"/>
      <c r="J3" s="4"/>
      <c r="K3" s="5" t="s">
        <v>287</v>
      </c>
      <c r="L3" s="5"/>
      <c r="M3" s="4" t="s">
        <v>288</v>
      </c>
      <c r="N3" s="4"/>
      <c r="O3" s="4"/>
      <c r="P3" s="4"/>
      <c r="Q3" s="4"/>
    </row>
    <row r="4" spans="1:17" ht="27.75" customHeight="1">
      <c r="A4" s="3" t="s">
        <v>289</v>
      </c>
      <c r="B4" s="4" t="s">
        <v>290</v>
      </c>
      <c r="C4" s="4"/>
      <c r="D4" s="5" t="s">
        <v>291</v>
      </c>
      <c r="E4" s="5"/>
      <c r="F4" s="5"/>
      <c r="G4" s="17"/>
      <c r="H4" s="17"/>
      <c r="I4" s="17"/>
      <c r="J4" s="17"/>
      <c r="K4" s="5" t="s">
        <v>292</v>
      </c>
      <c r="L4" s="5"/>
      <c r="M4" s="29">
        <v>4588</v>
      </c>
      <c r="N4" s="29"/>
      <c r="O4" s="29"/>
      <c r="P4" s="29"/>
      <c r="Q4" s="4" t="s">
        <v>293</v>
      </c>
    </row>
    <row r="5" spans="1:17" ht="27.75" customHeight="1">
      <c r="A5" s="3" t="s">
        <v>294</v>
      </c>
      <c r="B5" s="4">
        <v>10</v>
      </c>
      <c r="C5" s="4"/>
      <c r="D5" s="5" t="s">
        <v>295</v>
      </c>
      <c r="E5" s="5"/>
      <c r="F5" s="5"/>
      <c r="G5" s="17"/>
      <c r="H5" s="17"/>
      <c r="I5" s="17"/>
      <c r="J5" s="17"/>
      <c r="K5" s="5" t="s">
        <v>296</v>
      </c>
      <c r="L5" s="5"/>
      <c r="M5" s="5"/>
      <c r="N5" s="5"/>
      <c r="O5" s="29">
        <v>4588</v>
      </c>
      <c r="P5" s="29"/>
      <c r="Q5" s="4" t="s">
        <v>293</v>
      </c>
    </row>
    <row r="6" spans="1:17" ht="25.5" customHeight="1">
      <c r="A6" s="3" t="s">
        <v>297</v>
      </c>
      <c r="B6" s="6" t="s">
        <v>298</v>
      </c>
      <c r="C6" s="7"/>
      <c r="D6" s="7"/>
      <c r="E6" s="7"/>
      <c r="F6" s="7"/>
      <c r="G6" s="7"/>
      <c r="H6" s="7"/>
      <c r="I6" s="7"/>
      <c r="J6" s="25"/>
      <c r="K6" s="26" t="s">
        <v>299</v>
      </c>
      <c r="L6" s="26"/>
      <c r="M6" s="26"/>
      <c r="N6" s="26"/>
      <c r="O6" s="29"/>
      <c r="P6" s="29"/>
      <c r="Q6" s="4" t="s">
        <v>293</v>
      </c>
    </row>
    <row r="7" spans="1:17" ht="18" customHeight="1">
      <c r="A7" s="3"/>
      <c r="B7" s="8"/>
      <c r="C7" s="9"/>
      <c r="D7" s="9"/>
      <c r="E7" s="9"/>
      <c r="F7" s="9"/>
      <c r="G7" s="9"/>
      <c r="H7" s="9"/>
      <c r="I7" s="9"/>
      <c r="J7" s="27"/>
      <c r="K7" s="26" t="s">
        <v>300</v>
      </c>
      <c r="L7" s="26"/>
      <c r="M7" s="26"/>
      <c r="N7" s="26"/>
      <c r="O7" s="29"/>
      <c r="P7" s="29"/>
      <c r="Q7" s="4" t="s">
        <v>293</v>
      </c>
    </row>
    <row r="8" spans="1:17" ht="18" customHeight="1">
      <c r="A8" s="3"/>
      <c r="B8" s="8"/>
      <c r="C8" s="9"/>
      <c r="D8" s="9"/>
      <c r="E8" s="9"/>
      <c r="F8" s="9"/>
      <c r="G8" s="9"/>
      <c r="H8" s="9"/>
      <c r="I8" s="9"/>
      <c r="J8" s="27"/>
      <c r="K8" s="26" t="s">
        <v>301</v>
      </c>
      <c r="L8" s="26"/>
      <c r="M8" s="26"/>
      <c r="N8" s="26"/>
      <c r="O8" s="29"/>
      <c r="P8" s="29"/>
      <c r="Q8" s="4" t="s">
        <v>293</v>
      </c>
    </row>
    <row r="9" spans="1:17" ht="18" customHeight="1">
      <c r="A9" s="3"/>
      <c r="B9" s="10"/>
      <c r="C9" s="11"/>
      <c r="D9" s="11"/>
      <c r="E9" s="11"/>
      <c r="F9" s="11"/>
      <c r="G9" s="11"/>
      <c r="H9" s="11"/>
      <c r="I9" s="11"/>
      <c r="J9" s="28"/>
      <c r="K9" s="26" t="s">
        <v>302</v>
      </c>
      <c r="L9" s="26"/>
      <c r="M9" s="26"/>
      <c r="N9" s="26"/>
      <c r="O9" s="29"/>
      <c r="P9" s="29"/>
      <c r="Q9" s="4" t="s">
        <v>293</v>
      </c>
    </row>
    <row r="10" spans="1:17" ht="21" customHeight="1">
      <c r="A10" s="12" t="s">
        <v>303</v>
      </c>
      <c r="B10" s="12" t="s">
        <v>304</v>
      </c>
      <c r="C10" s="12" t="s">
        <v>305</v>
      </c>
      <c r="D10" s="12"/>
      <c r="E10" s="12" t="s">
        <v>306</v>
      </c>
      <c r="F10" s="12" t="s">
        <v>307</v>
      </c>
      <c r="G10" s="12"/>
      <c r="H10" s="12" t="s">
        <v>308</v>
      </c>
      <c r="I10" s="12" t="s">
        <v>309</v>
      </c>
      <c r="J10" s="12" t="s">
        <v>310</v>
      </c>
      <c r="K10" s="12"/>
      <c r="L10" s="12" t="s">
        <v>311</v>
      </c>
      <c r="M10" s="12"/>
      <c r="N10" s="12" t="s">
        <v>312</v>
      </c>
      <c r="O10" s="12"/>
      <c r="P10" s="12" t="s">
        <v>313</v>
      </c>
      <c r="Q10" s="12"/>
    </row>
    <row r="11" spans="1:17" ht="26.25" customHeight="1">
      <c r="A11" s="13" t="s">
        <v>314</v>
      </c>
      <c r="B11" s="14" t="s">
        <v>315</v>
      </c>
      <c r="C11" s="14" t="s">
        <v>316</v>
      </c>
      <c r="D11" s="14"/>
      <c r="E11" s="18" t="s">
        <v>317</v>
      </c>
      <c r="F11" s="19"/>
      <c r="G11" s="19"/>
      <c r="H11" s="20" t="s">
        <v>318</v>
      </c>
      <c r="I11" s="20" t="s">
        <v>318</v>
      </c>
      <c r="J11" s="20" t="s">
        <v>319</v>
      </c>
      <c r="K11" s="20"/>
      <c r="L11" s="20" t="s">
        <v>320</v>
      </c>
      <c r="M11" s="20"/>
      <c r="N11" s="20" t="s">
        <v>320</v>
      </c>
      <c r="O11" s="20"/>
      <c r="P11" s="19" t="s">
        <v>321</v>
      </c>
      <c r="Q11" s="19"/>
    </row>
    <row r="12" spans="1:17" ht="27" customHeight="1">
      <c r="A12" s="13" t="s">
        <v>322</v>
      </c>
      <c r="B12" s="14" t="s">
        <v>323</v>
      </c>
      <c r="C12" s="14" t="s">
        <v>324</v>
      </c>
      <c r="D12" s="14"/>
      <c r="E12" s="19" t="s">
        <v>325</v>
      </c>
      <c r="F12" s="19"/>
      <c r="G12" s="19"/>
      <c r="H12" s="20" t="s">
        <v>326</v>
      </c>
      <c r="I12" s="20" t="s">
        <v>326</v>
      </c>
      <c r="J12" s="20" t="s">
        <v>327</v>
      </c>
      <c r="K12" s="20"/>
      <c r="L12" s="20" t="s">
        <v>328</v>
      </c>
      <c r="M12" s="20"/>
      <c r="N12" s="20" t="s">
        <v>328</v>
      </c>
      <c r="O12" s="20"/>
      <c r="P12" s="19" t="s">
        <v>321</v>
      </c>
      <c r="Q12" s="19"/>
    </row>
    <row r="13" spans="1:17" ht="51" customHeight="1">
      <c r="A13" s="13" t="s">
        <v>329</v>
      </c>
      <c r="B13" s="14" t="s">
        <v>330</v>
      </c>
      <c r="C13" s="15" t="s">
        <v>331</v>
      </c>
      <c r="D13" s="14"/>
      <c r="E13" s="19" t="s">
        <v>325</v>
      </c>
      <c r="F13" s="19"/>
      <c r="G13" s="19"/>
      <c r="H13" s="20">
        <v>90</v>
      </c>
      <c r="I13" s="20">
        <v>90</v>
      </c>
      <c r="J13" s="20" t="s">
        <v>327</v>
      </c>
      <c r="K13" s="20"/>
      <c r="L13" s="20" t="s">
        <v>320</v>
      </c>
      <c r="M13" s="20"/>
      <c r="N13" s="20" t="s">
        <v>320</v>
      </c>
      <c r="O13" s="20"/>
      <c r="P13" s="19" t="s">
        <v>321</v>
      </c>
      <c r="Q13" s="19"/>
    </row>
    <row r="14" spans="1:17" ht="18" customHeight="1">
      <c r="A14" s="13" t="s">
        <v>314</v>
      </c>
      <c r="B14" s="14" t="s">
        <v>332</v>
      </c>
      <c r="C14" s="14" t="s">
        <v>333</v>
      </c>
      <c r="D14" s="16"/>
      <c r="E14" s="21" t="s">
        <v>317</v>
      </c>
      <c r="F14" s="22"/>
      <c r="G14" s="22"/>
      <c r="H14" s="20" t="s">
        <v>334</v>
      </c>
      <c r="I14" s="20" t="s">
        <v>334</v>
      </c>
      <c r="J14" s="20" t="s">
        <v>327</v>
      </c>
      <c r="K14" s="20"/>
      <c r="L14" s="20" t="s">
        <v>320</v>
      </c>
      <c r="M14" s="20"/>
      <c r="N14" s="20" t="s">
        <v>320</v>
      </c>
      <c r="O14" s="20"/>
      <c r="P14" s="19" t="s">
        <v>321</v>
      </c>
      <c r="Q14" s="19"/>
    </row>
    <row r="15" spans="1:17" ht="27" customHeight="1">
      <c r="A15" s="13" t="s">
        <v>329</v>
      </c>
      <c r="B15" s="14" t="s">
        <v>335</v>
      </c>
      <c r="C15" s="14" t="s">
        <v>336</v>
      </c>
      <c r="D15" s="16"/>
      <c r="E15" s="21" t="s">
        <v>317</v>
      </c>
      <c r="F15" s="23"/>
      <c r="G15" s="24"/>
      <c r="H15" s="20" t="s">
        <v>337</v>
      </c>
      <c r="I15" s="20" t="s">
        <v>337</v>
      </c>
      <c r="J15" s="20" t="s">
        <v>338</v>
      </c>
      <c r="K15" s="20"/>
      <c r="L15" s="20" t="s">
        <v>320</v>
      </c>
      <c r="M15" s="20"/>
      <c r="N15" s="20" t="s">
        <v>320</v>
      </c>
      <c r="O15" s="20"/>
      <c r="P15" s="19" t="s">
        <v>321</v>
      </c>
      <c r="Q15" s="19"/>
    </row>
  </sheetData>
  <sheetProtection/>
  <mergeCells count="62">
    <mergeCell ref="A2:Q2"/>
    <mergeCell ref="B3:C3"/>
    <mergeCell ref="D3:F3"/>
    <mergeCell ref="G3:J3"/>
    <mergeCell ref="K3:L3"/>
    <mergeCell ref="M3:Q3"/>
    <mergeCell ref="B4:C4"/>
    <mergeCell ref="D4:F4"/>
    <mergeCell ref="G4:J4"/>
    <mergeCell ref="K4:L4"/>
    <mergeCell ref="M4:P4"/>
    <mergeCell ref="B5:C5"/>
    <mergeCell ref="D5:F5"/>
    <mergeCell ref="G5:J5"/>
    <mergeCell ref="K5:N5"/>
    <mergeCell ref="O5:P5"/>
    <mergeCell ref="K6:N6"/>
    <mergeCell ref="O6:P6"/>
    <mergeCell ref="K7:N7"/>
    <mergeCell ref="O7:P7"/>
    <mergeCell ref="K8:N8"/>
    <mergeCell ref="O8:P8"/>
    <mergeCell ref="K9:N9"/>
    <mergeCell ref="O9:P9"/>
    <mergeCell ref="C10:D10"/>
    <mergeCell ref="F10:G10"/>
    <mergeCell ref="J10:K10"/>
    <mergeCell ref="L10:M10"/>
    <mergeCell ref="N10:O10"/>
    <mergeCell ref="P10:Q10"/>
    <mergeCell ref="C11:D11"/>
    <mergeCell ref="F11:G11"/>
    <mergeCell ref="J11:K11"/>
    <mergeCell ref="L11:M11"/>
    <mergeCell ref="N11:O11"/>
    <mergeCell ref="P11:Q11"/>
    <mergeCell ref="C12:D12"/>
    <mergeCell ref="F12:G12"/>
    <mergeCell ref="J12:K12"/>
    <mergeCell ref="L12:M12"/>
    <mergeCell ref="N12:O12"/>
    <mergeCell ref="P12:Q12"/>
    <mergeCell ref="C13:D13"/>
    <mergeCell ref="F13:G13"/>
    <mergeCell ref="J13:K13"/>
    <mergeCell ref="L13:M13"/>
    <mergeCell ref="N13:O13"/>
    <mergeCell ref="P13:Q13"/>
    <mergeCell ref="C14:D14"/>
    <mergeCell ref="F14:G14"/>
    <mergeCell ref="J14:K14"/>
    <mergeCell ref="L14:M14"/>
    <mergeCell ref="N14:O14"/>
    <mergeCell ref="P14:Q14"/>
    <mergeCell ref="C15:D15"/>
    <mergeCell ref="F15:G15"/>
    <mergeCell ref="J15:K15"/>
    <mergeCell ref="L15:M15"/>
    <mergeCell ref="N15:O15"/>
    <mergeCell ref="P15:Q15"/>
    <mergeCell ref="A6:A9"/>
    <mergeCell ref="B6:J9"/>
  </mergeCells>
  <printOptions/>
  <pageMargins left="0.9448818897637798" right="0.551181102362205" top="0.78740157480315" bottom="0.78740157480315" header="0.511811023622047" footer="0.511811023622047"/>
  <pageSetup orientation="landscape" paperSize="9"/>
</worksheet>
</file>

<file path=xl/worksheets/sheet2.xml><?xml version="1.0" encoding="utf-8"?>
<worksheet xmlns="http://schemas.openxmlformats.org/spreadsheetml/2006/main" xmlns:r="http://schemas.openxmlformats.org/officeDocument/2006/relationships">
  <dimension ref="A1:E25"/>
  <sheetViews>
    <sheetView zoomScaleSheetLayoutView="100" workbookViewId="0" topLeftCell="A7">
      <selection activeCell="A24" sqref="A24"/>
    </sheetView>
  </sheetViews>
  <sheetFormatPr defaultColWidth="10.00390625" defaultRowHeight="15"/>
  <cols>
    <col min="1" max="1" width="9.7109375" style="0" customWidth="1"/>
    <col min="2" max="2" width="40.7109375" style="0" customWidth="1"/>
    <col min="3" max="3" width="12.7109375" style="0" customWidth="1"/>
    <col min="4" max="4" width="13.140625" style="0" customWidth="1"/>
    <col min="5" max="5" width="13.421875" style="0" customWidth="1"/>
  </cols>
  <sheetData>
    <row r="1" spans="1:5" ht="15.75" customHeight="1">
      <c r="A1" s="30" t="s">
        <v>27</v>
      </c>
      <c r="B1" s="31"/>
      <c r="C1" s="31"/>
      <c r="D1" s="31"/>
      <c r="E1" s="31"/>
    </row>
    <row r="2" spans="1:5" ht="15.75" customHeight="1">
      <c r="A2" s="92" t="s">
        <v>28</v>
      </c>
      <c r="B2" s="92"/>
      <c r="C2" s="92"/>
      <c r="D2" s="92"/>
      <c r="E2" s="92"/>
    </row>
    <row r="3" spans="1:5" ht="15.75" customHeight="1">
      <c r="A3" s="92"/>
      <c r="B3" s="92"/>
      <c r="C3" s="92"/>
      <c r="D3" s="92"/>
      <c r="E3" s="92"/>
    </row>
    <row r="4" spans="1:5" ht="15.75" customHeight="1">
      <c r="A4" s="31"/>
      <c r="B4" s="31"/>
      <c r="C4" s="31"/>
      <c r="D4" s="31"/>
      <c r="E4" s="31"/>
    </row>
    <row r="5" spans="1:5" ht="20.25" customHeight="1">
      <c r="A5" s="31"/>
      <c r="B5" s="31"/>
      <c r="C5" s="31"/>
      <c r="D5" s="31"/>
      <c r="E5" s="42" t="s">
        <v>2</v>
      </c>
    </row>
    <row r="6" spans="1:5" ht="34.5" customHeight="1">
      <c r="A6" s="93" t="s">
        <v>29</v>
      </c>
      <c r="B6" s="93"/>
      <c r="C6" s="93" t="s">
        <v>30</v>
      </c>
      <c r="D6" s="93"/>
      <c r="E6" s="93"/>
    </row>
    <row r="7" spans="1:5" ht="29.25" customHeight="1">
      <c r="A7" s="93" t="s">
        <v>31</v>
      </c>
      <c r="B7" s="93" t="s">
        <v>32</v>
      </c>
      <c r="C7" s="93" t="s">
        <v>33</v>
      </c>
      <c r="D7" s="93" t="s">
        <v>34</v>
      </c>
      <c r="E7" s="93" t="s">
        <v>35</v>
      </c>
    </row>
    <row r="8" spans="1:5" ht="27.75" customHeight="1">
      <c r="A8" s="35" t="s">
        <v>7</v>
      </c>
      <c r="B8" s="35"/>
      <c r="C8" s="46">
        <f>C9+C14+C18+C22</f>
        <v>2742.36</v>
      </c>
      <c r="D8" s="46">
        <f>D9+D14+D18+D22</f>
        <v>411.75</v>
      </c>
      <c r="E8" s="46">
        <f>E9+E14+E18+E22</f>
        <v>2330.61</v>
      </c>
    </row>
    <row r="9" spans="1:5" ht="18.75" customHeight="1">
      <c r="A9" s="96">
        <v>208</v>
      </c>
      <c r="B9" s="48" t="s">
        <v>14</v>
      </c>
      <c r="C9" s="49">
        <f>C10</f>
        <v>43.26</v>
      </c>
      <c r="D9" s="49">
        <f>D10</f>
        <v>43.26</v>
      </c>
      <c r="E9" s="49"/>
    </row>
    <row r="10" spans="1:5" ht="18.75" customHeight="1">
      <c r="A10" s="50" t="s">
        <v>36</v>
      </c>
      <c r="B10" s="15" t="s">
        <v>37</v>
      </c>
      <c r="C10" s="49">
        <f>SUM(C11:C13)</f>
        <v>43.26</v>
      </c>
      <c r="D10" s="49">
        <f>SUM(D11:D13)</f>
        <v>43.26</v>
      </c>
      <c r="E10" s="49"/>
    </row>
    <row r="11" spans="1:5" ht="18.75" customHeight="1">
      <c r="A11" s="50" t="s">
        <v>38</v>
      </c>
      <c r="B11" s="15" t="s">
        <v>39</v>
      </c>
      <c r="C11" s="49">
        <v>2.66</v>
      </c>
      <c r="D11" s="49">
        <v>2.66</v>
      </c>
      <c r="E11" s="49"/>
    </row>
    <row r="12" spans="1:5" ht="18.75" customHeight="1">
      <c r="A12" s="50" t="s">
        <v>40</v>
      </c>
      <c r="B12" s="15" t="s">
        <v>41</v>
      </c>
      <c r="C12" s="49">
        <v>27.07</v>
      </c>
      <c r="D12" s="49">
        <v>27.07</v>
      </c>
      <c r="E12" s="49"/>
    </row>
    <row r="13" spans="1:5" ht="18.75" customHeight="1">
      <c r="A13" s="50" t="s">
        <v>42</v>
      </c>
      <c r="B13" s="15" t="s">
        <v>43</v>
      </c>
      <c r="C13" s="49">
        <v>13.53</v>
      </c>
      <c r="D13" s="49">
        <v>13.53</v>
      </c>
      <c r="E13" s="49"/>
    </row>
    <row r="14" spans="1:5" ht="18.75" customHeight="1">
      <c r="A14" s="96">
        <v>210</v>
      </c>
      <c r="B14" s="48" t="s">
        <v>16</v>
      </c>
      <c r="C14" s="49">
        <f>C15</f>
        <v>19.47</v>
      </c>
      <c r="D14" s="49">
        <f>D15</f>
        <v>19.47</v>
      </c>
      <c r="E14" s="49"/>
    </row>
    <row r="15" spans="1:5" ht="18.75" customHeight="1">
      <c r="A15" s="50" t="s">
        <v>44</v>
      </c>
      <c r="B15" s="15" t="s">
        <v>45</v>
      </c>
      <c r="C15" s="49">
        <f>SUM(C16:C17)</f>
        <v>19.47</v>
      </c>
      <c r="D15" s="49">
        <f>SUM(D16:D17)</f>
        <v>19.47</v>
      </c>
      <c r="E15" s="49"/>
    </row>
    <row r="16" spans="1:5" ht="18.75" customHeight="1">
      <c r="A16" s="50" t="s">
        <v>46</v>
      </c>
      <c r="B16" s="15" t="s">
        <v>47</v>
      </c>
      <c r="C16" s="49">
        <v>16.07</v>
      </c>
      <c r="D16" s="49">
        <v>16.07</v>
      </c>
      <c r="E16" s="49"/>
    </row>
    <row r="17" spans="1:5" ht="18.75" customHeight="1">
      <c r="A17" s="50" t="s">
        <v>48</v>
      </c>
      <c r="B17" s="15" t="s">
        <v>49</v>
      </c>
      <c r="C17" s="49">
        <v>3.4</v>
      </c>
      <c r="D17" s="49">
        <v>3.4</v>
      </c>
      <c r="E17" s="49"/>
    </row>
    <row r="18" spans="1:5" ht="18.75" customHeight="1">
      <c r="A18" s="96">
        <v>213</v>
      </c>
      <c r="B18" s="48" t="s">
        <v>18</v>
      </c>
      <c r="C18" s="49">
        <f>C19</f>
        <v>2659.33</v>
      </c>
      <c r="D18" s="49">
        <f>D19</f>
        <v>328.72</v>
      </c>
      <c r="E18" s="49">
        <f>E19</f>
        <v>2330.61</v>
      </c>
    </row>
    <row r="19" spans="1:5" ht="18.75" customHeight="1">
      <c r="A19" s="50" t="s">
        <v>50</v>
      </c>
      <c r="B19" s="15" t="s">
        <v>51</v>
      </c>
      <c r="C19" s="49">
        <f>SUM(C20:C21)</f>
        <v>2659.33</v>
      </c>
      <c r="D19" s="49">
        <f>SUM(D20:D21)</f>
        <v>328.72</v>
      </c>
      <c r="E19" s="49">
        <f>SUM(E20:E21)</f>
        <v>2330.61</v>
      </c>
    </row>
    <row r="20" spans="1:5" ht="18.75" customHeight="1">
      <c r="A20" s="97" t="s">
        <v>52</v>
      </c>
      <c r="B20" s="15" t="s">
        <v>53</v>
      </c>
      <c r="C20" s="49">
        <v>2330.61</v>
      </c>
      <c r="D20" s="49"/>
      <c r="E20" s="49">
        <v>2330.61</v>
      </c>
    </row>
    <row r="21" spans="1:5" ht="18.75" customHeight="1">
      <c r="A21" s="50" t="s">
        <v>54</v>
      </c>
      <c r="B21" s="15" t="s">
        <v>55</v>
      </c>
      <c r="C21" s="49">
        <v>328.72</v>
      </c>
      <c r="D21" s="49">
        <v>328.72</v>
      </c>
      <c r="E21" s="49"/>
    </row>
    <row r="22" spans="1:5" ht="18.75" customHeight="1">
      <c r="A22" s="96">
        <v>221</v>
      </c>
      <c r="B22" s="48" t="s">
        <v>19</v>
      </c>
      <c r="C22" s="49">
        <f aca="true" t="shared" si="0" ref="C22:D23">C23</f>
        <v>20.3</v>
      </c>
      <c r="D22" s="49">
        <f t="shared" si="0"/>
        <v>20.3</v>
      </c>
      <c r="E22" s="49"/>
    </row>
    <row r="23" spans="1:5" ht="18.75" customHeight="1">
      <c r="A23" s="50" t="s">
        <v>56</v>
      </c>
      <c r="B23" s="15" t="s">
        <v>57</v>
      </c>
      <c r="C23" s="49">
        <f t="shared" si="0"/>
        <v>20.3</v>
      </c>
      <c r="D23" s="49">
        <f t="shared" si="0"/>
        <v>20.3</v>
      </c>
      <c r="E23" s="49"/>
    </row>
    <row r="24" spans="1:5" ht="18.75" customHeight="1">
      <c r="A24" s="50" t="s">
        <v>58</v>
      </c>
      <c r="B24" s="15" t="s">
        <v>59</v>
      </c>
      <c r="C24" s="49">
        <v>20.3</v>
      </c>
      <c r="D24" s="49">
        <v>20.3</v>
      </c>
      <c r="E24" s="49"/>
    </row>
    <row r="25" spans="1:5" ht="27.75" customHeight="1">
      <c r="A25" s="98" t="s">
        <v>60</v>
      </c>
      <c r="B25" s="98"/>
      <c r="C25" s="98"/>
      <c r="D25" s="98"/>
      <c r="E25" s="98"/>
    </row>
  </sheetData>
  <sheetProtection/>
  <mergeCells count="5">
    <mergeCell ref="A6:B6"/>
    <mergeCell ref="C6:E6"/>
    <mergeCell ref="A8:B8"/>
    <mergeCell ref="A25:E25"/>
    <mergeCell ref="A2:E3"/>
  </mergeCells>
  <printOptions horizontalCentered="1"/>
  <pageMargins left="0.078740157480315" right="0.078740157480315" top="0.78740157480315" bottom="0.4724409448818899" header="0" footer="0"/>
  <pageSetup orientation="portrait" paperSize="9"/>
</worksheet>
</file>

<file path=xl/worksheets/sheet3.xml><?xml version="1.0" encoding="utf-8"?>
<worksheet xmlns="http://schemas.openxmlformats.org/spreadsheetml/2006/main" xmlns:r="http://schemas.openxmlformats.org/officeDocument/2006/relationships">
  <dimension ref="A1:E39"/>
  <sheetViews>
    <sheetView zoomScaleSheetLayoutView="100" workbookViewId="0" topLeftCell="A1">
      <selection activeCell="A10" sqref="A10:IV10"/>
    </sheetView>
  </sheetViews>
  <sheetFormatPr defaultColWidth="10.00390625" defaultRowHeight="15"/>
  <cols>
    <col min="1" max="1" width="12.7109375" style="0" customWidth="1"/>
    <col min="2" max="2" width="36.140625" style="0" customWidth="1"/>
    <col min="3" max="3" width="17.140625" style="0" customWidth="1"/>
    <col min="4" max="4" width="16.57421875" style="0" customWidth="1"/>
    <col min="5" max="5" width="17.421875" style="0" customWidth="1"/>
  </cols>
  <sheetData>
    <row r="1" spans="1:5" ht="18" customHeight="1">
      <c r="A1" s="95" t="s">
        <v>61</v>
      </c>
      <c r="B1" s="87"/>
      <c r="C1" s="87"/>
      <c r="D1" s="87"/>
      <c r="E1" s="87"/>
    </row>
    <row r="2" spans="1:5" ht="15.75" customHeight="1">
      <c r="A2" s="88" t="s">
        <v>62</v>
      </c>
      <c r="B2" s="88"/>
      <c r="C2" s="88"/>
      <c r="D2" s="88"/>
      <c r="E2" s="88"/>
    </row>
    <row r="3" spans="1:5" ht="15.75" customHeight="1">
      <c r="A3" s="88"/>
      <c r="B3" s="88"/>
      <c r="C3" s="88"/>
      <c r="D3" s="88"/>
      <c r="E3" s="88"/>
    </row>
    <row r="4" spans="1:5" ht="15.75" customHeight="1">
      <c r="A4" s="87"/>
      <c r="B4" s="87"/>
      <c r="C4" s="87"/>
      <c r="D4" s="87"/>
      <c r="E4" s="87"/>
    </row>
    <row r="5" spans="1:5" ht="19.5" customHeight="1">
      <c r="A5" s="87"/>
      <c r="B5" s="87"/>
      <c r="C5" s="87"/>
      <c r="D5" s="87"/>
      <c r="E5" s="42" t="s">
        <v>2</v>
      </c>
    </row>
    <row r="6" spans="1:5" ht="36" customHeight="1">
      <c r="A6" s="89" t="s">
        <v>63</v>
      </c>
      <c r="B6" s="89"/>
      <c r="C6" s="89" t="s">
        <v>64</v>
      </c>
      <c r="D6" s="89"/>
      <c r="E6" s="89"/>
    </row>
    <row r="7" spans="1:5" ht="27" customHeight="1">
      <c r="A7" s="89" t="s">
        <v>65</v>
      </c>
      <c r="B7" s="89" t="s">
        <v>32</v>
      </c>
      <c r="C7" s="89" t="s">
        <v>66</v>
      </c>
      <c r="D7" s="89" t="s">
        <v>67</v>
      </c>
      <c r="E7" s="89" t="s">
        <v>68</v>
      </c>
    </row>
    <row r="8" spans="1:5" ht="18.75" customHeight="1">
      <c r="A8" s="90" t="s">
        <v>7</v>
      </c>
      <c r="B8" s="90"/>
      <c r="C8" s="36">
        <f>C9+C20+C35+C38</f>
        <v>411.75</v>
      </c>
      <c r="D8" s="36">
        <f>D9+D20+D35+D38</f>
        <v>371.3</v>
      </c>
      <c r="E8" s="36">
        <f>E9+E20+E35+E38</f>
        <v>40.45</v>
      </c>
    </row>
    <row r="9" spans="1:5" ht="18.75" customHeight="1">
      <c r="A9" s="47" t="s">
        <v>69</v>
      </c>
      <c r="B9" s="48" t="s">
        <v>70</v>
      </c>
      <c r="C9" s="38">
        <f>SUM(C10:C19)</f>
        <v>368.44</v>
      </c>
      <c r="D9" s="38">
        <f>SUM(D10:D19)</f>
        <v>368.44</v>
      </c>
      <c r="E9" s="38"/>
    </row>
    <row r="10" spans="1:5" ht="18.75" customHeight="1">
      <c r="A10" s="50" t="s">
        <v>71</v>
      </c>
      <c r="B10" s="15" t="s">
        <v>72</v>
      </c>
      <c r="C10" s="38">
        <v>90.16</v>
      </c>
      <c r="D10" s="38">
        <v>90.16</v>
      </c>
      <c r="E10" s="38"/>
    </row>
    <row r="11" spans="1:5" ht="18.75" customHeight="1">
      <c r="A11" s="50" t="s">
        <v>73</v>
      </c>
      <c r="B11" s="15" t="s">
        <v>74</v>
      </c>
      <c r="C11" s="38">
        <v>3.1</v>
      </c>
      <c r="D11" s="38">
        <v>3.1</v>
      </c>
      <c r="E11" s="38"/>
    </row>
    <row r="12" spans="1:5" ht="18.75" customHeight="1">
      <c r="A12" s="50" t="s">
        <v>75</v>
      </c>
      <c r="B12" s="15" t="s">
        <v>76</v>
      </c>
      <c r="C12" s="38">
        <v>191.92</v>
      </c>
      <c r="D12" s="38">
        <v>191.92</v>
      </c>
      <c r="E12" s="38"/>
    </row>
    <row r="13" spans="1:5" ht="18.75" customHeight="1">
      <c r="A13" s="50" t="s">
        <v>77</v>
      </c>
      <c r="B13" s="15" t="s">
        <v>78</v>
      </c>
      <c r="C13" s="38">
        <v>27.07</v>
      </c>
      <c r="D13" s="38">
        <v>27.07</v>
      </c>
      <c r="E13" s="38"/>
    </row>
    <row r="14" spans="1:5" ht="18.75" customHeight="1">
      <c r="A14" s="50" t="s">
        <v>79</v>
      </c>
      <c r="B14" s="15" t="s">
        <v>80</v>
      </c>
      <c r="C14" s="38">
        <v>13.53</v>
      </c>
      <c r="D14" s="38">
        <v>13.53</v>
      </c>
      <c r="E14" s="38"/>
    </row>
    <row r="15" spans="1:5" ht="18.75" customHeight="1">
      <c r="A15" s="50" t="s">
        <v>81</v>
      </c>
      <c r="B15" s="15" t="s">
        <v>82</v>
      </c>
      <c r="C15" s="38">
        <v>16.07</v>
      </c>
      <c r="D15" s="38">
        <v>16.07</v>
      </c>
      <c r="E15" s="38"/>
    </row>
    <row r="16" spans="1:5" ht="18.75" customHeight="1">
      <c r="A16" s="50" t="s">
        <v>83</v>
      </c>
      <c r="B16" s="15" t="s">
        <v>84</v>
      </c>
      <c r="C16" s="38">
        <v>1.35</v>
      </c>
      <c r="D16" s="38">
        <v>1.35</v>
      </c>
      <c r="E16" s="38"/>
    </row>
    <row r="17" spans="1:5" ht="18.75" customHeight="1">
      <c r="A17" s="50" t="s">
        <v>85</v>
      </c>
      <c r="B17" s="15" t="s">
        <v>86</v>
      </c>
      <c r="C17" s="38">
        <v>20.3</v>
      </c>
      <c r="D17" s="38">
        <v>20.3</v>
      </c>
      <c r="E17" s="38"/>
    </row>
    <row r="18" spans="1:5" ht="18.75" customHeight="1">
      <c r="A18" s="50" t="s">
        <v>87</v>
      </c>
      <c r="B18" s="15" t="s">
        <v>88</v>
      </c>
      <c r="C18" s="38">
        <v>3.2</v>
      </c>
      <c r="D18" s="38">
        <v>3.2</v>
      </c>
      <c r="E18" s="38"/>
    </row>
    <row r="19" spans="1:5" ht="18.75" customHeight="1">
      <c r="A19" s="50" t="s">
        <v>89</v>
      </c>
      <c r="B19" s="15" t="s">
        <v>90</v>
      </c>
      <c r="C19" s="38">
        <v>1.74</v>
      </c>
      <c r="D19" s="38">
        <v>1.74</v>
      </c>
      <c r="E19" s="38"/>
    </row>
    <row r="20" spans="1:5" ht="18.75" customHeight="1">
      <c r="A20" s="47" t="s">
        <v>91</v>
      </c>
      <c r="B20" s="48" t="s">
        <v>92</v>
      </c>
      <c r="C20" s="38">
        <f>SUM(C21:C34)</f>
        <v>37.15</v>
      </c>
      <c r="D20" s="38"/>
      <c r="E20" s="38">
        <f>SUM(E21:E34)</f>
        <v>37.15</v>
      </c>
    </row>
    <row r="21" spans="1:5" ht="18.75" customHeight="1">
      <c r="A21" s="50" t="s">
        <v>93</v>
      </c>
      <c r="B21" s="15" t="s">
        <v>94</v>
      </c>
      <c r="C21" s="38">
        <v>2</v>
      </c>
      <c r="D21" s="38"/>
      <c r="E21" s="38">
        <v>2</v>
      </c>
    </row>
    <row r="22" spans="1:5" ht="18.75" customHeight="1">
      <c r="A22" s="50" t="s">
        <v>95</v>
      </c>
      <c r="B22" s="15" t="s">
        <v>96</v>
      </c>
      <c r="C22" s="38">
        <v>1</v>
      </c>
      <c r="D22" s="38"/>
      <c r="E22" s="38">
        <v>1</v>
      </c>
    </row>
    <row r="23" spans="1:5" ht="18.75" customHeight="1">
      <c r="A23" s="50" t="s">
        <v>97</v>
      </c>
      <c r="B23" s="15" t="s">
        <v>98</v>
      </c>
      <c r="C23" s="38">
        <v>0.1</v>
      </c>
      <c r="D23" s="38"/>
      <c r="E23" s="38">
        <v>0.1</v>
      </c>
    </row>
    <row r="24" spans="1:5" ht="18.75" customHeight="1">
      <c r="A24" s="50" t="s">
        <v>99</v>
      </c>
      <c r="B24" s="15" t="s">
        <v>100</v>
      </c>
      <c r="C24" s="38">
        <v>0.1</v>
      </c>
      <c r="D24" s="38"/>
      <c r="E24" s="38">
        <v>0.1</v>
      </c>
    </row>
    <row r="25" spans="1:5" ht="18.75" customHeight="1">
      <c r="A25" s="50" t="s">
        <v>101</v>
      </c>
      <c r="B25" s="15" t="s">
        <v>102</v>
      </c>
      <c r="C25" s="38">
        <v>14.5</v>
      </c>
      <c r="D25" s="38"/>
      <c r="E25" s="38">
        <v>14.5</v>
      </c>
    </row>
    <row r="26" spans="1:5" ht="18.75" customHeight="1">
      <c r="A26" s="50" t="s">
        <v>103</v>
      </c>
      <c r="B26" s="15" t="s">
        <v>104</v>
      </c>
      <c r="C26" s="38">
        <v>0.4</v>
      </c>
      <c r="D26" s="38"/>
      <c r="E26" s="38">
        <v>0.4</v>
      </c>
    </row>
    <row r="27" spans="1:5" ht="18.75" customHeight="1">
      <c r="A27" s="50" t="s">
        <v>105</v>
      </c>
      <c r="B27" s="15" t="s">
        <v>106</v>
      </c>
      <c r="C27" s="38">
        <v>0.5</v>
      </c>
      <c r="D27" s="38"/>
      <c r="E27" s="38">
        <v>0.5</v>
      </c>
    </row>
    <row r="28" spans="1:5" ht="18.75" customHeight="1">
      <c r="A28" s="50" t="s">
        <v>107</v>
      </c>
      <c r="B28" s="15" t="s">
        <v>108</v>
      </c>
      <c r="C28" s="38">
        <v>1.74</v>
      </c>
      <c r="D28" s="38"/>
      <c r="E28" s="38">
        <v>1.74</v>
      </c>
    </row>
    <row r="29" spans="1:5" ht="18.75" customHeight="1">
      <c r="A29" s="50" t="s">
        <v>109</v>
      </c>
      <c r="B29" s="15" t="s">
        <v>110</v>
      </c>
      <c r="C29" s="38">
        <v>1.2</v>
      </c>
      <c r="D29" s="38"/>
      <c r="E29" s="38">
        <v>1.2</v>
      </c>
    </row>
    <row r="30" spans="1:5" ht="18.75" customHeight="1">
      <c r="A30" s="50" t="s">
        <v>111</v>
      </c>
      <c r="B30" s="15" t="s">
        <v>112</v>
      </c>
      <c r="C30" s="38">
        <v>0.5</v>
      </c>
      <c r="D30" s="38"/>
      <c r="E30" s="38">
        <v>0.5</v>
      </c>
    </row>
    <row r="31" spans="1:5" ht="18.75" customHeight="1">
      <c r="A31" s="50" t="s">
        <v>113</v>
      </c>
      <c r="B31" s="15" t="s">
        <v>114</v>
      </c>
      <c r="C31" s="38">
        <v>2.03</v>
      </c>
      <c r="D31" s="38"/>
      <c r="E31" s="38">
        <v>2.03</v>
      </c>
    </row>
    <row r="32" spans="1:5" ht="18.75" customHeight="1">
      <c r="A32" s="50" t="s">
        <v>115</v>
      </c>
      <c r="B32" s="15" t="s">
        <v>116</v>
      </c>
      <c r="C32" s="38">
        <v>5.08</v>
      </c>
      <c r="D32" s="38"/>
      <c r="E32" s="38">
        <v>5.08</v>
      </c>
    </row>
    <row r="33" spans="1:5" ht="18.75" customHeight="1">
      <c r="A33" s="50" t="s">
        <v>117</v>
      </c>
      <c r="B33" s="15" t="s">
        <v>118</v>
      </c>
      <c r="C33" s="38">
        <v>7</v>
      </c>
      <c r="D33" s="38"/>
      <c r="E33" s="38">
        <v>7</v>
      </c>
    </row>
    <row r="34" spans="1:5" ht="18.75" customHeight="1">
      <c r="A34" s="50" t="s">
        <v>119</v>
      </c>
      <c r="B34" s="15" t="s">
        <v>120</v>
      </c>
      <c r="C34" s="38">
        <v>1</v>
      </c>
      <c r="D34" s="38"/>
      <c r="E34" s="38">
        <v>1</v>
      </c>
    </row>
    <row r="35" spans="1:5" ht="18.75" customHeight="1">
      <c r="A35" s="47" t="s">
        <v>121</v>
      </c>
      <c r="B35" s="48" t="s">
        <v>122</v>
      </c>
      <c r="C35" s="38">
        <f>SUM(C36:C37)</f>
        <v>2.86</v>
      </c>
      <c r="D35" s="38">
        <f>SUM(D36:D37)</f>
        <v>2.86</v>
      </c>
      <c r="E35" s="38"/>
    </row>
    <row r="36" spans="1:5" ht="18.75" customHeight="1">
      <c r="A36" s="50" t="s">
        <v>123</v>
      </c>
      <c r="B36" s="15" t="s">
        <v>124</v>
      </c>
      <c r="C36" s="38">
        <v>0.2</v>
      </c>
      <c r="D36" s="38">
        <v>0.2</v>
      </c>
      <c r="E36" s="38"/>
    </row>
    <row r="37" spans="1:5" ht="18.75" customHeight="1">
      <c r="A37" s="50" t="s">
        <v>125</v>
      </c>
      <c r="B37" s="15" t="s">
        <v>126</v>
      </c>
      <c r="C37" s="38">
        <v>2.66</v>
      </c>
      <c r="D37" s="38">
        <v>2.66</v>
      </c>
      <c r="E37" s="38"/>
    </row>
    <row r="38" spans="1:5" ht="18.75" customHeight="1">
      <c r="A38" s="47" t="s">
        <v>127</v>
      </c>
      <c r="B38" s="48" t="s">
        <v>128</v>
      </c>
      <c r="C38" s="38">
        <f>C39</f>
        <v>3.3</v>
      </c>
      <c r="D38" s="38"/>
      <c r="E38" s="38">
        <f>E39</f>
        <v>3.3</v>
      </c>
    </row>
    <row r="39" spans="1:5" ht="18.75" customHeight="1">
      <c r="A39" s="50" t="s">
        <v>129</v>
      </c>
      <c r="B39" s="15" t="s">
        <v>130</v>
      </c>
      <c r="C39" s="38">
        <v>3.3</v>
      </c>
      <c r="D39" s="38"/>
      <c r="E39" s="38">
        <v>3.3</v>
      </c>
    </row>
  </sheetData>
  <sheetProtection/>
  <mergeCells count="4">
    <mergeCell ref="A6:B6"/>
    <mergeCell ref="C6:E6"/>
    <mergeCell ref="A8:B8"/>
    <mergeCell ref="A2:E3"/>
  </mergeCells>
  <printOptions horizontalCentered="1"/>
  <pageMargins left="0.078740157480315" right="0.078740157480315" top="0.590551181102362" bottom="0.078740157480315" header="0" footer="0"/>
  <pageSetup orientation="portrait" paperSize="9"/>
</worksheet>
</file>

<file path=xl/worksheets/sheet4.xml><?xml version="1.0" encoding="utf-8"?>
<worksheet xmlns="http://schemas.openxmlformats.org/spreadsheetml/2006/main" xmlns:r="http://schemas.openxmlformats.org/officeDocument/2006/relationships">
  <dimension ref="A1:F9"/>
  <sheetViews>
    <sheetView zoomScaleSheetLayoutView="100" workbookViewId="0" topLeftCell="A4">
      <selection activeCell="C9" sqref="C9"/>
    </sheetView>
  </sheetViews>
  <sheetFormatPr defaultColWidth="10.00390625" defaultRowHeight="15"/>
  <cols>
    <col min="1" max="1" width="20.57421875" style="0" customWidth="1"/>
    <col min="2" max="2" width="19.421875" style="0" customWidth="1"/>
    <col min="3" max="3" width="16.57421875" style="0" customWidth="1"/>
    <col min="4" max="4" width="18.8515625" style="0" customWidth="1"/>
    <col min="5" max="5" width="17.7109375" style="0" customWidth="1"/>
    <col min="6" max="6" width="17.28125" style="0" customWidth="1"/>
  </cols>
  <sheetData>
    <row r="1" ht="15.75" customHeight="1">
      <c r="A1" s="30" t="s">
        <v>131</v>
      </c>
    </row>
    <row r="2" spans="1:6" ht="15.75" customHeight="1">
      <c r="A2" s="92" t="s">
        <v>132</v>
      </c>
      <c r="B2" s="92"/>
      <c r="C2" s="92"/>
      <c r="D2" s="92"/>
      <c r="E2" s="92"/>
      <c r="F2" s="92"/>
    </row>
    <row r="3" spans="1:6" ht="15.75" customHeight="1">
      <c r="A3" s="92"/>
      <c r="B3" s="92"/>
      <c r="C3" s="92"/>
      <c r="D3" s="92"/>
      <c r="E3" s="92"/>
      <c r="F3" s="92"/>
    </row>
    <row r="4" spans="1:6" ht="15.75" customHeight="1">
      <c r="A4" s="92"/>
      <c r="B4" s="92"/>
      <c r="C4" s="92"/>
      <c r="D4" s="92"/>
      <c r="E4" s="92"/>
      <c r="F4" s="92"/>
    </row>
    <row r="5" ht="20.25" customHeight="1">
      <c r="F5" s="42" t="s">
        <v>2</v>
      </c>
    </row>
    <row r="6" spans="1:6" ht="38.25" customHeight="1">
      <c r="A6" s="93" t="s">
        <v>30</v>
      </c>
      <c r="B6" s="93"/>
      <c r="C6" s="93"/>
      <c r="D6" s="93"/>
      <c r="E6" s="93"/>
      <c r="F6" s="93"/>
    </row>
    <row r="7" spans="1:6" ht="36" customHeight="1">
      <c r="A7" s="93" t="s">
        <v>7</v>
      </c>
      <c r="B7" s="93" t="s">
        <v>133</v>
      </c>
      <c r="C7" s="93" t="s">
        <v>134</v>
      </c>
      <c r="D7" s="93"/>
      <c r="E7" s="93"/>
      <c r="F7" s="93" t="s">
        <v>135</v>
      </c>
    </row>
    <row r="8" spans="1:6" ht="36" customHeight="1">
      <c r="A8" s="93"/>
      <c r="B8" s="93"/>
      <c r="C8" s="93" t="s">
        <v>33</v>
      </c>
      <c r="D8" s="93" t="s">
        <v>136</v>
      </c>
      <c r="E8" s="93" t="s">
        <v>137</v>
      </c>
      <c r="F8" s="93"/>
    </row>
    <row r="9" spans="1:6" ht="25.5" customHeight="1">
      <c r="A9" s="94">
        <f>B9+C9+F9</f>
        <v>1.2</v>
      </c>
      <c r="B9" s="94"/>
      <c r="C9" s="94"/>
      <c r="D9" s="94"/>
      <c r="E9" s="94"/>
      <c r="F9" s="94">
        <v>1.2</v>
      </c>
    </row>
  </sheetData>
  <sheetProtection/>
  <mergeCells count="6">
    <mergeCell ref="A6:F6"/>
    <mergeCell ref="C7:E7"/>
    <mergeCell ref="A7:A8"/>
    <mergeCell ref="B7:B8"/>
    <mergeCell ref="F7:F8"/>
    <mergeCell ref="A2:F4"/>
  </mergeCells>
  <printOptions horizontalCentered="1"/>
  <pageMargins left="0.078740157480315" right="0.078740157480315" top="0.78740157480315" bottom="0.078740157480315" header="0" footer="0"/>
  <pageSetup orientation="landscape" paperSize="9"/>
</worksheet>
</file>

<file path=xl/worksheets/sheet5.xml><?xml version="1.0" encoding="utf-8"?>
<worksheet xmlns="http://schemas.openxmlformats.org/spreadsheetml/2006/main" xmlns:r="http://schemas.openxmlformats.org/officeDocument/2006/relationships">
  <dimension ref="A1:E21"/>
  <sheetViews>
    <sheetView zoomScaleSheetLayoutView="100" workbookViewId="0" topLeftCell="A3">
      <selection activeCell="C17" sqref="C17"/>
    </sheetView>
  </sheetViews>
  <sheetFormatPr defaultColWidth="10.00390625" defaultRowHeight="15"/>
  <cols>
    <col min="1" max="1" width="11.57421875" style="0" customWidth="1"/>
    <col min="2" max="2" width="36.421875" style="0" customWidth="1"/>
    <col min="3" max="3" width="15.421875" style="0" customWidth="1"/>
    <col min="4" max="4" width="14.8515625" style="0" customWidth="1"/>
    <col min="5" max="5" width="15.421875" style="0" customWidth="1"/>
  </cols>
  <sheetData>
    <row r="1" spans="1:5" ht="15.75" customHeight="1">
      <c r="A1" s="86" t="s">
        <v>138</v>
      </c>
      <c r="B1" s="87"/>
      <c r="C1" s="87"/>
      <c r="D1" s="87"/>
      <c r="E1" s="87"/>
    </row>
    <row r="2" spans="1:5" ht="24.75" customHeight="1">
      <c r="A2" s="88" t="s">
        <v>139</v>
      </c>
      <c r="B2" s="88"/>
      <c r="C2" s="88"/>
      <c r="D2" s="88"/>
      <c r="E2" s="88"/>
    </row>
    <row r="3" spans="1:5" ht="26.25" customHeight="1">
      <c r="A3" s="88"/>
      <c r="B3" s="88"/>
      <c r="C3" s="88"/>
      <c r="D3" s="88"/>
      <c r="E3" s="88"/>
    </row>
    <row r="4" spans="1:5" ht="15.75" customHeight="1">
      <c r="A4" s="87"/>
      <c r="B4" s="87"/>
      <c r="C4" s="87"/>
      <c r="D4" s="87"/>
      <c r="E4" s="87"/>
    </row>
    <row r="5" spans="1:5" ht="21" customHeight="1">
      <c r="A5" s="87"/>
      <c r="B5" s="87"/>
      <c r="C5" s="87"/>
      <c r="D5" s="87"/>
      <c r="E5" s="42" t="s">
        <v>2</v>
      </c>
    </row>
    <row r="6" spans="1:5" ht="33" customHeight="1">
      <c r="A6" s="89" t="s">
        <v>31</v>
      </c>
      <c r="B6" s="89" t="s">
        <v>32</v>
      </c>
      <c r="C6" s="89" t="s">
        <v>140</v>
      </c>
      <c r="D6" s="89"/>
      <c r="E6" s="89"/>
    </row>
    <row r="7" spans="1:5" ht="30.75" customHeight="1">
      <c r="A7" s="89"/>
      <c r="B7" s="89"/>
      <c r="C7" s="89" t="s">
        <v>7</v>
      </c>
      <c r="D7" s="89" t="s">
        <v>34</v>
      </c>
      <c r="E7" s="89" t="s">
        <v>35</v>
      </c>
    </row>
    <row r="8" spans="1:5" ht="24.75" customHeight="1">
      <c r="A8" s="90" t="s">
        <v>7</v>
      </c>
      <c r="B8" s="90"/>
      <c r="C8" s="36">
        <f>C9+C15</f>
        <v>7822.7</v>
      </c>
      <c r="D8" s="36"/>
      <c r="E8" s="36">
        <f>E9+E15</f>
        <v>7822.7</v>
      </c>
    </row>
    <row r="9" spans="1:5" ht="24.75" customHeight="1">
      <c r="A9" s="47" t="s">
        <v>141</v>
      </c>
      <c r="B9" s="48" t="s">
        <v>14</v>
      </c>
      <c r="C9" s="38">
        <f>C10+C13</f>
        <v>3425.22</v>
      </c>
      <c r="D9" s="38"/>
      <c r="E9" s="38">
        <f>E10+E13</f>
        <v>3425.22</v>
      </c>
    </row>
    <row r="10" spans="1:5" ht="24.75" customHeight="1">
      <c r="A10" s="50" t="s">
        <v>142</v>
      </c>
      <c r="B10" s="15" t="s">
        <v>143</v>
      </c>
      <c r="C10" s="38">
        <f>SUM(C11:C12)</f>
        <v>3289.78</v>
      </c>
      <c r="D10" s="38"/>
      <c r="E10" s="38">
        <f>SUM(E11:E12)</f>
        <v>3289.78</v>
      </c>
    </row>
    <row r="11" spans="1:5" ht="24.75" customHeight="1">
      <c r="A11" s="50" t="s">
        <v>144</v>
      </c>
      <c r="B11" s="15" t="s">
        <v>145</v>
      </c>
      <c r="C11" s="38">
        <v>1752.49</v>
      </c>
      <c r="D11" s="38"/>
      <c r="E11" s="38">
        <v>1752.49</v>
      </c>
    </row>
    <row r="12" spans="1:5" ht="24.75" customHeight="1">
      <c r="A12" s="50" t="s">
        <v>146</v>
      </c>
      <c r="B12" s="15" t="s">
        <v>147</v>
      </c>
      <c r="C12" s="38">
        <v>1537.29</v>
      </c>
      <c r="D12" s="38"/>
      <c r="E12" s="38">
        <v>1537.29</v>
      </c>
    </row>
    <row r="13" spans="1:5" ht="24.75" customHeight="1">
      <c r="A13" s="50" t="s">
        <v>148</v>
      </c>
      <c r="B13" s="15" t="s">
        <v>149</v>
      </c>
      <c r="C13" s="38">
        <f>C14</f>
        <v>135.44</v>
      </c>
      <c r="D13" s="38"/>
      <c r="E13" s="38">
        <f>E14</f>
        <v>135.44</v>
      </c>
    </row>
    <row r="14" spans="1:5" ht="24.75" customHeight="1">
      <c r="A14" s="50" t="s">
        <v>150</v>
      </c>
      <c r="B14" s="15" t="s">
        <v>147</v>
      </c>
      <c r="C14" s="38">
        <v>135.44</v>
      </c>
      <c r="D14" s="38"/>
      <c r="E14" s="38">
        <v>135.44</v>
      </c>
    </row>
    <row r="15" spans="1:5" ht="24.75" customHeight="1">
      <c r="A15" s="47" t="s">
        <v>151</v>
      </c>
      <c r="B15" s="48" t="s">
        <v>18</v>
      </c>
      <c r="C15" s="38">
        <f>C16+C19</f>
        <v>4397.48</v>
      </c>
      <c r="D15" s="38"/>
      <c r="E15" s="38">
        <f>E16+E19</f>
        <v>4397.48</v>
      </c>
    </row>
    <row r="16" spans="1:5" ht="24.75" customHeight="1">
      <c r="A16" s="50" t="s">
        <v>152</v>
      </c>
      <c r="B16" s="15" t="s">
        <v>153</v>
      </c>
      <c r="C16" s="38">
        <f>SUM(C17:C18)</f>
        <v>1267.15</v>
      </c>
      <c r="D16" s="38"/>
      <c r="E16" s="38">
        <f>SUM(E17:E18)</f>
        <v>1267.15</v>
      </c>
    </row>
    <row r="17" spans="1:5" ht="24.75" customHeight="1">
      <c r="A17" s="50" t="s">
        <v>154</v>
      </c>
      <c r="B17" s="15" t="s">
        <v>147</v>
      </c>
      <c r="C17" s="38">
        <v>1266.07</v>
      </c>
      <c r="D17" s="38"/>
      <c r="E17" s="38">
        <v>1266.07</v>
      </c>
    </row>
    <row r="18" spans="1:5" ht="24.75" customHeight="1">
      <c r="A18" s="50" t="s">
        <v>155</v>
      </c>
      <c r="B18" s="15" t="s">
        <v>156</v>
      </c>
      <c r="C18" s="38">
        <v>1.08</v>
      </c>
      <c r="D18" s="38"/>
      <c r="E18" s="38">
        <v>1.08</v>
      </c>
    </row>
    <row r="19" spans="1:5" ht="24.75" customHeight="1">
      <c r="A19" s="50" t="s">
        <v>157</v>
      </c>
      <c r="B19" s="15" t="s">
        <v>158</v>
      </c>
      <c r="C19" s="38">
        <f>C20</f>
        <v>3130.33</v>
      </c>
      <c r="D19" s="38"/>
      <c r="E19" s="38">
        <f>E20</f>
        <v>3130.33</v>
      </c>
    </row>
    <row r="20" spans="1:5" ht="24.75" customHeight="1">
      <c r="A20" s="50" t="s">
        <v>159</v>
      </c>
      <c r="B20" s="15" t="s">
        <v>160</v>
      </c>
      <c r="C20" s="38">
        <v>3130.33</v>
      </c>
      <c r="D20" s="38"/>
      <c r="E20" s="38">
        <v>3130.33</v>
      </c>
    </row>
    <row r="21" spans="1:5" s="85" customFormat="1" ht="24" customHeight="1">
      <c r="A21" s="91"/>
      <c r="B21" s="91"/>
      <c r="C21" s="91"/>
      <c r="D21" s="91"/>
      <c r="E21" s="91"/>
    </row>
  </sheetData>
  <sheetProtection/>
  <mergeCells count="6">
    <mergeCell ref="C6:E6"/>
    <mergeCell ref="A8:B8"/>
    <mergeCell ref="A21:E21"/>
    <mergeCell ref="A6:A7"/>
    <mergeCell ref="B6:B7"/>
    <mergeCell ref="A2:E3"/>
  </mergeCells>
  <printOptions horizontalCentered="1"/>
  <pageMargins left="0.078740157480315" right="0.078740157480315" top="0.78740157480315" bottom="0.078740157480315" header="0" footer="0"/>
  <pageSetup orientation="portrait" paperSize="9"/>
</worksheet>
</file>

<file path=xl/worksheets/sheet6.xml><?xml version="1.0" encoding="utf-8"?>
<worksheet xmlns="http://schemas.openxmlformats.org/spreadsheetml/2006/main" xmlns:r="http://schemas.openxmlformats.org/officeDocument/2006/relationships">
  <dimension ref="A1:D17"/>
  <sheetViews>
    <sheetView zoomScaleSheetLayoutView="100" workbookViewId="0" topLeftCell="A2">
      <selection activeCell="C12" sqref="C12:D12"/>
    </sheetView>
  </sheetViews>
  <sheetFormatPr defaultColWidth="10.00390625" defaultRowHeight="15"/>
  <cols>
    <col min="1" max="1" width="28.8515625" style="0" customWidth="1"/>
    <col min="2" max="2" width="18.140625" style="0" customWidth="1"/>
    <col min="3" max="3" width="28.8515625" style="0" customWidth="1"/>
    <col min="4" max="4" width="18.140625" style="0" customWidth="1"/>
    <col min="5" max="6" width="9.7109375" style="0" customWidth="1"/>
  </cols>
  <sheetData>
    <row r="1" ht="15.75" customHeight="1">
      <c r="A1" s="30" t="s">
        <v>161</v>
      </c>
    </row>
    <row r="2" spans="1:4" ht="15.75" customHeight="1">
      <c r="A2" s="57" t="s">
        <v>162</v>
      </c>
      <c r="B2" s="57"/>
      <c r="C2" s="57"/>
      <c r="D2" s="57"/>
    </row>
    <row r="3" spans="1:4" ht="15.75" customHeight="1">
      <c r="A3" s="57"/>
      <c r="B3" s="57"/>
      <c r="C3" s="57"/>
      <c r="D3" s="57"/>
    </row>
    <row r="4" ht="15.75" customHeight="1"/>
    <row r="5" ht="23.25" customHeight="1">
      <c r="D5" s="74" t="s">
        <v>2</v>
      </c>
    </row>
    <row r="6" spans="1:4" ht="34.5" customHeight="1">
      <c r="A6" s="75" t="s">
        <v>3</v>
      </c>
      <c r="B6" s="75"/>
      <c r="C6" s="75" t="s">
        <v>4</v>
      </c>
      <c r="D6" s="75"/>
    </row>
    <row r="7" spans="1:4" ht="32.25" customHeight="1">
      <c r="A7" s="75" t="s">
        <v>5</v>
      </c>
      <c r="B7" s="75" t="s">
        <v>6</v>
      </c>
      <c r="C7" s="75" t="s">
        <v>5</v>
      </c>
      <c r="D7" s="75" t="s">
        <v>6</v>
      </c>
    </row>
    <row r="8" spans="1:4" ht="27.75" customHeight="1">
      <c r="A8" s="76" t="s">
        <v>163</v>
      </c>
      <c r="B8" s="77">
        <v>2742.36</v>
      </c>
      <c r="C8" s="76" t="s">
        <v>14</v>
      </c>
      <c r="D8" s="77">
        <v>3468.48</v>
      </c>
    </row>
    <row r="9" spans="1:4" ht="27.75" customHeight="1">
      <c r="A9" s="76" t="s">
        <v>164</v>
      </c>
      <c r="B9" s="77">
        <v>7822.7</v>
      </c>
      <c r="C9" s="76" t="s">
        <v>16</v>
      </c>
      <c r="D9" s="77">
        <v>19.47</v>
      </c>
    </row>
    <row r="10" spans="1:4" ht="27.75" customHeight="1">
      <c r="A10" s="76" t="s">
        <v>165</v>
      </c>
      <c r="B10" s="77"/>
      <c r="C10" s="78" t="s">
        <v>18</v>
      </c>
      <c r="D10" s="79">
        <v>7056.81</v>
      </c>
    </row>
    <row r="11" spans="1:4" ht="27.75" customHeight="1">
      <c r="A11" s="76" t="s">
        <v>166</v>
      </c>
      <c r="B11" s="77"/>
      <c r="C11" s="78" t="s">
        <v>19</v>
      </c>
      <c r="D11" s="79">
        <v>20.3</v>
      </c>
    </row>
    <row r="12" spans="1:4" ht="27.75" customHeight="1">
      <c r="A12" s="76" t="s">
        <v>167</v>
      </c>
      <c r="B12" s="77"/>
      <c r="C12" s="76"/>
      <c r="D12" s="77"/>
    </row>
    <row r="13" spans="1:4" ht="27.75" customHeight="1">
      <c r="A13" s="76" t="s">
        <v>168</v>
      </c>
      <c r="B13" s="77"/>
      <c r="C13" s="76"/>
      <c r="D13" s="77"/>
    </row>
    <row r="14" spans="1:4" ht="27.75" customHeight="1">
      <c r="A14" s="80" t="s">
        <v>169</v>
      </c>
      <c r="B14" s="81">
        <f>SUM(B8:B13)</f>
        <v>10565.06</v>
      </c>
      <c r="C14" s="80" t="s">
        <v>170</v>
      </c>
      <c r="D14" s="81">
        <f>SUM(D8:D12)</f>
        <v>10565.06</v>
      </c>
    </row>
    <row r="15" spans="1:4" ht="27.75" customHeight="1">
      <c r="A15" s="82" t="s">
        <v>171</v>
      </c>
      <c r="B15" s="81"/>
      <c r="C15" s="82" t="s">
        <v>172</v>
      </c>
      <c r="D15" s="81"/>
    </row>
    <row r="16" spans="1:4" ht="27.75" customHeight="1">
      <c r="A16" s="82" t="s">
        <v>173</v>
      </c>
      <c r="B16" s="53"/>
      <c r="C16" s="53"/>
      <c r="D16" s="53"/>
    </row>
    <row r="17" spans="1:4" ht="27.75" customHeight="1">
      <c r="A17" s="80" t="s">
        <v>174</v>
      </c>
      <c r="B17" s="83">
        <f>B14</f>
        <v>10565.06</v>
      </c>
      <c r="C17" s="84" t="s">
        <v>175</v>
      </c>
      <c r="D17" s="83">
        <f>D14</f>
        <v>10565.06</v>
      </c>
    </row>
  </sheetData>
  <sheetProtection/>
  <mergeCells count="3">
    <mergeCell ref="A6:B6"/>
    <mergeCell ref="C6:D6"/>
    <mergeCell ref="A2:D3"/>
  </mergeCells>
  <printOptions horizontalCentered="1"/>
  <pageMargins left="0.078740157480315" right="0.078740157480315" top="0.78740157480315" bottom="0.078740157480315" header="0" footer="0"/>
  <pageSetup orientation="portrait" paperSize="9"/>
</worksheet>
</file>

<file path=xl/worksheets/sheet7.xml><?xml version="1.0" encoding="utf-8"?>
<worksheet xmlns="http://schemas.openxmlformats.org/spreadsheetml/2006/main" xmlns:r="http://schemas.openxmlformats.org/officeDocument/2006/relationships">
  <dimension ref="A1:L33"/>
  <sheetViews>
    <sheetView zoomScaleSheetLayoutView="100" workbookViewId="0" topLeftCell="A3">
      <selection activeCell="D25" sqref="D25"/>
    </sheetView>
  </sheetViews>
  <sheetFormatPr defaultColWidth="10.00390625" defaultRowHeight="15"/>
  <cols>
    <col min="1" max="1" width="10.00390625" style="0" customWidth="1"/>
    <col min="2" max="2" width="30.57421875" style="0" customWidth="1"/>
    <col min="3" max="4" width="11.57421875" style="0" customWidth="1"/>
    <col min="5" max="5" width="9.7109375" style="0" customWidth="1"/>
    <col min="6" max="6" width="10.57421875" style="0" customWidth="1"/>
    <col min="7" max="7" width="11.140625" style="0" customWidth="1"/>
    <col min="8" max="8" width="9.28125" style="0" customWidth="1"/>
    <col min="9" max="9" width="8.7109375" style="56" customWidth="1"/>
    <col min="10" max="11" width="8.140625" style="0" customWidth="1"/>
    <col min="12" max="12" width="7.00390625" style="0" customWidth="1"/>
  </cols>
  <sheetData>
    <row r="1" ht="15.75" customHeight="1">
      <c r="A1" s="30" t="s">
        <v>176</v>
      </c>
    </row>
    <row r="2" spans="1:12" ht="15.75" customHeight="1">
      <c r="A2" s="57" t="s">
        <v>177</v>
      </c>
      <c r="B2" s="57"/>
      <c r="C2" s="57"/>
      <c r="D2" s="57"/>
      <c r="E2" s="57"/>
      <c r="F2" s="57"/>
      <c r="G2" s="57"/>
      <c r="H2" s="57"/>
      <c r="I2" s="70"/>
      <c r="J2" s="57"/>
      <c r="K2" s="57"/>
      <c r="L2" s="57"/>
    </row>
    <row r="3" spans="1:12" ht="15.75" customHeight="1">
      <c r="A3" s="57"/>
      <c r="B3" s="57"/>
      <c r="C3" s="57"/>
      <c r="D3" s="57"/>
      <c r="E3" s="57"/>
      <c r="F3" s="57"/>
      <c r="G3" s="57"/>
      <c r="H3" s="57"/>
      <c r="I3" s="70"/>
      <c r="J3" s="57"/>
      <c r="K3" s="57"/>
      <c r="L3" s="57"/>
    </row>
    <row r="4" ht="21.75" customHeight="1">
      <c r="L4" s="42" t="s">
        <v>2</v>
      </c>
    </row>
    <row r="5" spans="1:12" ht="21.75" customHeight="1">
      <c r="A5" s="58" t="s">
        <v>178</v>
      </c>
      <c r="B5" s="58"/>
      <c r="C5" s="58" t="s">
        <v>66</v>
      </c>
      <c r="D5" s="59" t="s">
        <v>173</v>
      </c>
      <c r="E5" s="68" t="s">
        <v>163</v>
      </c>
      <c r="F5" s="68" t="s">
        <v>164</v>
      </c>
      <c r="G5" s="68" t="s">
        <v>165</v>
      </c>
      <c r="H5" s="69" t="s">
        <v>179</v>
      </c>
      <c r="I5" s="71"/>
      <c r="J5" s="68" t="s">
        <v>180</v>
      </c>
      <c r="K5" s="68" t="s">
        <v>181</v>
      </c>
      <c r="L5" s="68" t="s">
        <v>171</v>
      </c>
    </row>
    <row r="6" spans="1:12" ht="25.5" customHeight="1">
      <c r="A6" s="58" t="s">
        <v>65</v>
      </c>
      <c r="B6" s="58" t="s">
        <v>32</v>
      </c>
      <c r="C6" s="58"/>
      <c r="D6" s="60"/>
      <c r="E6" s="68"/>
      <c r="F6" s="68"/>
      <c r="G6" s="68"/>
      <c r="H6" s="68" t="s">
        <v>182</v>
      </c>
      <c r="I6" s="68" t="s">
        <v>183</v>
      </c>
      <c r="J6" s="68"/>
      <c r="K6" s="68"/>
      <c r="L6" s="68"/>
    </row>
    <row r="7" spans="1:12" ht="16.5" customHeight="1">
      <c r="A7" s="61" t="s">
        <v>7</v>
      </c>
      <c r="B7" s="61"/>
      <c r="C7" s="62">
        <f>C8+C18+C22+C31</f>
        <v>10565.06</v>
      </c>
      <c r="D7" s="62"/>
      <c r="E7" s="62">
        <f>E8+E18+E22+E31</f>
        <v>2742.36</v>
      </c>
      <c r="F7" s="62">
        <f>F8+F18+F22+F31</f>
        <v>7822.7</v>
      </c>
      <c r="G7" s="62"/>
      <c r="H7" s="62"/>
      <c r="I7" s="72"/>
      <c r="J7" s="62"/>
      <c r="K7" s="62"/>
      <c r="L7" s="62"/>
    </row>
    <row r="8" spans="1:12" ht="16.5" customHeight="1">
      <c r="A8" s="63" t="s">
        <v>141</v>
      </c>
      <c r="B8" s="64" t="s">
        <v>14</v>
      </c>
      <c r="C8" s="65">
        <f>C9+C13+C16</f>
        <v>3468.48</v>
      </c>
      <c r="D8" s="65"/>
      <c r="E8" s="65">
        <f>E9+E13+E16</f>
        <v>43.26</v>
      </c>
      <c r="F8" s="65">
        <f>F9+F13+F16</f>
        <v>3425.22</v>
      </c>
      <c r="G8" s="65"/>
      <c r="H8" s="65"/>
      <c r="I8" s="73"/>
      <c r="J8" s="65"/>
      <c r="K8" s="65"/>
      <c r="L8" s="65"/>
    </row>
    <row r="9" spans="1:12" ht="16.5" customHeight="1">
      <c r="A9" s="66" t="s">
        <v>184</v>
      </c>
      <c r="B9" s="67" t="s">
        <v>185</v>
      </c>
      <c r="C9" s="65">
        <f>SUM(C10:C12)</f>
        <v>43.26</v>
      </c>
      <c r="D9" s="65"/>
      <c r="E9" s="65">
        <f>SUM(E10:E12)</f>
        <v>43.26</v>
      </c>
      <c r="F9" s="65"/>
      <c r="G9" s="65"/>
      <c r="H9" s="65"/>
      <c r="I9" s="73"/>
      <c r="J9" s="65"/>
      <c r="K9" s="65"/>
      <c r="L9" s="65"/>
    </row>
    <row r="10" spans="1:12" ht="16.5" customHeight="1">
      <c r="A10" s="66" t="s">
        <v>186</v>
      </c>
      <c r="B10" s="67" t="s">
        <v>187</v>
      </c>
      <c r="C10" s="65">
        <v>2.66</v>
      </c>
      <c r="D10" s="65"/>
      <c r="E10" s="65">
        <v>2.66</v>
      </c>
      <c r="F10" s="65"/>
      <c r="G10" s="65"/>
      <c r="H10" s="65"/>
      <c r="I10" s="73"/>
      <c r="J10" s="65"/>
      <c r="K10" s="65"/>
      <c r="L10" s="65"/>
    </row>
    <row r="11" spans="1:12" ht="16.5" customHeight="1">
      <c r="A11" s="66" t="s">
        <v>188</v>
      </c>
      <c r="B11" s="67" t="s">
        <v>189</v>
      </c>
      <c r="C11" s="65">
        <v>27.07</v>
      </c>
      <c r="D11" s="65"/>
      <c r="E11" s="65">
        <v>27.07</v>
      </c>
      <c r="F11" s="65"/>
      <c r="G11" s="65"/>
      <c r="H11" s="65"/>
      <c r="I11" s="73"/>
      <c r="J11" s="65"/>
      <c r="K11" s="65"/>
      <c r="L11" s="65"/>
    </row>
    <row r="12" spans="1:12" ht="16.5" customHeight="1">
      <c r="A12" s="66" t="s">
        <v>190</v>
      </c>
      <c r="B12" s="67" t="s">
        <v>191</v>
      </c>
      <c r="C12" s="65">
        <v>13.53</v>
      </c>
      <c r="D12" s="65"/>
      <c r="E12" s="65">
        <v>13.53</v>
      </c>
      <c r="F12" s="65"/>
      <c r="G12" s="65"/>
      <c r="H12" s="65"/>
      <c r="I12" s="73"/>
      <c r="J12" s="65"/>
      <c r="K12" s="65"/>
      <c r="L12" s="65"/>
    </row>
    <row r="13" spans="1:12" ht="16.5" customHeight="1">
      <c r="A13" s="66" t="s">
        <v>192</v>
      </c>
      <c r="B13" s="67" t="s">
        <v>193</v>
      </c>
      <c r="C13" s="65">
        <f>SUM(C14:C15)</f>
        <v>3289.78</v>
      </c>
      <c r="D13" s="65"/>
      <c r="E13" s="65"/>
      <c r="F13" s="65">
        <f>SUM(F14:F15)</f>
        <v>3289.78</v>
      </c>
      <c r="G13" s="65"/>
      <c r="H13" s="65"/>
      <c r="I13" s="73"/>
      <c r="J13" s="65"/>
      <c r="K13" s="65"/>
      <c r="L13" s="65"/>
    </row>
    <row r="14" spans="1:12" ht="16.5" customHeight="1">
      <c r="A14" s="66" t="s">
        <v>194</v>
      </c>
      <c r="B14" s="67" t="s">
        <v>195</v>
      </c>
      <c r="C14" s="65">
        <v>1752.49</v>
      </c>
      <c r="D14" s="65"/>
      <c r="E14" s="65"/>
      <c r="F14" s="65">
        <v>1752.49</v>
      </c>
      <c r="G14" s="65"/>
      <c r="H14" s="65"/>
      <c r="I14" s="73"/>
      <c r="J14" s="65"/>
      <c r="K14" s="65"/>
      <c r="L14" s="65"/>
    </row>
    <row r="15" spans="1:12" ht="16.5" customHeight="1">
      <c r="A15" s="66" t="s">
        <v>196</v>
      </c>
      <c r="B15" s="67" t="s">
        <v>197</v>
      </c>
      <c r="C15" s="65">
        <v>1537.29</v>
      </c>
      <c r="D15" s="65"/>
      <c r="E15" s="65"/>
      <c r="F15" s="65">
        <v>1537.29</v>
      </c>
      <c r="G15" s="65"/>
      <c r="H15" s="65"/>
      <c r="I15" s="73"/>
      <c r="J15" s="65"/>
      <c r="K15" s="65"/>
      <c r="L15" s="65"/>
    </row>
    <row r="16" spans="1:12" ht="16.5" customHeight="1">
      <c r="A16" s="66" t="s">
        <v>198</v>
      </c>
      <c r="B16" s="67" t="s">
        <v>199</v>
      </c>
      <c r="C16" s="65">
        <f>C17</f>
        <v>135.44</v>
      </c>
      <c r="D16" s="65"/>
      <c r="E16" s="65"/>
      <c r="F16" s="65">
        <f>F17</f>
        <v>135.44</v>
      </c>
      <c r="G16" s="65"/>
      <c r="H16" s="65"/>
      <c r="I16" s="73"/>
      <c r="J16" s="65"/>
      <c r="K16" s="65"/>
      <c r="L16" s="65"/>
    </row>
    <row r="17" spans="1:12" ht="16.5" customHeight="1">
      <c r="A17" s="66" t="s">
        <v>200</v>
      </c>
      <c r="B17" s="67" t="s">
        <v>197</v>
      </c>
      <c r="C17" s="65">
        <v>135.44</v>
      </c>
      <c r="D17" s="65"/>
      <c r="E17" s="65"/>
      <c r="F17" s="65">
        <v>135.44</v>
      </c>
      <c r="G17" s="65"/>
      <c r="H17" s="65"/>
      <c r="I17" s="73"/>
      <c r="J17" s="65"/>
      <c r="K17" s="65"/>
      <c r="L17" s="65"/>
    </row>
    <row r="18" spans="1:12" ht="16.5" customHeight="1">
      <c r="A18" s="63" t="s">
        <v>201</v>
      </c>
      <c r="B18" s="64" t="s">
        <v>16</v>
      </c>
      <c r="C18" s="65">
        <f>C19</f>
        <v>19.47</v>
      </c>
      <c r="D18" s="65"/>
      <c r="E18" s="65">
        <f>E19</f>
        <v>19.47</v>
      </c>
      <c r="F18" s="65"/>
      <c r="G18" s="65"/>
      <c r="H18" s="65"/>
      <c r="I18" s="73"/>
      <c r="J18" s="65"/>
      <c r="K18" s="65"/>
      <c r="L18" s="65"/>
    </row>
    <row r="19" spans="1:12" ht="16.5" customHeight="1">
      <c r="A19" s="66" t="s">
        <v>202</v>
      </c>
      <c r="B19" s="67" t="s">
        <v>203</v>
      </c>
      <c r="C19" s="65">
        <f>SUM(C20:C21)</f>
        <v>19.47</v>
      </c>
      <c r="D19" s="65"/>
      <c r="E19" s="65">
        <f>SUM(E20:E21)</f>
        <v>19.47</v>
      </c>
      <c r="F19" s="65"/>
      <c r="G19" s="65"/>
      <c r="H19" s="65"/>
      <c r="I19" s="73"/>
      <c r="J19" s="65"/>
      <c r="K19" s="65"/>
      <c r="L19" s="65"/>
    </row>
    <row r="20" spans="1:12" ht="16.5" customHeight="1">
      <c r="A20" s="66" t="s">
        <v>204</v>
      </c>
      <c r="B20" s="67" t="s">
        <v>205</v>
      </c>
      <c r="C20" s="65">
        <v>16.07</v>
      </c>
      <c r="D20" s="65"/>
      <c r="E20" s="65">
        <v>16.07</v>
      </c>
      <c r="F20" s="65"/>
      <c r="G20" s="65"/>
      <c r="H20" s="65"/>
      <c r="I20" s="73"/>
      <c r="J20" s="65"/>
      <c r="K20" s="65"/>
      <c r="L20" s="65"/>
    </row>
    <row r="21" spans="1:12" ht="16.5" customHeight="1">
      <c r="A21" s="66" t="s">
        <v>206</v>
      </c>
      <c r="B21" s="67" t="s">
        <v>207</v>
      </c>
      <c r="C21" s="65">
        <v>3.4</v>
      </c>
      <c r="D21" s="65"/>
      <c r="E21" s="65">
        <v>3.4</v>
      </c>
      <c r="F21" s="65"/>
      <c r="G21" s="65"/>
      <c r="H21" s="65"/>
      <c r="I21" s="73"/>
      <c r="J21" s="65"/>
      <c r="K21" s="65"/>
      <c r="L21" s="65"/>
    </row>
    <row r="22" spans="1:12" ht="16.5" customHeight="1">
      <c r="A22" s="63" t="s">
        <v>151</v>
      </c>
      <c r="B22" s="64" t="s">
        <v>18</v>
      </c>
      <c r="C22" s="65">
        <f>C23+C26+C29</f>
        <v>7056.81</v>
      </c>
      <c r="D22" s="65"/>
      <c r="E22" s="65">
        <f>E23+E29</f>
        <v>2659.33</v>
      </c>
      <c r="F22" s="65">
        <f>F23+F26+F29</f>
        <v>4397.48</v>
      </c>
      <c r="G22" s="65"/>
      <c r="H22" s="65"/>
      <c r="I22" s="73"/>
      <c r="J22" s="65"/>
      <c r="K22" s="65"/>
      <c r="L22" s="65"/>
    </row>
    <row r="23" spans="1:12" ht="16.5" customHeight="1">
      <c r="A23" s="66" t="s">
        <v>208</v>
      </c>
      <c r="B23" s="67" t="s">
        <v>209</v>
      </c>
      <c r="C23" s="65">
        <f>SUM(C24:C25)</f>
        <v>2659.33</v>
      </c>
      <c r="D23" s="65"/>
      <c r="E23" s="65">
        <f>SUM(E24:E25)</f>
        <v>2659.33</v>
      </c>
      <c r="F23" s="65"/>
      <c r="G23" s="65"/>
      <c r="H23" s="65"/>
      <c r="I23" s="73"/>
      <c r="J23" s="65"/>
      <c r="K23" s="65"/>
      <c r="L23" s="65"/>
    </row>
    <row r="24" spans="1:12" ht="16.5" customHeight="1">
      <c r="A24" s="66" t="s">
        <v>210</v>
      </c>
      <c r="B24" s="67" t="s">
        <v>211</v>
      </c>
      <c r="C24" s="65">
        <v>2330.61</v>
      </c>
      <c r="D24" s="65"/>
      <c r="E24" s="65">
        <v>2330.61</v>
      </c>
      <c r="F24" s="65"/>
      <c r="G24" s="65"/>
      <c r="H24" s="65"/>
      <c r="I24" s="73"/>
      <c r="J24" s="65"/>
      <c r="K24" s="65"/>
      <c r="L24" s="65"/>
    </row>
    <row r="25" spans="1:12" ht="16.5" customHeight="1">
      <c r="A25" s="66" t="s">
        <v>212</v>
      </c>
      <c r="B25" s="67" t="s">
        <v>213</v>
      </c>
      <c r="C25" s="65">
        <v>328.72</v>
      </c>
      <c r="D25" s="65"/>
      <c r="E25" s="65">
        <v>328.72</v>
      </c>
      <c r="F25" s="65"/>
      <c r="G25" s="65"/>
      <c r="H25" s="65"/>
      <c r="I25" s="73"/>
      <c r="J25" s="65"/>
      <c r="K25" s="65"/>
      <c r="L25" s="65"/>
    </row>
    <row r="26" spans="1:12" ht="16.5" customHeight="1">
      <c r="A26" s="66" t="s">
        <v>214</v>
      </c>
      <c r="B26" s="67" t="s">
        <v>215</v>
      </c>
      <c r="C26" s="65">
        <f>SUM(C27:C28)</f>
        <v>1267.15</v>
      </c>
      <c r="D26" s="65"/>
      <c r="E26" s="65"/>
      <c r="F26" s="65">
        <f>SUM(F27:F28)</f>
        <v>1267.15</v>
      </c>
      <c r="G26" s="65"/>
      <c r="H26" s="65"/>
      <c r="I26" s="73"/>
      <c r="J26" s="65"/>
      <c r="K26" s="65"/>
      <c r="L26" s="65"/>
    </row>
    <row r="27" spans="1:12" ht="16.5" customHeight="1">
      <c r="A27" s="66" t="s">
        <v>216</v>
      </c>
      <c r="B27" s="67" t="s">
        <v>197</v>
      </c>
      <c r="C27" s="65">
        <v>1266.07</v>
      </c>
      <c r="D27" s="65"/>
      <c r="E27" s="65"/>
      <c r="F27" s="65">
        <v>1266.07</v>
      </c>
      <c r="G27" s="65"/>
      <c r="H27" s="65"/>
      <c r="I27" s="73"/>
      <c r="J27" s="65"/>
      <c r="K27" s="65"/>
      <c r="L27" s="65"/>
    </row>
    <row r="28" spans="1:12" ht="16.5" customHeight="1">
      <c r="A28" s="66" t="s">
        <v>217</v>
      </c>
      <c r="B28" s="67" t="s">
        <v>218</v>
      </c>
      <c r="C28" s="65">
        <v>1.08</v>
      </c>
      <c r="D28" s="65"/>
      <c r="E28" s="65"/>
      <c r="F28" s="65">
        <v>1.08</v>
      </c>
      <c r="G28" s="65"/>
      <c r="H28" s="65"/>
      <c r="I28" s="73"/>
      <c r="J28" s="65"/>
      <c r="K28" s="65"/>
      <c r="L28" s="65"/>
    </row>
    <row r="29" spans="1:12" ht="16.5" customHeight="1">
      <c r="A29" s="66" t="s">
        <v>219</v>
      </c>
      <c r="B29" s="67" t="s">
        <v>220</v>
      </c>
      <c r="C29" s="65">
        <f>C30</f>
        <v>3130.33</v>
      </c>
      <c r="D29" s="65"/>
      <c r="E29" s="65"/>
      <c r="F29" s="65">
        <f>F30</f>
        <v>3130.33</v>
      </c>
      <c r="G29" s="65"/>
      <c r="H29" s="65"/>
      <c r="I29" s="73"/>
      <c r="J29" s="65"/>
      <c r="K29" s="65"/>
      <c r="L29" s="65"/>
    </row>
    <row r="30" spans="1:12" ht="16.5" customHeight="1">
      <c r="A30" s="66" t="s">
        <v>221</v>
      </c>
      <c r="B30" s="67" t="s">
        <v>222</v>
      </c>
      <c r="C30" s="65">
        <v>3130.33</v>
      </c>
      <c r="D30" s="65"/>
      <c r="E30" s="65"/>
      <c r="F30" s="65">
        <v>3130.33</v>
      </c>
      <c r="G30" s="65"/>
      <c r="H30" s="65"/>
      <c r="I30" s="73"/>
      <c r="J30" s="65"/>
      <c r="K30" s="65"/>
      <c r="L30" s="65"/>
    </row>
    <row r="31" spans="1:12" ht="16.5" customHeight="1">
      <c r="A31" s="63" t="s">
        <v>223</v>
      </c>
      <c r="B31" s="64" t="s">
        <v>19</v>
      </c>
      <c r="C31" s="65">
        <f>C32</f>
        <v>20.3</v>
      </c>
      <c r="D31" s="65"/>
      <c r="E31" s="65">
        <f>E32</f>
        <v>20.3</v>
      </c>
      <c r="F31" s="65"/>
      <c r="G31" s="65"/>
      <c r="H31" s="65"/>
      <c r="I31" s="73"/>
      <c r="J31" s="65"/>
      <c r="K31" s="65"/>
      <c r="L31" s="65"/>
    </row>
    <row r="32" spans="1:12" ht="16.5" customHeight="1">
      <c r="A32" s="66" t="s">
        <v>224</v>
      </c>
      <c r="B32" s="67" t="s">
        <v>225</v>
      </c>
      <c r="C32" s="65">
        <f>C33</f>
        <v>20.3</v>
      </c>
      <c r="D32" s="65"/>
      <c r="E32" s="65">
        <f>E33</f>
        <v>20.3</v>
      </c>
      <c r="F32" s="65"/>
      <c r="G32" s="65"/>
      <c r="H32" s="65"/>
      <c r="I32" s="73"/>
      <c r="J32" s="65"/>
      <c r="K32" s="65"/>
      <c r="L32" s="65"/>
    </row>
    <row r="33" spans="1:12" ht="16.5" customHeight="1">
      <c r="A33" s="66" t="s">
        <v>226</v>
      </c>
      <c r="B33" s="67" t="s">
        <v>227</v>
      </c>
      <c r="C33" s="65">
        <v>20.3</v>
      </c>
      <c r="D33" s="65"/>
      <c r="E33" s="65">
        <v>20.3</v>
      </c>
      <c r="F33" s="65"/>
      <c r="G33" s="65"/>
      <c r="H33" s="65"/>
      <c r="I33" s="73"/>
      <c r="J33" s="65"/>
      <c r="K33" s="65"/>
      <c r="L33" s="65"/>
    </row>
  </sheetData>
  <sheetProtection/>
  <mergeCells count="12">
    <mergeCell ref="A5:B5"/>
    <mergeCell ref="H5:I5"/>
    <mergeCell ref="A7:B7"/>
    <mergeCell ref="C5:C6"/>
    <mergeCell ref="D5:D6"/>
    <mergeCell ref="E5:E6"/>
    <mergeCell ref="F5:F6"/>
    <mergeCell ref="G5:G6"/>
    <mergeCell ref="J5:J6"/>
    <mergeCell ref="K5:K6"/>
    <mergeCell ref="L5:L6"/>
    <mergeCell ref="A2:L3"/>
  </mergeCells>
  <printOptions horizontalCentered="1"/>
  <pageMargins left="0.118110236220472" right="0.118110236220472" top="0.19685039370078702" bottom="0.078740157480315" header="0" footer="0"/>
  <pageSetup orientation="landscape" paperSize="9"/>
</worksheet>
</file>

<file path=xl/worksheets/sheet8.xml><?xml version="1.0" encoding="utf-8"?>
<worksheet xmlns="http://schemas.openxmlformats.org/spreadsheetml/2006/main" xmlns:r="http://schemas.openxmlformats.org/officeDocument/2006/relationships">
  <dimension ref="A1:H32"/>
  <sheetViews>
    <sheetView zoomScaleSheetLayoutView="100" workbookViewId="0" topLeftCell="A1">
      <selection activeCell="D26" sqref="D26"/>
    </sheetView>
  </sheetViews>
  <sheetFormatPr defaultColWidth="10.00390625" defaultRowHeight="15"/>
  <cols>
    <col min="1" max="1" width="16.28125" style="0" customWidth="1"/>
    <col min="2" max="2" width="29.7109375" style="0" customWidth="1"/>
    <col min="3" max="3" width="17.8515625" style="0" customWidth="1"/>
    <col min="4" max="4" width="17.421875" style="0" customWidth="1"/>
    <col min="5" max="5" width="15.421875" style="0" customWidth="1"/>
    <col min="6" max="6" width="10.7109375" style="0" customWidth="1"/>
    <col min="7" max="7" width="12.140625" style="0" customWidth="1"/>
    <col min="8" max="8" width="13.57421875" style="0" customWidth="1"/>
  </cols>
  <sheetData>
    <row r="1" ht="15.75" customHeight="1">
      <c r="A1" s="30" t="s">
        <v>228</v>
      </c>
    </row>
    <row r="2" spans="1:8" ht="15.75" customHeight="1">
      <c r="A2" s="2" t="s">
        <v>229</v>
      </c>
      <c r="B2" s="2"/>
      <c r="C2" s="2"/>
      <c r="D2" s="2"/>
      <c r="E2" s="2"/>
      <c r="F2" s="2"/>
      <c r="G2" s="2"/>
      <c r="H2" s="2"/>
    </row>
    <row r="3" spans="1:8" ht="15.75" customHeight="1">
      <c r="A3" s="2"/>
      <c r="B3" s="2"/>
      <c r="C3" s="2"/>
      <c r="D3" s="2"/>
      <c r="E3" s="2"/>
      <c r="F3" s="2"/>
      <c r="G3" s="2"/>
      <c r="H3" s="2"/>
    </row>
    <row r="4" spans="1:8" ht="18.75" customHeight="1">
      <c r="A4" s="43"/>
      <c r="B4" s="43"/>
      <c r="C4" s="43"/>
      <c r="D4" s="43"/>
      <c r="E4" s="51"/>
      <c r="H4" s="51" t="s">
        <v>2</v>
      </c>
    </row>
    <row r="5" spans="1:8" ht="37.5" customHeight="1">
      <c r="A5" s="44" t="s">
        <v>65</v>
      </c>
      <c r="B5" s="44" t="s">
        <v>32</v>
      </c>
      <c r="C5" s="44" t="s">
        <v>7</v>
      </c>
      <c r="D5" s="44" t="s">
        <v>230</v>
      </c>
      <c r="E5" s="44" t="s">
        <v>231</v>
      </c>
      <c r="F5" s="52" t="s">
        <v>232</v>
      </c>
      <c r="G5" s="52" t="s">
        <v>233</v>
      </c>
      <c r="H5" s="52" t="s">
        <v>234</v>
      </c>
    </row>
    <row r="6" spans="1:8" ht="16.5" customHeight="1">
      <c r="A6" s="45" t="s">
        <v>7</v>
      </c>
      <c r="B6" s="45"/>
      <c r="C6" s="46">
        <f>C7+C17+C21+C30</f>
        <v>10565.06</v>
      </c>
      <c r="D6" s="46">
        <f>D7+D17+D21+D30</f>
        <v>411.75</v>
      </c>
      <c r="E6" s="46">
        <f>E7+E17+E21+E30</f>
        <v>10153.31</v>
      </c>
      <c r="F6" s="53"/>
      <c r="G6" s="54"/>
      <c r="H6" s="53"/>
    </row>
    <row r="7" spans="1:8" ht="18.75" customHeight="1">
      <c r="A7" s="47" t="s">
        <v>141</v>
      </c>
      <c r="B7" s="48" t="s">
        <v>14</v>
      </c>
      <c r="C7" s="49">
        <f>C8+C12+C15</f>
        <v>3468.48</v>
      </c>
      <c r="D7" s="49">
        <f>D8+D12+D15</f>
        <v>43.26</v>
      </c>
      <c r="E7" s="49">
        <f>E8+E12+E15</f>
        <v>3425.22</v>
      </c>
      <c r="F7" s="53"/>
      <c r="G7" s="53"/>
      <c r="H7" s="53"/>
    </row>
    <row r="8" spans="1:8" ht="18.75" customHeight="1">
      <c r="A8" s="50" t="s">
        <v>235</v>
      </c>
      <c r="B8" s="15" t="s">
        <v>236</v>
      </c>
      <c r="C8" s="49">
        <f>SUM(C9:C11)</f>
        <v>43.26</v>
      </c>
      <c r="D8" s="49">
        <f>SUM(D9:D11)</f>
        <v>43.26</v>
      </c>
      <c r="E8" s="49"/>
      <c r="F8" s="53"/>
      <c r="G8" s="53"/>
      <c r="H8" s="53"/>
    </row>
    <row r="9" spans="1:8" ht="18.75" customHeight="1">
      <c r="A9" s="50" t="s">
        <v>237</v>
      </c>
      <c r="B9" s="15" t="s">
        <v>238</v>
      </c>
      <c r="C9" s="49">
        <v>2.66</v>
      </c>
      <c r="D9" s="49">
        <v>2.66</v>
      </c>
      <c r="E9" s="49"/>
      <c r="F9" s="53"/>
      <c r="G9" s="53"/>
      <c r="H9" s="53"/>
    </row>
    <row r="10" spans="1:8" ht="18.75" customHeight="1">
      <c r="A10" s="50" t="s">
        <v>239</v>
      </c>
      <c r="B10" s="15" t="s">
        <v>240</v>
      </c>
      <c r="C10" s="49">
        <v>27.07</v>
      </c>
      <c r="D10" s="49">
        <v>27.07</v>
      </c>
      <c r="E10" s="49"/>
      <c r="F10" s="53"/>
      <c r="G10" s="53"/>
      <c r="H10" s="53"/>
    </row>
    <row r="11" spans="1:8" ht="18.75" customHeight="1">
      <c r="A11" s="50" t="s">
        <v>241</v>
      </c>
      <c r="B11" s="15" t="s">
        <v>242</v>
      </c>
      <c r="C11" s="49">
        <v>13.53</v>
      </c>
      <c r="D11" s="49">
        <v>13.53</v>
      </c>
      <c r="E11" s="49"/>
      <c r="F11" s="53"/>
      <c r="G11" s="53"/>
      <c r="H11" s="53"/>
    </row>
    <row r="12" spans="1:8" ht="18.75" customHeight="1">
      <c r="A12" s="50" t="s">
        <v>243</v>
      </c>
      <c r="B12" s="15" t="s">
        <v>244</v>
      </c>
      <c r="C12" s="49">
        <f>SUM(C13:C14)</f>
        <v>3289.78</v>
      </c>
      <c r="D12" s="49"/>
      <c r="E12" s="49">
        <f>SUM(E13:E14)</f>
        <v>3289.78</v>
      </c>
      <c r="F12" s="53"/>
      <c r="G12" s="53"/>
      <c r="H12" s="53"/>
    </row>
    <row r="13" spans="1:8" ht="18.75" customHeight="1">
      <c r="A13" s="50" t="s">
        <v>245</v>
      </c>
      <c r="B13" s="15" t="s">
        <v>246</v>
      </c>
      <c r="C13" s="49">
        <v>1752.49</v>
      </c>
      <c r="D13" s="49"/>
      <c r="E13" s="49">
        <v>1752.49</v>
      </c>
      <c r="F13" s="53"/>
      <c r="G13" s="53"/>
      <c r="H13" s="53"/>
    </row>
    <row r="14" spans="1:8" ht="18.75" customHeight="1">
      <c r="A14" s="50" t="s">
        <v>247</v>
      </c>
      <c r="B14" s="15" t="s">
        <v>248</v>
      </c>
      <c r="C14" s="49">
        <v>1537.29</v>
      </c>
      <c r="D14" s="49"/>
      <c r="E14" s="49">
        <v>1537.29</v>
      </c>
      <c r="F14" s="53"/>
      <c r="G14" s="53"/>
      <c r="H14" s="53"/>
    </row>
    <row r="15" spans="1:8" ht="18.75" customHeight="1">
      <c r="A15" s="50" t="s">
        <v>249</v>
      </c>
      <c r="B15" s="15" t="s">
        <v>250</v>
      </c>
      <c r="C15" s="49">
        <f>C16</f>
        <v>135.44</v>
      </c>
      <c r="D15" s="49"/>
      <c r="E15" s="49">
        <f>E16</f>
        <v>135.44</v>
      </c>
      <c r="F15" s="53"/>
      <c r="G15" s="53"/>
      <c r="H15" s="53"/>
    </row>
    <row r="16" spans="1:8" ht="18.75" customHeight="1">
      <c r="A16" s="50" t="s">
        <v>251</v>
      </c>
      <c r="B16" s="15" t="s">
        <v>248</v>
      </c>
      <c r="C16" s="49">
        <v>135.44</v>
      </c>
      <c r="D16" s="49"/>
      <c r="E16" s="49">
        <v>135.44</v>
      </c>
      <c r="F16" s="53"/>
      <c r="G16" s="53"/>
      <c r="H16" s="53"/>
    </row>
    <row r="17" spans="1:8" ht="18.75" customHeight="1">
      <c r="A17" s="47" t="s">
        <v>201</v>
      </c>
      <c r="B17" s="48" t="s">
        <v>16</v>
      </c>
      <c r="C17" s="49">
        <f>C18</f>
        <v>19.47</v>
      </c>
      <c r="D17" s="49">
        <f>D18</f>
        <v>19.47</v>
      </c>
      <c r="E17" s="49"/>
      <c r="F17" s="53"/>
      <c r="G17" s="53"/>
      <c r="H17" s="53"/>
    </row>
    <row r="18" spans="1:8" ht="18.75" customHeight="1">
      <c r="A18" s="50" t="s">
        <v>252</v>
      </c>
      <c r="B18" s="15" t="s">
        <v>253</v>
      </c>
      <c r="C18" s="49">
        <f>SUM(C19:C20)</f>
        <v>19.47</v>
      </c>
      <c r="D18" s="49">
        <f>SUM(D19:D20)</f>
        <v>19.47</v>
      </c>
      <c r="E18" s="49"/>
      <c r="F18" s="53"/>
      <c r="G18" s="53"/>
      <c r="H18" s="53"/>
    </row>
    <row r="19" spans="1:8" ht="18.75" customHeight="1">
      <c r="A19" s="50" t="s">
        <v>254</v>
      </c>
      <c r="B19" s="15" t="s">
        <v>255</v>
      </c>
      <c r="C19" s="49">
        <v>16.07</v>
      </c>
      <c r="D19" s="49">
        <v>16.07</v>
      </c>
      <c r="E19" s="49"/>
      <c r="F19" s="53"/>
      <c r="G19" s="53"/>
      <c r="H19" s="53"/>
    </row>
    <row r="20" spans="1:8" ht="18.75" customHeight="1">
      <c r="A20" s="50" t="s">
        <v>256</v>
      </c>
      <c r="B20" s="15" t="s">
        <v>257</v>
      </c>
      <c r="C20" s="49">
        <v>3.4</v>
      </c>
      <c r="D20" s="49">
        <v>3.4</v>
      </c>
      <c r="E20" s="49"/>
      <c r="F20" s="53"/>
      <c r="G20" s="53"/>
      <c r="H20" s="53"/>
    </row>
    <row r="21" spans="1:8" ht="18.75" customHeight="1">
      <c r="A21" s="47" t="s">
        <v>151</v>
      </c>
      <c r="B21" s="48" t="s">
        <v>18</v>
      </c>
      <c r="C21" s="49">
        <f>C22+C25+C28</f>
        <v>7056.81</v>
      </c>
      <c r="D21" s="49">
        <f>D22+D25+D28</f>
        <v>328.72</v>
      </c>
      <c r="E21" s="49">
        <f>E22+E25+E28</f>
        <v>6728.09</v>
      </c>
      <c r="F21" s="53"/>
      <c r="G21" s="53"/>
      <c r="H21" s="53"/>
    </row>
    <row r="22" spans="1:8" ht="18.75" customHeight="1">
      <c r="A22" s="50" t="s">
        <v>258</v>
      </c>
      <c r="B22" s="15" t="s">
        <v>259</v>
      </c>
      <c r="C22" s="49">
        <f>SUM(C23:C24)</f>
        <v>2659.33</v>
      </c>
      <c r="D22" s="49">
        <f>SUM(D23:D24)</f>
        <v>328.72</v>
      </c>
      <c r="E22" s="49">
        <f>SUM(E23:E24)</f>
        <v>2330.61</v>
      </c>
      <c r="F22" s="53"/>
      <c r="G22" s="53"/>
      <c r="H22" s="53"/>
    </row>
    <row r="23" spans="1:8" ht="18.75" customHeight="1">
      <c r="A23" s="50" t="s">
        <v>260</v>
      </c>
      <c r="B23" s="15" t="s">
        <v>261</v>
      </c>
      <c r="C23" s="49">
        <v>2330.61</v>
      </c>
      <c r="D23" s="49"/>
      <c r="E23" s="49">
        <v>2330.61</v>
      </c>
      <c r="F23" s="53"/>
      <c r="G23" s="53"/>
      <c r="H23" s="53"/>
    </row>
    <row r="24" spans="1:8" ht="18.75" customHeight="1">
      <c r="A24" s="50" t="s">
        <v>262</v>
      </c>
      <c r="B24" s="15" t="s">
        <v>263</v>
      </c>
      <c r="C24" s="49">
        <v>328.72</v>
      </c>
      <c r="D24" s="49">
        <v>328.72</v>
      </c>
      <c r="E24" s="49"/>
      <c r="F24" s="53"/>
      <c r="G24" s="53"/>
      <c r="H24" s="53"/>
    </row>
    <row r="25" spans="1:8" ht="18.75" customHeight="1">
      <c r="A25" s="50" t="s">
        <v>264</v>
      </c>
      <c r="B25" s="15" t="s">
        <v>265</v>
      </c>
      <c r="C25" s="49">
        <f>SUM(C26:C27)</f>
        <v>1267.15</v>
      </c>
      <c r="D25" s="49"/>
      <c r="E25" s="49">
        <f>SUM(E26:E27)</f>
        <v>1267.15</v>
      </c>
      <c r="F25" s="53"/>
      <c r="G25" s="53"/>
      <c r="H25" s="53"/>
    </row>
    <row r="26" spans="1:8" ht="18.75" customHeight="1">
      <c r="A26" s="50" t="s">
        <v>266</v>
      </c>
      <c r="B26" s="15" t="s">
        <v>248</v>
      </c>
      <c r="C26" s="49">
        <v>1266.07</v>
      </c>
      <c r="D26" s="49"/>
      <c r="E26" s="49">
        <v>1266.07</v>
      </c>
      <c r="F26" s="53"/>
      <c r="G26" s="53"/>
      <c r="H26" s="53"/>
    </row>
    <row r="27" spans="1:8" ht="18.75" customHeight="1">
      <c r="A27" s="50" t="s">
        <v>267</v>
      </c>
      <c r="B27" s="15" t="s">
        <v>268</v>
      </c>
      <c r="C27" s="49">
        <v>1.08</v>
      </c>
      <c r="D27" s="49"/>
      <c r="E27" s="49">
        <v>1.08</v>
      </c>
      <c r="F27" s="53"/>
      <c r="G27" s="53"/>
      <c r="H27" s="53"/>
    </row>
    <row r="28" spans="1:8" ht="18.75" customHeight="1">
      <c r="A28" s="50" t="s">
        <v>269</v>
      </c>
      <c r="B28" s="15" t="s">
        <v>270</v>
      </c>
      <c r="C28" s="49">
        <f>C29</f>
        <v>3130.33</v>
      </c>
      <c r="D28" s="49"/>
      <c r="E28" s="49">
        <f>E29</f>
        <v>3130.33</v>
      </c>
      <c r="F28" s="53"/>
      <c r="G28" s="53"/>
      <c r="H28" s="53"/>
    </row>
    <row r="29" spans="1:8" ht="18.75" customHeight="1">
      <c r="A29" s="50" t="s">
        <v>271</v>
      </c>
      <c r="B29" s="15" t="s">
        <v>272</v>
      </c>
      <c r="C29" s="49">
        <v>3130.33</v>
      </c>
      <c r="D29" s="49"/>
      <c r="E29" s="49">
        <v>3130.33</v>
      </c>
      <c r="F29" s="53"/>
      <c r="G29" s="53"/>
      <c r="H29" s="53"/>
    </row>
    <row r="30" spans="1:8" ht="18.75" customHeight="1">
      <c r="A30" s="47" t="s">
        <v>223</v>
      </c>
      <c r="B30" s="48" t="s">
        <v>19</v>
      </c>
      <c r="C30" s="49">
        <f aca="true" t="shared" si="0" ref="C30:D31">C31</f>
        <v>20.3</v>
      </c>
      <c r="D30" s="49">
        <f t="shared" si="0"/>
        <v>20.3</v>
      </c>
      <c r="E30" s="49"/>
      <c r="F30" s="53"/>
      <c r="G30" s="53"/>
      <c r="H30" s="53"/>
    </row>
    <row r="31" spans="1:8" ht="18.75" customHeight="1">
      <c r="A31" s="50" t="s">
        <v>273</v>
      </c>
      <c r="B31" s="15" t="s">
        <v>274</v>
      </c>
      <c r="C31" s="49">
        <f t="shared" si="0"/>
        <v>20.3</v>
      </c>
      <c r="D31" s="49">
        <f t="shared" si="0"/>
        <v>20.3</v>
      </c>
      <c r="E31" s="49"/>
      <c r="F31" s="53"/>
      <c r="G31" s="53"/>
      <c r="H31" s="53"/>
    </row>
    <row r="32" spans="1:8" ht="18.75" customHeight="1">
      <c r="A32" s="50" t="s">
        <v>275</v>
      </c>
      <c r="B32" s="15" t="s">
        <v>276</v>
      </c>
      <c r="C32" s="49">
        <v>20.3</v>
      </c>
      <c r="D32" s="49">
        <v>20.3</v>
      </c>
      <c r="E32" s="55"/>
      <c r="F32" s="53"/>
      <c r="G32" s="53"/>
      <c r="H32" s="53"/>
    </row>
  </sheetData>
  <sheetProtection/>
  <mergeCells count="2">
    <mergeCell ref="A6:B6"/>
    <mergeCell ref="A2:H3"/>
  </mergeCells>
  <printOptions horizontalCentered="1"/>
  <pageMargins left="0.078740157480315" right="0.078740157480315" top="0.393700787401575" bottom="0.078740157480315" header="0" footer="0"/>
  <pageSetup orientation="landscape" paperSize="9"/>
</worksheet>
</file>

<file path=xl/worksheets/sheet9.xml><?xml version="1.0" encoding="utf-8"?>
<worksheet xmlns="http://schemas.openxmlformats.org/spreadsheetml/2006/main" xmlns:r="http://schemas.openxmlformats.org/officeDocument/2006/relationships">
  <dimension ref="A1:K9"/>
  <sheetViews>
    <sheetView zoomScaleSheetLayoutView="100" workbookViewId="0" topLeftCell="A1">
      <selection activeCell="F8" sqref="F8"/>
    </sheetView>
  </sheetViews>
  <sheetFormatPr defaultColWidth="10.00390625" defaultRowHeight="15"/>
  <cols>
    <col min="1" max="1" width="9.140625" style="0" customWidth="1"/>
    <col min="2" max="2" width="11.421875" style="0" customWidth="1"/>
    <col min="3" max="3" width="9.28125" style="0" customWidth="1"/>
    <col min="4" max="4" width="11.00390625" style="0" customWidth="1"/>
    <col min="5" max="5" width="12.140625" style="0" customWidth="1"/>
    <col min="6" max="6" width="12.57421875" style="0" customWidth="1"/>
    <col min="7" max="7" width="11.00390625" style="0" customWidth="1"/>
    <col min="8" max="8" width="11.140625" style="0" customWidth="1"/>
    <col min="9" max="11" width="11.8515625" style="0" customWidth="1"/>
  </cols>
  <sheetData>
    <row r="1" spans="1:11" ht="17.25" customHeight="1">
      <c r="A1" s="30" t="s">
        <v>277</v>
      </c>
      <c r="B1" s="31"/>
      <c r="C1" s="31"/>
      <c r="D1" s="31"/>
      <c r="E1" s="31"/>
      <c r="F1" s="31"/>
      <c r="G1" s="31"/>
      <c r="H1" s="31"/>
      <c r="I1" s="31"/>
      <c r="J1" s="31"/>
      <c r="K1" s="31"/>
    </row>
    <row r="2" spans="1:11" ht="15.75" customHeight="1">
      <c r="A2" s="32" t="s">
        <v>278</v>
      </c>
      <c r="B2" s="32"/>
      <c r="C2" s="32"/>
      <c r="D2" s="32"/>
      <c r="E2" s="32"/>
      <c r="F2" s="32"/>
      <c r="G2" s="32"/>
      <c r="H2" s="32"/>
      <c r="I2" s="32"/>
      <c r="J2" s="32"/>
      <c r="K2" s="32"/>
    </row>
    <row r="3" spans="1:11" ht="15.75" customHeight="1">
      <c r="A3" s="32"/>
      <c r="B3" s="32"/>
      <c r="C3" s="32"/>
      <c r="D3" s="32"/>
      <c r="E3" s="32"/>
      <c r="F3" s="32"/>
      <c r="G3" s="32"/>
      <c r="H3" s="32"/>
      <c r="I3" s="32"/>
      <c r="J3" s="32"/>
      <c r="K3" s="32"/>
    </row>
    <row r="4" spans="1:11" ht="15.75" customHeight="1">
      <c r="A4" s="31"/>
      <c r="B4" s="31"/>
      <c r="C4" s="31"/>
      <c r="D4" s="31"/>
      <c r="E4" s="31"/>
      <c r="F4" s="31"/>
      <c r="G4" s="31"/>
      <c r="H4" s="31"/>
      <c r="I4" s="31"/>
      <c r="J4" s="31"/>
      <c r="K4" s="31"/>
    </row>
    <row r="5" spans="1:11" ht="21" customHeight="1">
      <c r="A5" s="31"/>
      <c r="B5" s="31"/>
      <c r="C5" s="31"/>
      <c r="D5" s="31"/>
      <c r="E5" s="31"/>
      <c r="F5" s="31"/>
      <c r="G5" s="31"/>
      <c r="H5" s="31"/>
      <c r="I5" s="31"/>
      <c r="J5" s="31"/>
      <c r="K5" s="42" t="s">
        <v>2</v>
      </c>
    </row>
    <row r="6" spans="1:11" ht="27.75" customHeight="1">
      <c r="A6" s="33" t="s">
        <v>5</v>
      </c>
      <c r="B6" s="33" t="s">
        <v>7</v>
      </c>
      <c r="C6" s="33" t="s">
        <v>173</v>
      </c>
      <c r="D6" s="33" t="s">
        <v>163</v>
      </c>
      <c r="E6" s="33" t="s">
        <v>164</v>
      </c>
      <c r="F6" s="33" t="s">
        <v>165</v>
      </c>
      <c r="G6" s="39" t="s">
        <v>279</v>
      </c>
      <c r="H6" s="40"/>
      <c r="I6" s="33" t="s">
        <v>180</v>
      </c>
      <c r="J6" s="33" t="s">
        <v>181</v>
      </c>
      <c r="K6" s="33" t="s">
        <v>171</v>
      </c>
    </row>
    <row r="7" spans="1:11" ht="27.75" customHeight="1">
      <c r="A7" s="34"/>
      <c r="B7" s="34"/>
      <c r="C7" s="34"/>
      <c r="D7" s="34"/>
      <c r="E7" s="34"/>
      <c r="F7" s="34"/>
      <c r="G7" s="41" t="s">
        <v>182</v>
      </c>
      <c r="H7" s="41" t="s">
        <v>183</v>
      </c>
      <c r="I7" s="34"/>
      <c r="J7" s="34"/>
      <c r="K7" s="34"/>
    </row>
    <row r="8" spans="1:11" ht="23.25" customHeight="1">
      <c r="A8" s="35" t="s">
        <v>7</v>
      </c>
      <c r="B8" s="36">
        <f>B9</f>
        <v>3.3</v>
      </c>
      <c r="C8" s="36"/>
      <c r="D8" s="36">
        <f>D9</f>
        <v>3.3</v>
      </c>
      <c r="E8" s="36"/>
      <c r="F8" s="36"/>
      <c r="G8" s="36"/>
      <c r="H8" s="36"/>
      <c r="I8" s="36"/>
      <c r="J8" s="36"/>
      <c r="K8" s="36"/>
    </row>
    <row r="9" spans="1:11" ht="21" customHeight="1">
      <c r="A9" s="37" t="s">
        <v>280</v>
      </c>
      <c r="B9" s="38">
        <v>3.3</v>
      </c>
      <c r="C9" s="38"/>
      <c r="D9" s="38">
        <v>3.3</v>
      </c>
      <c r="E9" s="38"/>
      <c r="F9" s="38"/>
      <c r="G9" s="38"/>
      <c r="H9" s="38"/>
      <c r="I9" s="38"/>
      <c r="J9" s="38"/>
      <c r="K9" s="38"/>
    </row>
  </sheetData>
  <sheetProtection/>
  <mergeCells count="11">
    <mergeCell ref="G6:H6"/>
    <mergeCell ref="A6:A7"/>
    <mergeCell ref="B6:B7"/>
    <mergeCell ref="C6:C7"/>
    <mergeCell ref="D6:D7"/>
    <mergeCell ref="E6:E7"/>
    <mergeCell ref="F6:F7"/>
    <mergeCell ref="I6:I7"/>
    <mergeCell ref="J6:J7"/>
    <mergeCell ref="K6:K7"/>
    <mergeCell ref="A2:K3"/>
  </mergeCells>
  <printOptions horizontalCentered="1"/>
  <pageMargins left="0.19685039370078702" right="0.19685039370078702" top="0.78740157480315" bottom="0.078740157480315" header="0" footer="0"/>
  <pageSetup orientation="landscape"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区水利局</cp:lastModifiedBy>
  <cp:lastPrinted>2023-03-10T10:36:00Z</cp:lastPrinted>
  <dcterms:created xsi:type="dcterms:W3CDTF">2023-03-07T11:12:00Z</dcterms:created>
  <dcterms:modified xsi:type="dcterms:W3CDTF">2023-05-09T12:55:36Z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807F5878D2864594B59DE847B746EDBD</vt:lpwstr>
  </property>
  <property fmtid="{D5CDD505-2E9C-101B-9397-08002B2CF9AE}" pid="3" name="KSOProductBuildV">
    <vt:lpwstr>2052-11.8.2.10125</vt:lpwstr>
  </property>
  <property fmtid="{D5CDD505-2E9C-101B-9397-08002B2CF9AE}" pid="4" name="퀀_generated_2.-2147483648">
    <vt:i4>2052</vt:i4>
  </property>
</Properties>
</file>