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 firstSheet="7" activeTab="8"/>
  </bookViews>
  <sheets>
    <sheet name="表1财政拨款收支总表" sheetId="1" r:id="rId1"/>
    <sheet name="表2一般公共预算财政拨款支出预算表" sheetId="2" r:id="rId2"/>
    <sheet name="表3一般公共预算财政拨款基本支出预算表" sheetId="3" r:id="rId3"/>
    <sheet name="表4一般公共预算“三公”经费支出表" sheetId="4" r:id="rId4"/>
    <sheet name="表5政府性基金预算支出表" sheetId="5" r:id="rId5"/>
    <sheet name="表6部门（单位）收支总表" sheetId="6" r:id="rId6"/>
    <sheet name="表7部门（单位）收入总表" sheetId="7" r:id="rId7"/>
    <sheet name="表8部门（单位）支出总表" sheetId="8" r:id="rId8"/>
    <sheet name="表9政府采购预算明细表" sheetId="9" r:id="rId9"/>
  </sheets>
  <calcPr calcId="145621"/>
</workbook>
</file>

<file path=xl/calcChain.xml><?xml version="1.0" encoding="utf-8"?>
<calcChain xmlns="http://schemas.openxmlformats.org/spreadsheetml/2006/main">
  <c r="C6" i="8" l="1"/>
  <c r="E6" i="8"/>
  <c r="C33" i="8"/>
  <c r="C32" i="8"/>
  <c r="C31" i="8"/>
  <c r="C30" i="8"/>
  <c r="C29" i="8"/>
  <c r="C28" i="8"/>
  <c r="C27" i="8"/>
  <c r="E26" i="8"/>
  <c r="C26" i="8" s="1"/>
  <c r="C25" i="8"/>
  <c r="C24" i="8"/>
  <c r="C23" i="8"/>
  <c r="C22" i="8"/>
  <c r="C21" i="8"/>
  <c r="C20" i="8"/>
  <c r="C19" i="8"/>
  <c r="E18" i="8"/>
  <c r="D18" i="8"/>
  <c r="C17" i="8"/>
  <c r="C16" i="8"/>
  <c r="C15" i="8"/>
  <c r="C14" i="8"/>
  <c r="E13" i="8"/>
  <c r="D13" i="8"/>
  <c r="C13" i="8" s="1"/>
  <c r="C11" i="8"/>
  <c r="C10" i="8"/>
  <c r="C9" i="8"/>
  <c r="C8" i="8"/>
  <c r="E7" i="8"/>
  <c r="D7" i="8"/>
  <c r="C7" i="8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6" i="7"/>
  <c r="B15" i="6"/>
  <c r="B12" i="6"/>
  <c r="D15" i="6"/>
  <c r="D12" i="6"/>
  <c r="C7" i="4"/>
  <c r="E12" i="8" l="1"/>
  <c r="C18" i="8"/>
  <c r="D12" i="8"/>
  <c r="C12" i="8" l="1"/>
  <c r="D6" i="8"/>
  <c r="E40" i="3" l="1"/>
  <c r="D40" i="3"/>
  <c r="E18" i="3"/>
  <c r="C18" i="3" s="1"/>
  <c r="D7" i="3"/>
  <c r="C7" i="3" s="1"/>
  <c r="C8" i="3"/>
  <c r="C9" i="3"/>
  <c r="C10" i="3"/>
  <c r="C11" i="3"/>
  <c r="C12" i="3"/>
  <c r="C13" i="3"/>
  <c r="C14" i="3"/>
  <c r="C15" i="3"/>
  <c r="C16" i="3"/>
  <c r="C17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1" i="3"/>
  <c r="C42" i="3"/>
  <c r="C43" i="3"/>
  <c r="C44" i="3"/>
  <c r="C45" i="3"/>
  <c r="C46" i="3"/>
  <c r="C47" i="3"/>
  <c r="C48" i="3"/>
  <c r="C49" i="3"/>
  <c r="C50" i="3"/>
  <c r="E18" i="2"/>
  <c r="D18" i="2"/>
  <c r="E13" i="2"/>
  <c r="D13" i="2"/>
  <c r="D12" i="2" s="1"/>
  <c r="E26" i="2"/>
  <c r="C26" i="2" s="1"/>
  <c r="E7" i="2"/>
  <c r="D7" i="2"/>
  <c r="C8" i="2"/>
  <c r="C9" i="2"/>
  <c r="C10" i="2"/>
  <c r="C11" i="2"/>
  <c r="C14" i="2"/>
  <c r="C15" i="2"/>
  <c r="C16" i="2"/>
  <c r="C17" i="2"/>
  <c r="C19" i="2"/>
  <c r="C20" i="2"/>
  <c r="C21" i="2"/>
  <c r="C22" i="2"/>
  <c r="C23" i="2"/>
  <c r="C24" i="2"/>
  <c r="C25" i="2"/>
  <c r="C27" i="2"/>
  <c r="C28" i="2"/>
  <c r="C29" i="2"/>
  <c r="C30" i="2"/>
  <c r="C31" i="2"/>
  <c r="C32" i="2"/>
  <c r="C33" i="2"/>
  <c r="E6" i="3" l="1"/>
  <c r="C40" i="3"/>
  <c r="D6" i="3"/>
  <c r="C6" i="3" s="1"/>
  <c r="C13" i="2"/>
  <c r="C18" i="2"/>
  <c r="E12" i="2"/>
  <c r="C12" i="2" s="1"/>
  <c r="C7" i="2"/>
  <c r="D6" i="2"/>
  <c r="E6" i="2" l="1"/>
  <c r="C6" i="2" s="1"/>
</calcChain>
</file>

<file path=xl/sharedStrings.xml><?xml version="1.0" encoding="utf-8"?>
<sst xmlns="http://schemas.openxmlformats.org/spreadsheetml/2006/main" count="278" uniqueCount="164">
  <si>
    <r>
      <t>附件</t>
    </r>
    <r>
      <rPr>
        <sz val="16"/>
        <color theme="1"/>
        <rFont val="Times New Roman"/>
        <family val="1"/>
      </rPr>
      <t>3-1</t>
    </r>
  </si>
  <si>
    <t>　　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</si>
  <si>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</si>
  <si>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</si>
  <si>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</si>
  <si>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</si>
  <si>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</si>
  <si>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</si>
  <si>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</si>
  <si>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</si>
  <si>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</si>
  <si>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</si>
  <si>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</si>
  <si>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</t>
  </si>
  <si>
    <t>政府性基金预算拨款</t>
  </si>
  <si>
    <t>国有资本经营预算拨款</t>
  </si>
  <si>
    <t>二、上年结转</t>
  </si>
  <si>
    <t>社会保障和就业</t>
  </si>
  <si>
    <t>卫生健康</t>
  </si>
  <si>
    <t>商业服务业</t>
  </si>
  <si>
    <t>住房保障</t>
  </si>
  <si>
    <t>二、结转下年</t>
  </si>
  <si>
    <t>收入总数</t>
  </si>
  <si>
    <t>支出总数</t>
  </si>
  <si>
    <r>
      <t>附件</t>
    </r>
    <r>
      <rPr>
        <sz val="18"/>
        <color rgb="FF000000"/>
        <rFont val="Times New Roman"/>
        <family val="1"/>
      </rPr>
      <t>3-2</t>
    </r>
  </si>
  <si>
    <t>单位：万元</t>
  </si>
  <si>
    <t>功能分类科目</t>
  </si>
  <si>
    <r>
      <t>2022</t>
    </r>
    <r>
      <rPr>
        <sz val="11"/>
        <color rgb="FF000000"/>
        <rFont val="方正仿宋_GBK"/>
        <family val="4"/>
        <charset val="134"/>
      </rPr>
      <t>年预算数</t>
    </r>
  </si>
  <si>
    <t>科目编码</t>
  </si>
  <si>
    <t>科目名称</t>
  </si>
  <si>
    <t>小计</t>
  </si>
  <si>
    <t>基本支出</t>
  </si>
  <si>
    <t>项目支出</t>
  </si>
  <si>
    <r>
      <t>备注：本表反映</t>
    </r>
    <r>
      <rPr>
        <sz val="12"/>
        <color rgb="FF000000"/>
        <rFont val="Times New Roman"/>
        <family val="1"/>
      </rPr>
      <t>2022</t>
    </r>
    <r>
      <rPr>
        <sz val="12"/>
        <color rgb="FF000000"/>
        <rFont val="方正仿宋_GBK"/>
        <family val="4"/>
        <charset val="134"/>
      </rPr>
      <t>年当年一般公共预算财政拨款支出情况。</t>
    </r>
  </si>
  <si>
    <r>
      <t>附件</t>
    </r>
    <r>
      <rPr>
        <sz val="16"/>
        <color theme="1"/>
        <rFont val="Times New Roman"/>
        <family val="1"/>
      </rPr>
      <t>3-3</t>
    </r>
  </si>
  <si>
    <t>经济分类科目</t>
  </si>
  <si>
    <r>
      <t>2022</t>
    </r>
    <r>
      <rPr>
        <sz val="11"/>
        <color rgb="FF000000"/>
        <rFont val="方正仿宋_GBK"/>
        <family val="4"/>
        <charset val="134"/>
      </rPr>
      <t>年基本支出</t>
    </r>
  </si>
  <si>
    <t>人员经费</t>
  </si>
  <si>
    <t>公用经费</t>
  </si>
  <si>
    <t>工资福利支出</t>
  </si>
  <si>
    <t>基本工资</t>
  </si>
  <si>
    <t>津贴补贴</t>
  </si>
  <si>
    <t>奖金</t>
  </si>
  <si>
    <t>绩效工资</t>
  </si>
  <si>
    <t>　机关事业单位基本养老保险缴费</t>
  </si>
  <si>
    <t>　职业年金缴费</t>
  </si>
  <si>
    <t>职工基本医疗保险缴费</t>
  </si>
  <si>
    <t>其他社会保障缴费</t>
  </si>
  <si>
    <t>住房公积金</t>
  </si>
  <si>
    <t>其他工资福利支出</t>
  </si>
  <si>
    <t>商品和服务支出</t>
  </si>
  <si>
    <t>办公费</t>
  </si>
  <si>
    <t>印刷费</t>
  </si>
  <si>
    <t>水费</t>
  </si>
  <si>
    <t>电费</t>
  </si>
  <si>
    <t>邮电费</t>
  </si>
  <si>
    <t>差旅费</t>
  </si>
  <si>
    <t>因公出国（境）费用</t>
  </si>
  <si>
    <r>
      <t>维修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方正仿宋_GBK"/>
        <family val="4"/>
        <charset val="134"/>
      </rPr>
      <t>护</t>
    </r>
    <r>
      <rPr>
        <sz val="11"/>
        <color rgb="FF000000"/>
        <rFont val="Times New Roman"/>
        <family val="1"/>
      </rPr>
      <t>)</t>
    </r>
    <r>
      <rPr>
        <sz val="11"/>
        <color rgb="FF000000"/>
        <rFont val="方正仿宋_GBK"/>
        <family val="4"/>
        <charset val="134"/>
      </rPr>
      <t>费</t>
    </r>
  </si>
  <si>
    <t>租赁费</t>
  </si>
  <si>
    <t>会议费</t>
  </si>
  <si>
    <t>培训费</t>
  </si>
  <si>
    <t>公务接待费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</si>
  <si>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</si>
  <si>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</si>
  <si>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</si>
  <si>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</si>
  <si>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</si>
  <si>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</si>
  <si>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</si>
  <si>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</si>
  <si>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</si>
  <si>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</si>
  <si>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</si>
  <si>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</si>
  <si>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</si>
  <si>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</si>
  <si>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</si>
  <si>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</si>
  <si>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</si>
  <si>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</si>
  <si>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</si>
  <si>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其他对个人和家庭的补助</t>
  </si>
  <si>
    <r>
      <t>附件</t>
    </r>
    <r>
      <rPr>
        <sz val="16"/>
        <color theme="1"/>
        <rFont val="Times New Roman"/>
        <family val="1"/>
      </rPr>
      <t>3-4</t>
    </r>
  </si>
  <si>
    <r>
      <t>2022</t>
    </r>
    <r>
      <rPr>
        <sz val="12"/>
        <color theme="1"/>
        <rFont val="方正仿宋_GBK"/>
        <family val="4"/>
        <charset val="134"/>
      </rPr>
      <t>年预算数</t>
    </r>
  </si>
  <si>
    <t>因公出国（境）费</t>
  </si>
  <si>
    <t>公务用车购置及运行费</t>
  </si>
  <si>
    <t>公务用车购置费</t>
  </si>
  <si>
    <t>公务用车运行费</t>
  </si>
  <si>
    <r>
      <t>附件</t>
    </r>
    <r>
      <rPr>
        <sz val="16"/>
        <color theme="1"/>
        <rFont val="Times New Roman"/>
        <family val="1"/>
      </rPr>
      <t>3-5</t>
    </r>
  </si>
  <si>
    <t>本年政府性基金预算财政拨款支出</t>
  </si>
  <si>
    <t>备注：本单位无政府性基金收支，故此表无数据。</t>
  </si>
  <si>
    <r>
      <t>附件</t>
    </r>
    <r>
      <rPr>
        <sz val="16"/>
        <color theme="1"/>
        <rFont val="Times New Roman"/>
        <family val="1"/>
      </rPr>
      <t>3-6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</si>
  <si>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</si>
  <si>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</si>
  <si>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</si>
  <si>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</si>
  <si>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</si>
  <si>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</si>
  <si>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</si>
  <si>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用事业基金弥补收支差额</t>
  </si>
  <si>
    <t>上年结转</t>
  </si>
  <si>
    <t>收入总计</t>
  </si>
  <si>
    <r>
      <t>附件</t>
    </r>
    <r>
      <rPr>
        <sz val="16"/>
        <color theme="1"/>
        <rFont val="Times New Roman"/>
        <family val="1"/>
      </rPr>
      <t>3-7</t>
    </r>
  </si>
  <si>
    <t>科目</t>
  </si>
  <si>
    <t>事业收入</t>
  </si>
  <si>
    <t>非教育收费收入预算</t>
  </si>
  <si>
    <t>教育收费预算收入</t>
  </si>
  <si>
    <r>
      <t>附件</t>
    </r>
    <r>
      <rPr>
        <sz val="16"/>
        <color theme="1"/>
        <rFont val="Times New Roman"/>
        <family val="1"/>
      </rPr>
      <t>3-8</t>
    </r>
  </si>
  <si>
    <t>上缴上级支出</t>
  </si>
  <si>
    <r>
      <t>附件</t>
    </r>
    <r>
      <rPr>
        <sz val="16"/>
        <color theme="1"/>
        <rFont val="Times New Roman"/>
        <family val="1"/>
      </rPr>
      <t>3-9</t>
    </r>
  </si>
  <si>
    <t>教育收费收入预算</t>
  </si>
  <si>
    <t>货物类</t>
  </si>
  <si>
    <t>服务类</t>
  </si>
  <si>
    <t>工程类</t>
  </si>
  <si>
    <t>上年结转</t>
    <phoneticPr fontId="11" type="noConversion"/>
  </si>
  <si>
    <t>事业单位经营支出</t>
    <phoneticPr fontId="11" type="noConversion"/>
  </si>
  <si>
    <t>对下级单位补助支出</t>
    <phoneticPr fontId="11" type="noConversion"/>
  </si>
  <si>
    <t>重庆市梁平区商务委员会（本级）财政拨款收支总表</t>
    <phoneticPr fontId="11" type="noConversion"/>
  </si>
  <si>
    <t>重庆市梁平区商务委员会（本级）一般公共预算财政拨款支出预算表</t>
    <phoneticPr fontId="11" type="noConversion"/>
  </si>
  <si>
    <t>重庆市梁平区商务委员会（本级）一般公共预算财政拨款基本支出预算表</t>
    <phoneticPr fontId="11" type="noConversion"/>
  </si>
  <si>
    <r>
      <rPr>
        <sz val="18"/>
        <color rgb="FF000000"/>
        <rFont val="方正小标宋_GBK"/>
        <family val="4"/>
        <charset val="134"/>
      </rPr>
      <t>重庆市梁平区商务委员会（本级）一般公共预算</t>
    </r>
    <r>
      <rPr>
        <sz val="18"/>
        <color rgb="FF000000"/>
        <rFont val="Times New Roman"/>
        <family val="1"/>
      </rPr>
      <t>“</t>
    </r>
    <r>
      <rPr>
        <sz val="18"/>
        <color rgb="FF000000"/>
        <rFont val="方正小标宋_GBK"/>
        <family val="4"/>
        <charset val="134"/>
      </rPr>
      <t>三公</t>
    </r>
    <r>
      <rPr>
        <sz val="18"/>
        <color rgb="FF000000"/>
        <rFont val="Times New Roman"/>
        <family val="1"/>
      </rPr>
      <t>”</t>
    </r>
    <r>
      <rPr>
        <sz val="18"/>
        <color rgb="FF000000"/>
        <rFont val="方正小标宋_GBK"/>
        <family val="4"/>
        <charset val="134"/>
      </rPr>
      <t>经费支出表</t>
    </r>
    <phoneticPr fontId="11" type="noConversion"/>
  </si>
  <si>
    <t>重庆市梁平区商务委员会（本级）政府性基金预算支出表</t>
    <phoneticPr fontId="11" type="noConversion"/>
  </si>
  <si>
    <t>重庆市梁平区商务委员会（本级）收支总表</t>
    <phoneticPr fontId="11" type="noConversion"/>
  </si>
  <si>
    <t>重庆市梁平区商务委员会（本级）收入总表</t>
    <phoneticPr fontId="11" type="noConversion"/>
  </si>
  <si>
    <t>重庆市梁平区商务委员会（本级）支出总表</t>
    <phoneticPr fontId="11" type="noConversion"/>
  </si>
  <si>
    <t>重庆市梁平区商务委员会（本级）政府采购预算明细表</t>
    <phoneticPr fontId="11" type="noConversion"/>
  </si>
  <si>
    <t>201</t>
  </si>
  <si>
    <t xml:space="preserve">  一般公共服务支出</t>
  </si>
  <si>
    <t xml:space="preserve">    商贸事务</t>
  </si>
  <si>
    <t xml:space="preserve">      行政运行</t>
  </si>
  <si>
    <t>海关事务</t>
  </si>
  <si>
    <t>其他海关事务支出</t>
  </si>
  <si>
    <t xml:space="preserve">  社会保障和就业支出</t>
  </si>
  <si>
    <t xml:space="preserve">    行政事业单位养老支出</t>
  </si>
  <si>
    <t xml:space="preserve">      行政单位离退休</t>
  </si>
  <si>
    <t xml:space="preserve">      机关事业单位基本养老保险缴费支出</t>
  </si>
  <si>
    <t xml:space="preserve">      机关事业单位职业年金缴费支出</t>
  </si>
  <si>
    <t xml:space="preserve">      其他行政事业单位养老支出</t>
  </si>
  <si>
    <t xml:space="preserve">    抚恤</t>
  </si>
  <si>
    <t xml:space="preserve">      死亡抚恤</t>
  </si>
  <si>
    <t xml:space="preserve">      其他优抚支出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</si>
  <si>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</si>
  <si>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</si>
  <si>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</si>
  <si>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</si>
  <si>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</si>
  <si>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商业服务业等支出</t>
  </si>
  <si>
    <t xml:space="preserve">    商业流通事务</t>
  </si>
  <si>
    <t xml:space="preserve">     其他商业流通事务支出</t>
  </si>
  <si>
    <t>涉外发展服务支出</t>
  </si>
  <si>
    <t xml:space="preserve">     其他涉外发展服务支出</t>
  </si>
  <si>
    <t xml:space="preserve">  住房保障支出</t>
  </si>
  <si>
    <t xml:space="preserve">    住房改革支出</t>
  </si>
  <si>
    <t xml:space="preserve">      住房公积金</t>
  </si>
  <si>
    <r>
      <rPr>
        <sz val="11"/>
        <color theme="1"/>
        <rFont val="方正仿宋_GBK"/>
        <family val="4"/>
        <charset val="134"/>
      </rPr>
      <t>一般公共服务支出</t>
    </r>
  </si>
  <si>
    <r>
      <rPr>
        <sz val="11"/>
        <color theme="1"/>
        <rFont val="方正仿宋_GBK"/>
        <family val="4"/>
        <charset val="134"/>
      </rPr>
      <t>社会保障和就业支出</t>
    </r>
  </si>
  <si>
    <r>
      <rPr>
        <sz val="11"/>
        <color theme="1"/>
        <rFont val="方正仿宋_GBK"/>
        <family val="4"/>
        <charset val="134"/>
      </rPr>
      <t>医疗卫生与计划生育支出</t>
    </r>
  </si>
  <si>
    <r>
      <rPr>
        <sz val="11"/>
        <color theme="1"/>
        <rFont val="方正仿宋_GBK"/>
        <family val="4"/>
        <charset val="134"/>
      </rPr>
      <t>商业服务业等支出</t>
    </r>
  </si>
  <si>
    <r>
      <rPr>
        <sz val="11"/>
        <color theme="1"/>
        <rFont val="方正仿宋_GBK"/>
        <family val="4"/>
        <charset val="134"/>
      </rPr>
      <t>住房保障支出</t>
    </r>
  </si>
  <si>
    <r>
      <rPr>
        <sz val="11"/>
        <color rgb="FF000000"/>
        <rFont val="方正仿宋_GBK"/>
        <family val="4"/>
        <charset val="134"/>
      </rPr>
      <t>本年支出合计</t>
    </r>
  </si>
  <si>
    <r>
      <rPr>
        <sz val="11"/>
        <color rgb="FF000000"/>
        <rFont val="方正仿宋_GBK"/>
        <family val="4"/>
        <charset val="134"/>
      </rPr>
      <t>结转下年</t>
    </r>
  </si>
  <si>
    <r>
      <rPr>
        <sz val="11"/>
        <color rgb="FF000000"/>
        <rFont val="方正仿宋_GBK"/>
        <family val="4"/>
        <charset val="134"/>
      </rPr>
      <t>支出总计</t>
    </r>
  </si>
  <si>
    <t xml:space="preserve">     机关事业单位基本养老保险缴费支出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</si>
</sst>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6">
    <font>
      <sz val="11"/>
      <color theme="1"/>
      <name val="宋体"/>
      <family val="2"/>
      <scheme val="minor"/>
    </font>
    <font>
      <sz val="10.5"/>
      <color theme="1"/>
      <name val="Times New Roman"/>
      <family val="1"/>
    </font>
    <font>
      <sz val="16"/>
      <color theme="1"/>
      <name val="方正仿宋_GBK"/>
      <family val="4"/>
      <charset val="134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sz val="18"/>
      <color rgb="FF000000"/>
      <name val="Times New Roman"/>
      <family val="1"/>
    </font>
    <font>
      <sz val="18"/>
      <color rgb="FF000000"/>
      <name val="方正小标宋_GBK"/>
      <family val="4"/>
      <charset val="134"/>
    </font>
    <font>
      <sz val="11"/>
      <color rgb="FF000000"/>
      <name val="方正仿宋_GBK"/>
      <family val="4"/>
      <charset val="134"/>
    </font>
    <font>
      <sz val="11"/>
      <color rgb="FF000000"/>
      <name val="Times New Roman"/>
      <family val="1"/>
    </font>
    <font>
      <sz val="11"/>
      <color theme="1"/>
      <name val="方正仿宋_GBK"/>
      <family val="4"/>
      <charset val="134"/>
    </font>
    <font>
      <sz val="11"/>
      <color rgb="FFFFFFFF"/>
      <name val="Times New Roman"/>
      <family val="1"/>
    </font>
    <font>
      <sz val="9"/>
      <name val="宋体"/>
      <family val="3"/>
      <charset val="134"/>
      <scheme val="minor"/>
    </font>
    <font>
      <sz val="18"/>
      <color rgb="FF000000"/>
      <name val="方正仿宋_GBK"/>
      <family val="4"/>
      <charset val="134"/>
    </font>
    <font>
      <sz val="16"/>
      <color rgb="FF000000"/>
      <name val="Times New Roman"/>
      <family val="1"/>
    </font>
    <font>
      <sz val="18"/>
      <color theme="1"/>
      <name val="Times New Roman"/>
      <family val="1"/>
    </font>
    <font>
      <sz val="18"/>
      <color theme="1"/>
      <name val="方正小标宋_GBK"/>
      <family val="4"/>
      <charset val="134"/>
    </font>
    <font>
      <sz val="10"/>
      <color theme="1"/>
      <name val="方正仿宋_GBK"/>
      <family val="4"/>
      <charset val="134"/>
    </font>
    <font>
      <sz val="12"/>
      <color rgb="FF000000"/>
      <name val="方正仿宋_GBK"/>
      <family val="4"/>
      <charset val="134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方正仿宋_GBK"/>
      <family val="4"/>
      <charset val="134"/>
    </font>
    <font>
      <sz val="11"/>
      <color rgb="FF000000"/>
      <name val="等线"/>
      <family val="3"/>
      <charset val="134"/>
    </font>
    <font>
      <b/>
      <sz val="12"/>
      <color rgb="FF000000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3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inden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 indent="2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right" vertical="center"/>
    </xf>
    <xf numFmtId="176" fontId="8" fillId="0" borderId="1" xfId="0" applyNumberFormat="1" applyFont="1" applyBorder="1" applyAlignment="1">
      <alignment horizontal="left" vertical="center"/>
    </xf>
    <xf numFmtId="176" fontId="8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9" fillId="0" borderId="5" xfId="0" applyFont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indent="4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E13" sqref="E13"/>
    </sheetView>
  </sheetViews>
  <sheetFormatPr defaultRowHeight="13.5"/>
  <cols>
    <col min="1" max="7" width="20.625" customWidth="1"/>
  </cols>
  <sheetData>
    <row r="1" spans="1:7" ht="20.25">
      <c r="A1" s="1" t="s">
        <v>0</v>
      </c>
    </row>
    <row r="2" spans="1:7" ht="24">
      <c r="A2" s="36" t="s">
        <v>118</v>
      </c>
      <c r="B2" s="37"/>
      <c r="C2" s="37"/>
      <c r="D2" s="37"/>
      <c r="E2" s="37"/>
      <c r="F2" s="37"/>
      <c r="G2" s="37"/>
    </row>
    <row r="3" spans="1:7" ht="15">
      <c r="A3" s="38" t="s">
        <v>1</v>
      </c>
      <c r="B3" s="38"/>
      <c r="C3" s="38"/>
      <c r="D3" s="38"/>
      <c r="E3" s="38"/>
      <c r="F3" s="38"/>
      <c r="G3" s="38"/>
    </row>
    <row r="4" spans="1:7" ht="15" customHeight="1">
      <c r="A4" s="39" t="s">
        <v>2</v>
      </c>
      <c r="B4" s="39"/>
      <c r="C4" s="39" t="s">
        <v>3</v>
      </c>
      <c r="D4" s="39"/>
      <c r="E4" s="39"/>
      <c r="F4" s="39"/>
      <c r="G4" s="39"/>
    </row>
    <row r="5" spans="1:7" ht="15" customHeight="1">
      <c r="A5" s="10" t="s">
        <v>4</v>
      </c>
      <c r="B5" s="10" t="s">
        <v>5</v>
      </c>
      <c r="C5" s="10" t="s">
        <v>4</v>
      </c>
      <c r="D5" s="10" t="s">
        <v>6</v>
      </c>
      <c r="E5" s="11" t="s">
        <v>7</v>
      </c>
      <c r="F5" s="11" t="s">
        <v>8</v>
      </c>
      <c r="G5" s="11" t="s">
        <v>9</v>
      </c>
    </row>
    <row r="6" spans="1:7" ht="15" customHeight="1">
      <c r="A6" s="12" t="s">
        <v>10</v>
      </c>
      <c r="B6" s="32">
        <v>1862.5</v>
      </c>
      <c r="C6" s="12" t="s">
        <v>11</v>
      </c>
      <c r="D6" s="32">
        <v>1862.5</v>
      </c>
      <c r="E6" s="32">
        <v>1862.5</v>
      </c>
      <c r="F6" s="13"/>
      <c r="G6" s="13"/>
    </row>
    <row r="7" spans="1:7" ht="15" customHeight="1">
      <c r="A7" s="12" t="s">
        <v>12</v>
      </c>
      <c r="B7" s="33"/>
      <c r="C7" s="15" t="s">
        <v>13</v>
      </c>
      <c r="D7" s="32">
        <v>415.78</v>
      </c>
      <c r="E7" s="32">
        <v>415.78</v>
      </c>
      <c r="F7" s="14"/>
      <c r="G7" s="14"/>
    </row>
    <row r="8" spans="1:7" ht="15" customHeight="1">
      <c r="A8" s="12" t="s">
        <v>14</v>
      </c>
      <c r="B8" s="33"/>
      <c r="C8" s="15" t="s">
        <v>17</v>
      </c>
      <c r="D8" s="32">
        <v>367.33</v>
      </c>
      <c r="E8" s="32">
        <v>367.33</v>
      </c>
      <c r="F8" s="14"/>
      <c r="G8" s="14"/>
    </row>
    <row r="9" spans="1:7" ht="15" customHeight="1">
      <c r="A9" s="12" t="s">
        <v>15</v>
      </c>
      <c r="B9" s="33"/>
      <c r="C9" s="15" t="s">
        <v>18</v>
      </c>
      <c r="D9" s="32">
        <v>82.08</v>
      </c>
      <c r="E9" s="32">
        <v>82.08</v>
      </c>
      <c r="F9" s="14"/>
      <c r="G9" s="14"/>
    </row>
    <row r="10" spans="1:7" ht="15" customHeight="1">
      <c r="A10" s="12"/>
      <c r="B10" s="33"/>
      <c r="C10" s="15" t="s">
        <v>19</v>
      </c>
      <c r="D10" s="32">
        <v>974.5</v>
      </c>
      <c r="E10" s="32">
        <v>974.5</v>
      </c>
      <c r="F10" s="14"/>
      <c r="G10" s="14"/>
    </row>
    <row r="11" spans="1:7" ht="15" customHeight="1">
      <c r="A11" s="12" t="s">
        <v>16</v>
      </c>
      <c r="B11" s="32"/>
      <c r="C11" s="15" t="s">
        <v>20</v>
      </c>
      <c r="D11" s="32">
        <v>22.81</v>
      </c>
      <c r="E11" s="32">
        <v>22.81</v>
      </c>
      <c r="F11" s="14"/>
      <c r="G11" s="14"/>
    </row>
    <row r="12" spans="1:7" ht="15" customHeight="1">
      <c r="A12" s="12" t="s">
        <v>12</v>
      </c>
      <c r="B12" s="33"/>
      <c r="C12" s="15"/>
      <c r="D12" s="32"/>
      <c r="E12" s="32"/>
      <c r="F12" s="14"/>
      <c r="G12" s="14"/>
    </row>
    <row r="13" spans="1:7" ht="15" customHeight="1">
      <c r="A13" s="12" t="s">
        <v>14</v>
      </c>
      <c r="B13" s="33"/>
      <c r="D13" s="32"/>
      <c r="E13" s="32"/>
      <c r="F13" s="14"/>
      <c r="G13" s="14"/>
    </row>
    <row r="14" spans="1:7" ht="15" customHeight="1">
      <c r="A14" s="12" t="s">
        <v>15</v>
      </c>
      <c r="B14" s="33"/>
      <c r="D14" s="32"/>
      <c r="E14" s="32"/>
      <c r="F14" s="14"/>
      <c r="G14" s="14"/>
    </row>
    <row r="15" spans="1:7" ht="15" customHeight="1">
      <c r="A15" s="12"/>
      <c r="B15" s="33"/>
      <c r="C15" s="12" t="s">
        <v>21</v>
      </c>
      <c r="D15" s="33"/>
      <c r="E15" s="33"/>
      <c r="F15" s="14"/>
      <c r="G15" s="14"/>
    </row>
    <row r="16" spans="1:7" ht="15" customHeight="1">
      <c r="A16" s="10" t="s">
        <v>22</v>
      </c>
      <c r="B16" s="32">
        <v>1862.5</v>
      </c>
      <c r="C16" s="10" t="s">
        <v>23</v>
      </c>
      <c r="D16" s="32">
        <v>1862.5</v>
      </c>
      <c r="E16" s="32">
        <v>1862.5</v>
      </c>
      <c r="F16" s="13"/>
      <c r="G16" s="16"/>
    </row>
  </sheetData>
  <mergeCells count="4">
    <mergeCell ref="A2:G2"/>
    <mergeCell ref="A3:G3"/>
    <mergeCell ref="A4:B4"/>
    <mergeCell ref="C4:G4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B29" sqref="B29"/>
    </sheetView>
  </sheetViews>
  <sheetFormatPr defaultRowHeight="13.5"/>
  <cols>
    <col min="1" max="1" width="20.625" customWidth="1"/>
    <col min="2" max="2" width="36.875" customWidth="1"/>
    <col min="3" max="5" width="20.625" customWidth="1"/>
  </cols>
  <sheetData>
    <row r="1" spans="1:5" ht="23.25">
      <c r="A1" s="2" t="s">
        <v>24</v>
      </c>
    </row>
    <row r="2" spans="1:5" ht="36" customHeight="1">
      <c r="A2" s="40" t="s">
        <v>119</v>
      </c>
      <c r="B2" s="41"/>
      <c r="C2" s="41"/>
      <c r="D2" s="41"/>
      <c r="E2" s="41"/>
    </row>
    <row r="3" spans="1:5" ht="15" customHeight="1">
      <c r="A3" s="42" t="s">
        <v>25</v>
      </c>
      <c r="B3" s="43"/>
      <c r="C3" s="43"/>
      <c r="D3" s="43"/>
      <c r="E3" s="44"/>
    </row>
    <row r="4" spans="1:5" ht="15" customHeight="1">
      <c r="A4" s="39" t="s">
        <v>26</v>
      </c>
      <c r="B4" s="39"/>
      <c r="C4" s="45" t="s">
        <v>27</v>
      </c>
      <c r="D4" s="45"/>
      <c r="E4" s="45"/>
    </row>
    <row r="5" spans="1:5" ht="15" customHeight="1">
      <c r="A5" s="17" t="s">
        <v>28</v>
      </c>
      <c r="B5" s="10" t="s">
        <v>29</v>
      </c>
      <c r="C5" s="11" t="s">
        <v>30</v>
      </c>
      <c r="D5" s="10" t="s">
        <v>31</v>
      </c>
      <c r="E5" s="10" t="s">
        <v>32</v>
      </c>
    </row>
    <row r="6" spans="1:5" ht="15" customHeight="1">
      <c r="A6" s="17"/>
      <c r="B6" s="10" t="s">
        <v>6</v>
      </c>
      <c r="C6" s="34">
        <f>SUM(D6:E6)</f>
        <v>1862.5</v>
      </c>
      <c r="D6" s="34">
        <f>D7+D12+D23+D26+D31</f>
        <v>704.54999999999984</v>
      </c>
      <c r="E6" s="34">
        <f>E7+E12+E23+E26+E31</f>
        <v>1157.95</v>
      </c>
    </row>
    <row r="7" spans="1:5" ht="15" customHeight="1">
      <c r="A7" s="20" t="s">
        <v>127</v>
      </c>
      <c r="B7" s="19" t="s">
        <v>128</v>
      </c>
      <c r="C7" s="34">
        <f t="shared" ref="C7:C30" si="0">SUM(D7:E7)</f>
        <v>415.78</v>
      </c>
      <c r="D7" s="32">
        <f>D8+D10</f>
        <v>385.78</v>
      </c>
      <c r="E7" s="32">
        <f>E8+E10</f>
        <v>30</v>
      </c>
    </row>
    <row r="8" spans="1:5" ht="15" customHeight="1">
      <c r="A8" s="20">
        <v>20113</v>
      </c>
      <c r="B8" s="19" t="s">
        <v>129</v>
      </c>
      <c r="C8" s="34">
        <f t="shared" si="0"/>
        <v>385.78</v>
      </c>
      <c r="D8" s="32">
        <v>385.78</v>
      </c>
      <c r="E8" s="32"/>
    </row>
    <row r="9" spans="1:5" ht="15" customHeight="1">
      <c r="A9" s="20">
        <v>2011301</v>
      </c>
      <c r="B9" s="19" t="s">
        <v>130</v>
      </c>
      <c r="C9" s="34">
        <f t="shared" si="0"/>
        <v>385.78</v>
      </c>
      <c r="D9" s="32">
        <v>385.78</v>
      </c>
      <c r="E9" s="32"/>
    </row>
    <row r="10" spans="1:5" ht="15" customHeight="1">
      <c r="A10" s="20">
        <v>20109</v>
      </c>
      <c r="B10" s="19" t="s">
        <v>131</v>
      </c>
      <c r="C10" s="34">
        <f t="shared" si="0"/>
        <v>30</v>
      </c>
      <c r="D10" s="32"/>
      <c r="E10" s="32">
        <v>30</v>
      </c>
    </row>
    <row r="11" spans="1:5" ht="15" customHeight="1">
      <c r="A11" s="20">
        <v>2010999</v>
      </c>
      <c r="B11" s="19" t="s">
        <v>132</v>
      </c>
      <c r="C11" s="34">
        <f t="shared" si="0"/>
        <v>30</v>
      </c>
      <c r="D11" s="32"/>
      <c r="E11" s="32">
        <v>30</v>
      </c>
    </row>
    <row r="12" spans="1:5" ht="15" customHeight="1">
      <c r="A12" s="20">
        <v>208</v>
      </c>
      <c r="B12" s="19" t="s">
        <v>133</v>
      </c>
      <c r="C12" s="34">
        <f t="shared" si="0"/>
        <v>367.33</v>
      </c>
      <c r="D12" s="32">
        <f>D13+D18+D21</f>
        <v>260.27999999999997</v>
      </c>
      <c r="E12" s="32">
        <f>E13+E18+E21</f>
        <v>107.05</v>
      </c>
    </row>
    <row r="13" spans="1:5" ht="15" customHeight="1">
      <c r="A13" s="20">
        <v>20805</v>
      </c>
      <c r="B13" s="19" t="s">
        <v>134</v>
      </c>
      <c r="C13" s="34">
        <f t="shared" si="0"/>
        <v>303.7</v>
      </c>
      <c r="D13" s="32">
        <f>SUM(D14:D17)</f>
        <v>260.27999999999997</v>
      </c>
      <c r="E13" s="32">
        <f>SUM(E14:E17)</f>
        <v>43.42</v>
      </c>
    </row>
    <row r="14" spans="1:5" ht="15" customHeight="1">
      <c r="A14" s="20">
        <v>2080501</v>
      </c>
      <c r="B14" s="19" t="s">
        <v>135</v>
      </c>
      <c r="C14" s="34">
        <f t="shared" si="0"/>
        <v>226.5</v>
      </c>
      <c r="D14" s="32">
        <v>215</v>
      </c>
      <c r="E14" s="32">
        <v>11.5</v>
      </c>
    </row>
    <row r="15" spans="1:5" ht="15" customHeight="1">
      <c r="A15" s="20">
        <v>2080505</v>
      </c>
      <c r="B15" s="19" t="s">
        <v>136</v>
      </c>
      <c r="C15" s="34">
        <f t="shared" si="0"/>
        <v>30.19</v>
      </c>
      <c r="D15" s="32">
        <v>30.19</v>
      </c>
      <c r="E15" s="32"/>
    </row>
    <row r="16" spans="1:5" ht="15" customHeight="1">
      <c r="A16" s="20">
        <v>2080506</v>
      </c>
      <c r="B16" s="19" t="s">
        <v>137</v>
      </c>
      <c r="C16" s="34">
        <f t="shared" si="0"/>
        <v>15.09</v>
      </c>
      <c r="D16" s="32">
        <v>15.09</v>
      </c>
      <c r="E16" s="32"/>
    </row>
    <row r="17" spans="1:5" ht="15" customHeight="1">
      <c r="A17" s="20">
        <v>2080599</v>
      </c>
      <c r="B17" s="19" t="s">
        <v>138</v>
      </c>
      <c r="C17" s="34">
        <f t="shared" si="0"/>
        <v>31.92</v>
      </c>
      <c r="D17" s="32"/>
      <c r="E17" s="32">
        <v>31.92</v>
      </c>
    </row>
    <row r="18" spans="1:5" ht="15" customHeight="1">
      <c r="A18" s="20">
        <v>20808</v>
      </c>
      <c r="B18" s="19" t="s">
        <v>139</v>
      </c>
      <c r="C18" s="34">
        <f t="shared" si="0"/>
        <v>26.349999999999998</v>
      </c>
      <c r="D18" s="32">
        <f>SUM(D19:D20)</f>
        <v>0</v>
      </c>
      <c r="E18" s="32">
        <f>SUM(E19:E20)</f>
        <v>26.349999999999998</v>
      </c>
    </row>
    <row r="19" spans="1:5" ht="15" customHeight="1">
      <c r="A19" s="20">
        <v>2080801</v>
      </c>
      <c r="B19" s="19" t="s">
        <v>140</v>
      </c>
      <c r="C19" s="34">
        <f t="shared" si="0"/>
        <v>5.86</v>
      </c>
      <c r="D19" s="32"/>
      <c r="E19" s="32">
        <v>5.86</v>
      </c>
    </row>
    <row r="20" spans="1:5" ht="15" customHeight="1">
      <c r="A20" s="20">
        <v>2080899</v>
      </c>
      <c r="B20" s="19" t="s">
        <v>141</v>
      </c>
      <c r="C20" s="34">
        <f t="shared" si="0"/>
        <v>20.49</v>
      </c>
      <c r="D20" s="32"/>
      <c r="E20" s="32">
        <v>20.49</v>
      </c>
    </row>
    <row r="21" spans="1:5" ht="15" customHeight="1">
      <c r="A21" s="20">
        <v>20899</v>
      </c>
      <c r="B21" s="19" t="s">
        <v>142</v>
      </c>
      <c r="C21" s="34">
        <f t="shared" si="0"/>
        <v>37.28</v>
      </c>
      <c r="D21" s="32"/>
      <c r="E21" s="32">
        <v>37.28</v>
      </c>
    </row>
    <row r="22" spans="1:5" ht="15" customHeight="1">
      <c r="A22" s="20">
        <v>2089999</v>
      </c>
      <c r="B22" s="19" t="s">
        <v>143</v>
      </c>
      <c r="C22" s="34">
        <f t="shared" si="0"/>
        <v>37.28</v>
      </c>
      <c r="D22" s="32"/>
      <c r="E22" s="32">
        <v>37.28</v>
      </c>
    </row>
    <row r="23" spans="1:5" ht="15" customHeight="1">
      <c r="A23" s="20">
        <v>210</v>
      </c>
      <c r="B23" s="19" t="s">
        <v>144</v>
      </c>
      <c r="C23" s="34">
        <f t="shared" si="0"/>
        <v>82.08</v>
      </c>
      <c r="D23" s="32">
        <v>35.68</v>
      </c>
      <c r="E23" s="32">
        <v>46.4</v>
      </c>
    </row>
    <row r="24" spans="1:5" ht="15" customHeight="1">
      <c r="A24" s="20">
        <v>21011</v>
      </c>
      <c r="B24" s="19" t="s">
        <v>145</v>
      </c>
      <c r="C24" s="34">
        <f t="shared" si="0"/>
        <v>82.08</v>
      </c>
      <c r="D24" s="32">
        <v>35.68</v>
      </c>
      <c r="E24" s="32">
        <v>46.4</v>
      </c>
    </row>
    <row r="25" spans="1:5" ht="15" customHeight="1">
      <c r="A25" s="20">
        <v>2101101</v>
      </c>
      <c r="B25" s="19" t="s">
        <v>146</v>
      </c>
      <c r="C25" s="34">
        <f t="shared" si="0"/>
        <v>82.08</v>
      </c>
      <c r="D25" s="32">
        <v>35.68</v>
      </c>
      <c r="E25" s="32">
        <v>46.4</v>
      </c>
    </row>
    <row r="26" spans="1:5" ht="15" customHeight="1">
      <c r="A26" s="20">
        <v>216</v>
      </c>
      <c r="B26" s="19" t="s">
        <v>147</v>
      </c>
      <c r="C26" s="34">
        <f t="shared" si="0"/>
        <v>974.5</v>
      </c>
      <c r="D26" s="32"/>
      <c r="E26" s="32">
        <f>E27+E29</f>
        <v>974.5</v>
      </c>
    </row>
    <row r="27" spans="1:5" ht="15" customHeight="1">
      <c r="A27" s="20">
        <v>21602</v>
      </c>
      <c r="B27" s="19" t="s">
        <v>148</v>
      </c>
      <c r="C27" s="34">
        <f t="shared" si="0"/>
        <v>924.5</v>
      </c>
      <c r="D27" s="32"/>
      <c r="E27" s="32">
        <v>924.5</v>
      </c>
    </row>
    <row r="28" spans="1:5" ht="15" customHeight="1">
      <c r="A28" s="20">
        <v>2160299</v>
      </c>
      <c r="B28" s="19" t="s">
        <v>149</v>
      </c>
      <c r="C28" s="34">
        <f t="shared" si="0"/>
        <v>924.5</v>
      </c>
      <c r="D28" s="32"/>
      <c r="E28" s="32">
        <v>924.5</v>
      </c>
    </row>
    <row r="29" spans="1:5" ht="15" customHeight="1">
      <c r="A29" s="20">
        <v>21606</v>
      </c>
      <c r="B29" s="19" t="s">
        <v>150</v>
      </c>
      <c r="C29" s="34">
        <f t="shared" si="0"/>
        <v>50</v>
      </c>
      <c r="D29" s="32"/>
      <c r="E29" s="32">
        <v>50</v>
      </c>
    </row>
    <row r="30" spans="1:5" ht="15" customHeight="1">
      <c r="A30" s="20">
        <v>2160699</v>
      </c>
      <c r="B30" s="19" t="s">
        <v>151</v>
      </c>
      <c r="C30" s="34">
        <f t="shared" si="0"/>
        <v>50</v>
      </c>
      <c r="D30" s="32"/>
      <c r="E30" s="32">
        <v>50</v>
      </c>
    </row>
    <row r="31" spans="1:5" ht="15" customHeight="1">
      <c r="A31" s="20">
        <v>221</v>
      </c>
      <c r="B31" s="19" t="s">
        <v>152</v>
      </c>
      <c r="C31" s="34">
        <f>SUM(D31:E31)</f>
        <v>22.81</v>
      </c>
      <c r="D31" s="32">
        <v>22.81</v>
      </c>
      <c r="E31" s="32"/>
    </row>
    <row r="32" spans="1:5" ht="15" customHeight="1">
      <c r="A32" s="20">
        <v>22102</v>
      </c>
      <c r="B32" s="19" t="s">
        <v>153</v>
      </c>
      <c r="C32" s="34">
        <f>SUM(D32:E32)</f>
        <v>22.81</v>
      </c>
      <c r="D32" s="32">
        <v>22.81</v>
      </c>
      <c r="E32" s="32"/>
    </row>
    <row r="33" spans="1:5" ht="15" customHeight="1">
      <c r="A33" s="20">
        <v>2210201</v>
      </c>
      <c r="B33" s="19" t="s">
        <v>154</v>
      </c>
      <c r="C33" s="34">
        <f>SUM(D33:E33)</f>
        <v>22.81</v>
      </c>
      <c r="D33" s="32">
        <v>22.81</v>
      </c>
      <c r="E33" s="32"/>
    </row>
    <row r="34" spans="1:5" ht="22.5" customHeight="1">
      <c r="A34" s="46" t="s">
        <v>33</v>
      </c>
      <c r="B34" s="46"/>
      <c r="C34" s="46"/>
      <c r="D34" s="46"/>
      <c r="E34" s="46"/>
    </row>
  </sheetData>
  <mergeCells count="5">
    <mergeCell ref="A2:E2"/>
    <mergeCell ref="A3:E3"/>
    <mergeCell ref="A4:B4"/>
    <mergeCell ref="C4:E4"/>
    <mergeCell ref="A34:E34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C19" sqref="C19"/>
    </sheetView>
  </sheetViews>
  <sheetFormatPr defaultRowHeight="13.5"/>
  <cols>
    <col min="1" max="1" width="20.625" customWidth="1"/>
    <col min="2" max="2" width="30.75" customWidth="1"/>
    <col min="3" max="5" width="20.625" customWidth="1"/>
  </cols>
  <sheetData>
    <row r="1" spans="1:5" ht="20.25">
      <c r="A1" s="1" t="s">
        <v>34</v>
      </c>
    </row>
    <row r="2" spans="1:5" ht="24">
      <c r="A2" s="36" t="s">
        <v>120</v>
      </c>
      <c r="B2" s="37"/>
      <c r="C2" s="37"/>
      <c r="D2" s="37"/>
      <c r="E2" s="37"/>
    </row>
    <row r="3" spans="1:5" ht="15">
      <c r="A3" s="38" t="s">
        <v>25</v>
      </c>
      <c r="B3" s="38"/>
      <c r="C3" s="38"/>
      <c r="D3" s="38"/>
      <c r="E3" s="38"/>
    </row>
    <row r="4" spans="1:5" ht="15" customHeight="1">
      <c r="A4" s="39" t="s">
        <v>35</v>
      </c>
      <c r="B4" s="39"/>
      <c r="C4" s="47" t="s">
        <v>36</v>
      </c>
      <c r="D4" s="47"/>
      <c r="E4" s="47"/>
    </row>
    <row r="5" spans="1:5" ht="15" customHeight="1">
      <c r="A5" s="10" t="s">
        <v>28</v>
      </c>
      <c r="B5" s="10" t="s">
        <v>29</v>
      </c>
      <c r="C5" s="10" t="s">
        <v>6</v>
      </c>
      <c r="D5" s="10" t="s">
        <v>37</v>
      </c>
      <c r="E5" s="10" t="s">
        <v>38</v>
      </c>
    </row>
    <row r="6" spans="1:5" ht="15" customHeight="1">
      <c r="A6" s="12"/>
      <c r="B6" s="10" t="s">
        <v>6</v>
      </c>
      <c r="C6" s="18">
        <f>SUM(D6:E6)</f>
        <v>704.55</v>
      </c>
      <c r="D6" s="34">
        <f>D7+D40</f>
        <v>635.95999999999992</v>
      </c>
      <c r="E6" s="34">
        <f>E18+E40</f>
        <v>68.59</v>
      </c>
    </row>
    <row r="7" spans="1:5" ht="15" customHeight="1">
      <c r="A7" s="18">
        <v>301</v>
      </c>
      <c r="B7" s="17" t="s">
        <v>39</v>
      </c>
      <c r="C7" s="31">
        <f t="shared" ref="C7:C50" si="0">SUM(D7:E7)</f>
        <v>421.05999999999995</v>
      </c>
      <c r="D7" s="32">
        <f>SUM(D8:D17)</f>
        <v>421.05999999999995</v>
      </c>
      <c r="E7" s="32"/>
    </row>
    <row r="8" spans="1:5" ht="15" customHeight="1">
      <c r="A8" s="14">
        <v>30101</v>
      </c>
      <c r="B8" s="12" t="s">
        <v>40</v>
      </c>
      <c r="C8" s="31">
        <f t="shared" si="0"/>
        <v>99.2</v>
      </c>
      <c r="D8" s="32">
        <v>99.2</v>
      </c>
      <c r="E8" s="32"/>
    </row>
    <row r="9" spans="1:5" ht="15" customHeight="1">
      <c r="A9" s="14">
        <v>30102</v>
      </c>
      <c r="B9" s="12" t="s">
        <v>41</v>
      </c>
      <c r="C9" s="31">
        <f t="shared" si="0"/>
        <v>76.569999999999993</v>
      </c>
      <c r="D9" s="32">
        <v>76.569999999999993</v>
      </c>
      <c r="E9" s="32"/>
    </row>
    <row r="10" spans="1:5" ht="15" customHeight="1">
      <c r="A10" s="14">
        <v>30103</v>
      </c>
      <c r="B10" s="12" t="s">
        <v>42</v>
      </c>
      <c r="C10" s="31">
        <f t="shared" si="0"/>
        <v>14.26</v>
      </c>
      <c r="D10" s="32">
        <v>14.26</v>
      </c>
      <c r="E10" s="32"/>
    </row>
    <row r="11" spans="1:5" ht="15" customHeight="1">
      <c r="A11" s="14">
        <v>30107</v>
      </c>
      <c r="B11" s="12" t="s">
        <v>43</v>
      </c>
      <c r="C11" s="31">
        <f t="shared" si="0"/>
        <v>0</v>
      </c>
      <c r="D11" s="32"/>
      <c r="E11" s="32"/>
    </row>
    <row r="12" spans="1:5" ht="15" customHeight="1">
      <c r="A12" s="14">
        <v>30108</v>
      </c>
      <c r="B12" s="12" t="s">
        <v>44</v>
      </c>
      <c r="C12" s="31">
        <f t="shared" si="0"/>
        <v>30.19</v>
      </c>
      <c r="D12" s="32">
        <v>30.19</v>
      </c>
      <c r="E12" s="32"/>
    </row>
    <row r="13" spans="1:5" ht="15" customHeight="1">
      <c r="A13" s="14">
        <v>30109</v>
      </c>
      <c r="B13" s="12" t="s">
        <v>45</v>
      </c>
      <c r="C13" s="31">
        <f t="shared" si="0"/>
        <v>15.09</v>
      </c>
      <c r="D13" s="32">
        <v>15.09</v>
      </c>
      <c r="E13" s="32"/>
    </row>
    <row r="14" spans="1:5" ht="15" customHeight="1">
      <c r="A14" s="14">
        <v>30110</v>
      </c>
      <c r="B14" s="21" t="s">
        <v>46</v>
      </c>
      <c r="C14" s="31">
        <f t="shared" si="0"/>
        <v>35.68</v>
      </c>
      <c r="D14" s="32">
        <v>35.68</v>
      </c>
      <c r="E14" s="32"/>
    </row>
    <row r="15" spans="1:5" ht="15" customHeight="1">
      <c r="A15" s="14">
        <v>30112</v>
      </c>
      <c r="B15" s="12" t="s">
        <v>47</v>
      </c>
      <c r="C15" s="31">
        <f t="shared" si="0"/>
        <v>1.51</v>
      </c>
      <c r="D15" s="32">
        <v>1.51</v>
      </c>
      <c r="E15" s="32"/>
    </row>
    <row r="16" spans="1:5" ht="15" customHeight="1">
      <c r="A16" s="14">
        <v>30113</v>
      </c>
      <c r="B16" s="12" t="s">
        <v>48</v>
      </c>
      <c r="C16" s="31">
        <f t="shared" si="0"/>
        <v>22.81</v>
      </c>
      <c r="D16" s="32">
        <v>22.81</v>
      </c>
      <c r="E16" s="32"/>
    </row>
    <row r="17" spans="1:5" ht="15" customHeight="1">
      <c r="A17" s="14">
        <v>30199</v>
      </c>
      <c r="B17" s="12" t="s">
        <v>49</v>
      </c>
      <c r="C17" s="31">
        <f t="shared" si="0"/>
        <v>125.75</v>
      </c>
      <c r="D17" s="32">
        <v>125.75</v>
      </c>
      <c r="E17" s="32"/>
    </row>
    <row r="18" spans="1:5" ht="15" customHeight="1">
      <c r="A18" s="18">
        <v>302</v>
      </c>
      <c r="B18" s="17" t="s">
        <v>50</v>
      </c>
      <c r="C18" s="31">
        <f t="shared" si="0"/>
        <v>68.490000000000009</v>
      </c>
      <c r="D18" s="32"/>
      <c r="E18" s="32">
        <f>SUM(E19:E39)</f>
        <v>68.490000000000009</v>
      </c>
    </row>
    <row r="19" spans="1:5" ht="15" customHeight="1">
      <c r="A19" s="14">
        <v>30201</v>
      </c>
      <c r="B19" s="12" t="s">
        <v>51</v>
      </c>
      <c r="C19" s="34">
        <f t="shared" si="0"/>
        <v>3</v>
      </c>
      <c r="D19" s="32"/>
      <c r="E19" s="32">
        <v>3</v>
      </c>
    </row>
    <row r="20" spans="1:5" ht="15" customHeight="1">
      <c r="A20" s="14">
        <v>30202</v>
      </c>
      <c r="B20" s="12" t="s">
        <v>52</v>
      </c>
      <c r="C20" s="34">
        <f t="shared" si="0"/>
        <v>1.5</v>
      </c>
      <c r="D20" s="32"/>
      <c r="E20" s="32">
        <v>1.5</v>
      </c>
    </row>
    <row r="21" spans="1:5" ht="15" customHeight="1">
      <c r="A21" s="14">
        <v>30205</v>
      </c>
      <c r="B21" s="12" t="s">
        <v>53</v>
      </c>
      <c r="C21" s="34">
        <f t="shared" si="0"/>
        <v>1</v>
      </c>
      <c r="D21" s="32"/>
      <c r="E21" s="32">
        <v>1</v>
      </c>
    </row>
    <row r="22" spans="1:5" ht="15" customHeight="1">
      <c r="A22" s="14">
        <v>30206</v>
      </c>
      <c r="B22" s="12" t="s">
        <v>54</v>
      </c>
      <c r="C22" s="34">
        <f t="shared" si="0"/>
        <v>3</v>
      </c>
      <c r="D22" s="32"/>
      <c r="E22" s="32">
        <v>3</v>
      </c>
    </row>
    <row r="23" spans="1:5" ht="15" customHeight="1">
      <c r="A23" s="14">
        <v>30207</v>
      </c>
      <c r="B23" s="12" t="s">
        <v>55</v>
      </c>
      <c r="C23" s="34">
        <f t="shared" si="0"/>
        <v>7</v>
      </c>
      <c r="D23" s="32"/>
      <c r="E23" s="32">
        <v>7</v>
      </c>
    </row>
    <row r="24" spans="1:5" ht="15" customHeight="1">
      <c r="A24" s="14">
        <v>30211</v>
      </c>
      <c r="B24" s="12" t="s">
        <v>56</v>
      </c>
      <c r="C24" s="34">
        <f t="shared" si="0"/>
        <v>9</v>
      </c>
      <c r="D24" s="32"/>
      <c r="E24" s="32">
        <v>9</v>
      </c>
    </row>
    <row r="25" spans="1:5" ht="15" customHeight="1">
      <c r="A25" s="14">
        <v>30212</v>
      </c>
      <c r="B25" s="12" t="s">
        <v>57</v>
      </c>
      <c r="C25" s="34">
        <f t="shared" si="0"/>
        <v>0</v>
      </c>
      <c r="D25" s="32"/>
      <c r="E25" s="32"/>
    </row>
    <row r="26" spans="1:5" ht="15" customHeight="1">
      <c r="A26" s="14">
        <v>30213</v>
      </c>
      <c r="B26" s="12" t="s">
        <v>58</v>
      </c>
      <c r="C26" s="34">
        <f t="shared" si="0"/>
        <v>3</v>
      </c>
      <c r="D26" s="32"/>
      <c r="E26" s="32">
        <v>3</v>
      </c>
    </row>
    <row r="27" spans="1:5" ht="15" customHeight="1">
      <c r="A27" s="14">
        <v>30214</v>
      </c>
      <c r="B27" s="12" t="s">
        <v>59</v>
      </c>
      <c r="C27" s="34">
        <f t="shared" si="0"/>
        <v>0</v>
      </c>
      <c r="D27" s="32"/>
      <c r="E27" s="32"/>
    </row>
    <row r="28" spans="1:5" ht="15" customHeight="1">
      <c r="A28" s="14">
        <v>30215</v>
      </c>
      <c r="B28" s="12" t="s">
        <v>60</v>
      </c>
      <c r="C28" s="34">
        <f t="shared" si="0"/>
        <v>2</v>
      </c>
      <c r="D28" s="32"/>
      <c r="E28" s="32">
        <v>2</v>
      </c>
    </row>
    <row r="29" spans="1:5" ht="15" customHeight="1">
      <c r="A29" s="14">
        <v>30216</v>
      </c>
      <c r="B29" s="12" t="s">
        <v>61</v>
      </c>
      <c r="C29" s="34">
        <f t="shared" si="0"/>
        <v>1.5</v>
      </c>
      <c r="D29" s="32"/>
      <c r="E29" s="32">
        <v>1.5</v>
      </c>
    </row>
    <row r="30" spans="1:5" ht="15" customHeight="1">
      <c r="A30" s="14">
        <v>30217</v>
      </c>
      <c r="B30" s="12" t="s">
        <v>62</v>
      </c>
      <c r="C30" s="34">
        <f t="shared" si="0"/>
        <v>2</v>
      </c>
      <c r="D30" s="32"/>
      <c r="E30" s="32">
        <v>2</v>
      </c>
    </row>
    <row r="31" spans="1:5" ht="15" customHeight="1">
      <c r="A31" s="14">
        <v>30224</v>
      </c>
      <c r="B31" s="12" t="s">
        <v>63</v>
      </c>
      <c r="C31" s="34">
        <f t="shared" si="0"/>
        <v>0</v>
      </c>
      <c r="D31" s="32"/>
      <c r="E31" s="32"/>
    </row>
    <row r="32" spans="1:5" ht="15" customHeight="1">
      <c r="A32" s="14">
        <v>30226</v>
      </c>
      <c r="B32" s="12" t="s">
        <v>64</v>
      </c>
      <c r="C32" s="34">
        <f t="shared" si="0"/>
        <v>1.2</v>
      </c>
      <c r="D32" s="32"/>
      <c r="E32" s="32">
        <v>1.2</v>
      </c>
    </row>
    <row r="33" spans="1:5" ht="15" customHeight="1">
      <c r="A33" s="14">
        <v>30227</v>
      </c>
      <c r="B33" s="12" t="s">
        <v>65</v>
      </c>
      <c r="C33" s="34">
        <f t="shared" si="0"/>
        <v>0</v>
      </c>
      <c r="D33" s="32"/>
      <c r="E33" s="32"/>
    </row>
    <row r="34" spans="1:5" ht="15" customHeight="1">
      <c r="A34" s="14">
        <v>30228</v>
      </c>
      <c r="B34" s="12" t="s">
        <v>66</v>
      </c>
      <c r="C34" s="34">
        <f t="shared" si="0"/>
        <v>2.2799999999999998</v>
      </c>
      <c r="D34" s="32"/>
      <c r="E34" s="32">
        <v>2.2799999999999998</v>
      </c>
    </row>
    <row r="35" spans="1:5" ht="15" customHeight="1">
      <c r="A35" s="14">
        <v>30229</v>
      </c>
      <c r="B35" s="12" t="s">
        <v>67</v>
      </c>
      <c r="C35" s="34">
        <f t="shared" si="0"/>
        <v>2.68</v>
      </c>
      <c r="D35" s="32"/>
      <c r="E35" s="32">
        <v>2.68</v>
      </c>
    </row>
    <row r="36" spans="1:5" ht="15" customHeight="1">
      <c r="A36" s="14">
        <v>30231</v>
      </c>
      <c r="B36" s="12" t="s">
        <v>68</v>
      </c>
      <c r="C36" s="34">
        <f t="shared" si="0"/>
        <v>2.5</v>
      </c>
      <c r="D36" s="32"/>
      <c r="E36" s="32">
        <v>2.5</v>
      </c>
    </row>
    <row r="37" spans="1:5" ht="15" customHeight="1">
      <c r="A37" s="14">
        <v>30239</v>
      </c>
      <c r="B37" s="12" t="s">
        <v>69</v>
      </c>
      <c r="C37" s="34">
        <f t="shared" si="0"/>
        <v>21.03</v>
      </c>
      <c r="D37" s="32"/>
      <c r="E37" s="32">
        <v>21.03</v>
      </c>
    </row>
    <row r="38" spans="1:5" ht="15" customHeight="1">
      <c r="A38" s="14">
        <v>30240</v>
      </c>
      <c r="B38" s="12" t="s">
        <v>70</v>
      </c>
      <c r="C38" s="34">
        <f t="shared" si="0"/>
        <v>0</v>
      </c>
      <c r="D38" s="32"/>
      <c r="E38" s="32"/>
    </row>
    <row r="39" spans="1:5" ht="15" customHeight="1">
      <c r="A39" s="14">
        <v>30299</v>
      </c>
      <c r="B39" s="12" t="s">
        <v>71</v>
      </c>
      <c r="C39" s="34">
        <f t="shared" si="0"/>
        <v>5.8</v>
      </c>
      <c r="D39" s="32"/>
      <c r="E39" s="32">
        <v>5.8</v>
      </c>
    </row>
    <row r="40" spans="1:5" ht="15" customHeight="1">
      <c r="A40" s="18">
        <v>303</v>
      </c>
      <c r="B40" s="12" t="s">
        <v>72</v>
      </c>
      <c r="C40" s="34">
        <f t="shared" si="0"/>
        <v>215</v>
      </c>
      <c r="D40" s="32">
        <f>SUM(D41:D51)</f>
        <v>214.9</v>
      </c>
      <c r="E40" s="32">
        <f>SUM(E41:E51)</f>
        <v>0.1</v>
      </c>
    </row>
    <row r="41" spans="1:5" ht="15" customHeight="1">
      <c r="A41" s="14">
        <v>30301</v>
      </c>
      <c r="B41" s="12" t="s">
        <v>73</v>
      </c>
      <c r="C41" s="34">
        <f t="shared" si="0"/>
        <v>6.43</v>
      </c>
      <c r="D41" s="32">
        <v>6.43</v>
      </c>
      <c r="E41" s="32"/>
    </row>
    <row r="42" spans="1:5" ht="15" customHeight="1">
      <c r="A42" s="14">
        <v>30302</v>
      </c>
      <c r="B42" s="12" t="s">
        <v>74</v>
      </c>
      <c r="C42" s="34">
        <f t="shared" si="0"/>
        <v>0</v>
      </c>
      <c r="D42" s="32"/>
      <c r="E42" s="32"/>
    </row>
    <row r="43" spans="1:5" ht="15" customHeight="1">
      <c r="A43" s="14">
        <v>30303</v>
      </c>
      <c r="B43" s="12" t="s">
        <v>75</v>
      </c>
      <c r="C43" s="34">
        <f t="shared" si="0"/>
        <v>0</v>
      </c>
      <c r="D43" s="32"/>
      <c r="E43" s="32"/>
    </row>
    <row r="44" spans="1:5" ht="15" customHeight="1">
      <c r="A44" s="14">
        <v>30304</v>
      </c>
      <c r="B44" s="12" t="s">
        <v>76</v>
      </c>
      <c r="C44" s="34">
        <f t="shared" si="0"/>
        <v>0</v>
      </c>
      <c r="D44" s="32"/>
      <c r="E44" s="32"/>
    </row>
    <row r="45" spans="1:5" ht="15" customHeight="1">
      <c r="A45" s="14">
        <v>30305</v>
      </c>
      <c r="B45" s="12" t="s">
        <v>77</v>
      </c>
      <c r="C45" s="34">
        <f t="shared" si="0"/>
        <v>208.47</v>
      </c>
      <c r="D45" s="32">
        <v>208.47</v>
      </c>
      <c r="E45" s="32"/>
    </row>
    <row r="46" spans="1:5" ht="15" customHeight="1">
      <c r="A46" s="14">
        <v>30306</v>
      </c>
      <c r="B46" s="12" t="s">
        <v>78</v>
      </c>
      <c r="C46" s="34">
        <f t="shared" si="0"/>
        <v>0</v>
      </c>
      <c r="D46" s="32"/>
      <c r="E46" s="32"/>
    </row>
    <row r="47" spans="1:5" ht="15" customHeight="1">
      <c r="A47" s="14">
        <v>30307</v>
      </c>
      <c r="B47" s="12" t="s">
        <v>79</v>
      </c>
      <c r="C47" s="34">
        <f t="shared" si="0"/>
        <v>0</v>
      </c>
      <c r="D47" s="32"/>
      <c r="E47" s="32"/>
    </row>
    <row r="48" spans="1:5" ht="15" customHeight="1">
      <c r="A48" s="14">
        <v>30308</v>
      </c>
      <c r="B48" s="12" t="s">
        <v>80</v>
      </c>
      <c r="C48" s="34">
        <f t="shared" si="0"/>
        <v>0</v>
      </c>
      <c r="D48" s="32"/>
      <c r="E48" s="32"/>
    </row>
    <row r="49" spans="1:5" ht="15" customHeight="1">
      <c r="A49" s="14">
        <v>30309</v>
      </c>
      <c r="B49" s="12" t="s">
        <v>81</v>
      </c>
      <c r="C49" s="34">
        <f t="shared" si="0"/>
        <v>0</v>
      </c>
      <c r="D49" s="32"/>
      <c r="E49" s="32"/>
    </row>
    <row r="50" spans="1:5" ht="15" customHeight="1">
      <c r="A50" s="14">
        <v>30399</v>
      </c>
      <c r="B50" s="12" t="s">
        <v>82</v>
      </c>
      <c r="C50" s="34">
        <f t="shared" si="0"/>
        <v>0.1</v>
      </c>
      <c r="D50" s="32"/>
      <c r="E50" s="32">
        <v>0.1</v>
      </c>
    </row>
  </sheetData>
  <mergeCells count="4">
    <mergeCell ref="A2:E2"/>
    <mergeCell ref="A3:E3"/>
    <mergeCell ref="A4:B4"/>
    <mergeCell ref="C4:E4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B7" sqref="B7"/>
    </sheetView>
  </sheetViews>
  <sheetFormatPr defaultRowHeight="13.5"/>
  <cols>
    <col min="1" max="7" width="15.625" customWidth="1"/>
  </cols>
  <sheetData>
    <row r="1" spans="1:7" ht="20.25">
      <c r="A1" s="1" t="s">
        <v>83</v>
      </c>
    </row>
    <row r="2" spans="1:7" ht="30" customHeight="1">
      <c r="A2" s="37" t="s">
        <v>121</v>
      </c>
      <c r="B2" s="37"/>
      <c r="C2" s="37"/>
      <c r="D2" s="37"/>
      <c r="E2" s="37"/>
      <c r="F2" s="37"/>
      <c r="G2" s="3"/>
    </row>
    <row r="3" spans="1:7" ht="25.5" customHeight="1">
      <c r="A3" s="49" t="s">
        <v>25</v>
      </c>
      <c r="B3" s="49"/>
      <c r="C3" s="49"/>
      <c r="D3" s="49"/>
      <c r="E3" s="49"/>
      <c r="F3" s="49"/>
      <c r="G3" s="49"/>
    </row>
    <row r="4" spans="1:7" ht="23.25" customHeight="1">
      <c r="A4" s="50" t="s">
        <v>84</v>
      </c>
      <c r="B4" s="50"/>
      <c r="C4" s="50"/>
      <c r="D4" s="50"/>
      <c r="E4" s="50"/>
      <c r="F4" s="50"/>
      <c r="G4" s="50"/>
    </row>
    <row r="5" spans="1:7" ht="20.100000000000001" customHeight="1">
      <c r="A5" s="51" t="s">
        <v>6</v>
      </c>
      <c r="B5" s="52" t="s">
        <v>85</v>
      </c>
      <c r="C5" s="51" t="s">
        <v>86</v>
      </c>
      <c r="D5" s="51"/>
      <c r="E5" s="51"/>
      <c r="F5" s="51" t="s">
        <v>62</v>
      </c>
      <c r="G5" s="51"/>
    </row>
    <row r="6" spans="1:7" ht="20.100000000000001" customHeight="1">
      <c r="A6" s="51"/>
      <c r="B6" s="52"/>
      <c r="C6" s="22" t="s">
        <v>30</v>
      </c>
      <c r="D6" s="23" t="s">
        <v>87</v>
      </c>
      <c r="E6" s="23" t="s">
        <v>88</v>
      </c>
      <c r="F6" s="51"/>
      <c r="G6" s="51"/>
    </row>
    <row r="7" spans="1:7" ht="20.100000000000001" customHeight="1">
      <c r="A7" s="24">
        <v>13</v>
      </c>
      <c r="B7" s="24"/>
      <c r="C7" s="24">
        <f>SUM(D7:E7)</f>
        <v>4</v>
      </c>
      <c r="D7" s="24"/>
      <c r="E7" s="24">
        <v>4</v>
      </c>
      <c r="F7" s="48">
        <v>9</v>
      </c>
      <c r="G7" s="48"/>
    </row>
  </sheetData>
  <mergeCells count="8">
    <mergeCell ref="F7:G7"/>
    <mergeCell ref="A3:G3"/>
    <mergeCell ref="A2:F2"/>
    <mergeCell ref="A4:G4"/>
    <mergeCell ref="A5:A6"/>
    <mergeCell ref="B5:B6"/>
    <mergeCell ref="C5:E5"/>
    <mergeCell ref="F5:G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2" sqref="A2:E2"/>
    </sheetView>
  </sheetViews>
  <sheetFormatPr defaultRowHeight="13.5"/>
  <cols>
    <col min="1" max="5" width="20.625" customWidth="1"/>
  </cols>
  <sheetData>
    <row r="1" spans="1:5" ht="20.25">
      <c r="A1" s="1" t="s">
        <v>89</v>
      </c>
    </row>
    <row r="2" spans="1:5" ht="28.5" customHeight="1">
      <c r="A2" s="53" t="s">
        <v>122</v>
      </c>
      <c r="B2" s="54"/>
      <c r="C2" s="54"/>
      <c r="D2" s="54"/>
      <c r="E2" s="54"/>
    </row>
    <row r="3" spans="1:5" ht="18" customHeight="1">
      <c r="A3" s="55" t="s">
        <v>25</v>
      </c>
      <c r="B3" s="55"/>
      <c r="C3" s="55"/>
      <c r="D3" s="55"/>
      <c r="E3" s="55"/>
    </row>
    <row r="4" spans="1:5" ht="18" customHeight="1">
      <c r="A4" s="39" t="s">
        <v>28</v>
      </c>
      <c r="B4" s="39" t="s">
        <v>29</v>
      </c>
      <c r="C4" s="39" t="s">
        <v>90</v>
      </c>
      <c r="D4" s="39"/>
      <c r="E4" s="39"/>
    </row>
    <row r="5" spans="1:5" ht="18" customHeight="1">
      <c r="A5" s="39"/>
      <c r="B5" s="39"/>
      <c r="C5" s="10" t="s">
        <v>6</v>
      </c>
      <c r="D5" s="10" t="s">
        <v>31</v>
      </c>
      <c r="E5" s="10" t="s">
        <v>32</v>
      </c>
    </row>
    <row r="6" spans="1:5" ht="18" customHeight="1">
      <c r="A6" s="12"/>
      <c r="B6" s="10" t="s">
        <v>6</v>
      </c>
      <c r="C6" s="12"/>
      <c r="D6" s="12"/>
      <c r="E6" s="12"/>
    </row>
    <row r="7" spans="1:5" ht="18" customHeight="1">
      <c r="A7" s="20"/>
      <c r="B7" s="25"/>
      <c r="C7" s="12"/>
      <c r="D7" s="12"/>
      <c r="E7" s="12"/>
    </row>
    <row r="8" spans="1:5" ht="18" customHeight="1">
      <c r="A8" s="20"/>
      <c r="B8" s="25"/>
      <c r="C8" s="12"/>
      <c r="D8" s="12"/>
      <c r="E8" s="12"/>
    </row>
    <row r="9" spans="1:5" ht="18" customHeight="1">
      <c r="A9" s="20"/>
      <c r="B9" s="25"/>
      <c r="C9" s="12"/>
      <c r="D9" s="12"/>
      <c r="E9" s="12"/>
    </row>
    <row r="10" spans="1:5" ht="18" customHeight="1">
      <c r="A10" s="20"/>
      <c r="B10" s="25"/>
      <c r="C10" s="12"/>
      <c r="D10" s="12"/>
      <c r="E10" s="12"/>
    </row>
    <row r="11" spans="1:5" ht="18" customHeight="1">
      <c r="A11" s="20"/>
      <c r="B11" s="25"/>
      <c r="C11" s="12"/>
      <c r="D11" s="12"/>
      <c r="E11" s="12"/>
    </row>
    <row r="12" spans="1:5" ht="18" customHeight="1">
      <c r="A12" s="20"/>
      <c r="B12" s="20"/>
      <c r="C12" s="12"/>
      <c r="D12" s="12"/>
      <c r="E12" s="12"/>
    </row>
    <row r="13" spans="1:5" ht="18" customHeight="1">
      <c r="A13" s="20"/>
      <c r="B13" s="20"/>
      <c r="C13" s="12"/>
      <c r="D13" s="12"/>
      <c r="E13" s="12"/>
    </row>
    <row r="14" spans="1:5" ht="15.75">
      <c r="A14" s="6" t="s">
        <v>91</v>
      </c>
    </row>
  </sheetData>
  <mergeCells count="5">
    <mergeCell ref="A2:E2"/>
    <mergeCell ref="A3:E3"/>
    <mergeCell ref="A4:A5"/>
    <mergeCell ref="B4:B5"/>
    <mergeCell ref="C4:E4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B15" sqref="B15"/>
    </sheetView>
  </sheetViews>
  <sheetFormatPr defaultRowHeight="13.5"/>
  <cols>
    <col min="1" max="4" width="30.625" customWidth="1"/>
  </cols>
  <sheetData>
    <row r="1" spans="1:4" ht="20.25">
      <c r="A1" s="1" t="s">
        <v>92</v>
      </c>
    </row>
    <row r="2" spans="1:4" ht="27" customHeight="1">
      <c r="A2" s="36" t="s">
        <v>123</v>
      </c>
      <c r="B2" s="37"/>
      <c r="C2" s="37"/>
      <c r="D2" s="37"/>
    </row>
    <row r="3" spans="1:4" ht="18" customHeight="1">
      <c r="A3" s="56" t="s">
        <v>25</v>
      </c>
      <c r="B3" s="56"/>
      <c r="C3" s="56"/>
      <c r="D3" s="56"/>
    </row>
    <row r="4" spans="1:4" ht="18" customHeight="1">
      <c r="A4" s="39" t="s">
        <v>2</v>
      </c>
      <c r="B4" s="39"/>
      <c r="C4" s="39" t="s">
        <v>3</v>
      </c>
      <c r="D4" s="39"/>
    </row>
    <row r="5" spans="1:4" ht="18" customHeight="1">
      <c r="A5" s="10" t="s">
        <v>4</v>
      </c>
      <c r="B5" s="10" t="s">
        <v>5</v>
      </c>
      <c r="C5" s="10" t="s">
        <v>4</v>
      </c>
      <c r="D5" s="10" t="s">
        <v>5</v>
      </c>
    </row>
    <row r="6" spans="1:4" ht="18" customHeight="1">
      <c r="A6" s="12" t="s">
        <v>93</v>
      </c>
      <c r="B6" s="33">
        <v>1862.5</v>
      </c>
      <c r="C6" s="35" t="s">
        <v>155</v>
      </c>
      <c r="D6" s="33">
        <v>415.78</v>
      </c>
    </row>
    <row r="7" spans="1:4" ht="18" customHeight="1">
      <c r="A7" s="12" t="s">
        <v>94</v>
      </c>
      <c r="B7" s="33"/>
      <c r="C7" s="35" t="s">
        <v>156</v>
      </c>
      <c r="D7" s="33">
        <v>367.33</v>
      </c>
    </row>
    <row r="8" spans="1:4" ht="18" customHeight="1">
      <c r="A8" s="12" t="s">
        <v>95</v>
      </c>
      <c r="B8" s="33"/>
      <c r="C8" s="35" t="s">
        <v>157</v>
      </c>
      <c r="D8" s="33">
        <v>82.08</v>
      </c>
    </row>
    <row r="9" spans="1:4" ht="18" customHeight="1">
      <c r="A9" s="12" t="s">
        <v>96</v>
      </c>
      <c r="B9" s="33"/>
      <c r="C9" s="35" t="s">
        <v>158</v>
      </c>
      <c r="D9" s="33">
        <v>974.5</v>
      </c>
    </row>
    <row r="10" spans="1:4" ht="18" customHeight="1">
      <c r="A10" s="12" t="s">
        <v>97</v>
      </c>
      <c r="B10" s="33"/>
      <c r="C10" s="35" t="s">
        <v>159</v>
      </c>
      <c r="D10" s="33">
        <v>22.81</v>
      </c>
    </row>
    <row r="11" spans="1:4" ht="18" customHeight="1">
      <c r="A11" s="12" t="s">
        <v>98</v>
      </c>
      <c r="B11" s="33"/>
      <c r="D11" s="33"/>
    </row>
    <row r="12" spans="1:4" ht="18" customHeight="1">
      <c r="A12" s="10" t="s">
        <v>99</v>
      </c>
      <c r="B12" s="33">
        <f>SUM(B6:B11)</f>
        <v>1862.5</v>
      </c>
      <c r="C12" s="31" t="s">
        <v>160</v>
      </c>
      <c r="D12" s="33">
        <f>SUM(D6:D11)</f>
        <v>1862.5</v>
      </c>
    </row>
    <row r="13" spans="1:4" ht="18" customHeight="1">
      <c r="A13" s="12" t="s">
        <v>100</v>
      </c>
      <c r="B13" s="33"/>
      <c r="C13" s="14" t="s">
        <v>161</v>
      </c>
      <c r="D13" s="33"/>
    </row>
    <row r="14" spans="1:4" ht="18" customHeight="1">
      <c r="A14" s="12" t="s">
        <v>101</v>
      </c>
      <c r="B14" s="33"/>
      <c r="C14" s="14"/>
      <c r="D14" s="33"/>
    </row>
    <row r="15" spans="1:4" ht="18" customHeight="1">
      <c r="A15" s="10" t="s">
        <v>102</v>
      </c>
      <c r="B15" s="33">
        <f>SUM(B12)</f>
        <v>1862.5</v>
      </c>
      <c r="C15" s="31" t="s">
        <v>162</v>
      </c>
      <c r="D15" s="33">
        <f>SUM(D12)</f>
        <v>1862.5</v>
      </c>
    </row>
  </sheetData>
  <mergeCells count="4">
    <mergeCell ref="A2:D2"/>
    <mergeCell ref="A3:D3"/>
    <mergeCell ref="A4:B4"/>
    <mergeCell ref="C4:D4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H16" sqref="H16"/>
    </sheetView>
  </sheetViews>
  <sheetFormatPr defaultRowHeight="13.5"/>
  <cols>
    <col min="1" max="1" width="10.625" customWidth="1"/>
    <col min="2" max="2" width="35.75" customWidth="1"/>
    <col min="3" max="7" width="10.625" customWidth="1"/>
    <col min="8" max="8" width="18.875" customWidth="1"/>
    <col min="9" max="9" width="17.75" customWidth="1"/>
    <col min="10" max="10" width="10.625" customWidth="1"/>
    <col min="11" max="11" width="13.875" customWidth="1"/>
    <col min="12" max="12" width="10.875" customWidth="1"/>
  </cols>
  <sheetData>
    <row r="1" spans="1:12" ht="20.25">
      <c r="A1" s="1" t="s">
        <v>103</v>
      </c>
    </row>
    <row r="2" spans="1:12" ht="24">
      <c r="A2" s="36" t="s">
        <v>124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5">
      <c r="A3" s="60" t="s">
        <v>25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20.25" customHeight="1">
      <c r="A4" s="39" t="s">
        <v>104</v>
      </c>
      <c r="B4" s="39"/>
      <c r="C4" s="39" t="s">
        <v>6</v>
      </c>
      <c r="D4" s="58" t="s">
        <v>115</v>
      </c>
      <c r="E4" s="57" t="s">
        <v>93</v>
      </c>
      <c r="F4" s="57" t="s">
        <v>94</v>
      </c>
      <c r="G4" s="57" t="s">
        <v>95</v>
      </c>
      <c r="H4" s="39" t="s">
        <v>105</v>
      </c>
      <c r="I4" s="39"/>
      <c r="J4" s="57" t="s">
        <v>97</v>
      </c>
      <c r="K4" s="39" t="s">
        <v>98</v>
      </c>
      <c r="L4" s="57" t="s">
        <v>100</v>
      </c>
    </row>
    <row r="5" spans="1:12" ht="37.5" customHeight="1">
      <c r="A5" s="10" t="s">
        <v>28</v>
      </c>
      <c r="B5" s="10" t="s">
        <v>29</v>
      </c>
      <c r="C5" s="39"/>
      <c r="D5" s="59"/>
      <c r="E5" s="57"/>
      <c r="F5" s="57"/>
      <c r="G5" s="57"/>
      <c r="H5" s="10" t="s">
        <v>106</v>
      </c>
      <c r="I5" s="11" t="s">
        <v>107</v>
      </c>
      <c r="J5" s="57"/>
      <c r="K5" s="39"/>
      <c r="L5" s="57"/>
    </row>
    <row r="6" spans="1:12" ht="18" customHeight="1">
      <c r="A6" s="12"/>
      <c r="B6" s="10" t="s">
        <v>6</v>
      </c>
      <c r="C6" s="34">
        <f>SUM(D6:L6)</f>
        <v>1862.5</v>
      </c>
      <c r="D6" s="34"/>
      <c r="E6" s="34">
        <v>1862.5</v>
      </c>
      <c r="F6" s="10"/>
      <c r="G6" s="10"/>
      <c r="H6" s="10"/>
      <c r="I6" s="10"/>
      <c r="J6" s="10"/>
      <c r="K6" s="10"/>
      <c r="L6" s="10"/>
    </row>
    <row r="7" spans="1:12" ht="18" customHeight="1">
      <c r="A7" s="20" t="s">
        <v>127</v>
      </c>
      <c r="B7" s="25" t="s">
        <v>128</v>
      </c>
      <c r="C7" s="34">
        <f t="shared" ref="C7:C33" si="0">SUM(D7:L7)</f>
        <v>415.78</v>
      </c>
      <c r="D7" s="34"/>
      <c r="E7" s="34">
        <v>415.78</v>
      </c>
      <c r="F7" s="10"/>
      <c r="G7" s="10"/>
      <c r="H7" s="10"/>
      <c r="I7" s="10"/>
      <c r="J7" s="10"/>
      <c r="K7" s="10"/>
      <c r="L7" s="10"/>
    </row>
    <row r="8" spans="1:12" ht="18" customHeight="1">
      <c r="A8" s="20">
        <v>20113</v>
      </c>
      <c r="B8" s="25" t="s">
        <v>129</v>
      </c>
      <c r="C8" s="34">
        <f t="shared" si="0"/>
        <v>385.78</v>
      </c>
      <c r="D8" s="34"/>
      <c r="E8" s="34">
        <v>385.78</v>
      </c>
      <c r="F8" s="30"/>
      <c r="G8" s="30"/>
      <c r="H8" s="30"/>
      <c r="I8" s="30"/>
      <c r="J8" s="30"/>
      <c r="K8" s="30"/>
      <c r="L8" s="30"/>
    </row>
    <row r="9" spans="1:12" ht="18" customHeight="1">
      <c r="A9" s="20">
        <v>2011301</v>
      </c>
      <c r="B9" s="25" t="s">
        <v>130</v>
      </c>
      <c r="C9" s="34">
        <f t="shared" si="0"/>
        <v>385.78</v>
      </c>
      <c r="D9" s="34"/>
      <c r="E9" s="34">
        <v>385.78</v>
      </c>
      <c r="F9" s="30"/>
      <c r="G9" s="30"/>
      <c r="H9" s="30"/>
      <c r="I9" s="30"/>
      <c r="J9" s="30"/>
      <c r="K9" s="30"/>
      <c r="L9" s="30"/>
    </row>
    <row r="10" spans="1:12" ht="18" customHeight="1">
      <c r="A10" s="20">
        <v>20109</v>
      </c>
      <c r="B10" s="25" t="s">
        <v>131</v>
      </c>
      <c r="C10" s="34">
        <f t="shared" si="0"/>
        <v>30</v>
      </c>
      <c r="D10" s="34"/>
      <c r="E10" s="34">
        <v>30</v>
      </c>
      <c r="F10" s="30"/>
      <c r="G10" s="30"/>
      <c r="H10" s="30"/>
      <c r="I10" s="30"/>
      <c r="J10" s="30"/>
      <c r="K10" s="30"/>
      <c r="L10" s="30"/>
    </row>
    <row r="11" spans="1:12" ht="18" customHeight="1">
      <c r="A11" s="20">
        <v>2010999</v>
      </c>
      <c r="B11" s="25" t="s">
        <v>132</v>
      </c>
      <c r="C11" s="34">
        <f t="shared" si="0"/>
        <v>30</v>
      </c>
      <c r="D11" s="34"/>
      <c r="E11" s="34">
        <v>30</v>
      </c>
      <c r="F11" s="30"/>
      <c r="G11" s="30"/>
      <c r="H11" s="30"/>
      <c r="I11" s="30"/>
      <c r="J11" s="30"/>
      <c r="K11" s="30"/>
      <c r="L11" s="30"/>
    </row>
    <row r="12" spans="1:12" ht="18" customHeight="1">
      <c r="A12" s="20">
        <v>208</v>
      </c>
      <c r="B12" s="25" t="s">
        <v>133</v>
      </c>
      <c r="C12" s="34">
        <f t="shared" si="0"/>
        <v>367.33</v>
      </c>
      <c r="D12" s="34"/>
      <c r="E12" s="34">
        <v>367.33</v>
      </c>
      <c r="F12" s="30"/>
      <c r="G12" s="30"/>
      <c r="H12" s="30"/>
      <c r="I12" s="30"/>
      <c r="J12" s="30"/>
      <c r="K12" s="30"/>
      <c r="L12" s="30"/>
    </row>
    <row r="13" spans="1:12" ht="18" customHeight="1">
      <c r="A13" s="20">
        <v>20805</v>
      </c>
      <c r="B13" s="25" t="s">
        <v>134</v>
      </c>
      <c r="C13" s="34">
        <f t="shared" si="0"/>
        <v>303.7</v>
      </c>
      <c r="D13" s="34"/>
      <c r="E13" s="34">
        <v>303.7</v>
      </c>
      <c r="F13" s="30"/>
      <c r="G13" s="30"/>
      <c r="H13" s="30"/>
      <c r="I13" s="30"/>
      <c r="J13" s="30"/>
      <c r="K13" s="30"/>
      <c r="L13" s="30"/>
    </row>
    <row r="14" spans="1:12" ht="18" customHeight="1">
      <c r="A14" s="20">
        <v>2080501</v>
      </c>
      <c r="B14" s="25" t="s">
        <v>135</v>
      </c>
      <c r="C14" s="34">
        <f t="shared" si="0"/>
        <v>226.5</v>
      </c>
      <c r="D14" s="34"/>
      <c r="E14" s="34">
        <v>226.5</v>
      </c>
      <c r="F14" s="30"/>
      <c r="G14" s="30"/>
      <c r="H14" s="30"/>
      <c r="I14" s="30"/>
      <c r="J14" s="30"/>
      <c r="K14" s="30"/>
      <c r="L14" s="30"/>
    </row>
    <row r="15" spans="1:12" ht="18" customHeight="1">
      <c r="A15" s="20">
        <v>2080505</v>
      </c>
      <c r="B15" s="25" t="s">
        <v>136</v>
      </c>
      <c r="C15" s="34">
        <f t="shared" si="0"/>
        <v>30.19</v>
      </c>
      <c r="D15" s="34"/>
      <c r="E15" s="34">
        <v>30.19</v>
      </c>
      <c r="F15" s="30"/>
      <c r="G15" s="30"/>
      <c r="H15" s="30"/>
      <c r="I15" s="30"/>
      <c r="J15" s="30"/>
      <c r="K15" s="30"/>
      <c r="L15" s="30"/>
    </row>
    <row r="16" spans="1:12" ht="18" customHeight="1">
      <c r="A16" s="20">
        <v>2080506</v>
      </c>
      <c r="B16" s="25" t="s">
        <v>137</v>
      </c>
      <c r="C16" s="34">
        <f t="shared" si="0"/>
        <v>15.09</v>
      </c>
      <c r="D16" s="34"/>
      <c r="E16" s="34">
        <v>15.09</v>
      </c>
      <c r="F16" s="30"/>
      <c r="G16" s="30"/>
      <c r="H16" s="30"/>
      <c r="I16" s="30"/>
      <c r="J16" s="30"/>
      <c r="K16" s="30"/>
      <c r="L16" s="30"/>
    </row>
    <row r="17" spans="1:12" ht="18" customHeight="1">
      <c r="A17" s="20">
        <v>2080599</v>
      </c>
      <c r="B17" s="25" t="s">
        <v>138</v>
      </c>
      <c r="C17" s="34">
        <f t="shared" si="0"/>
        <v>31.92</v>
      </c>
      <c r="D17" s="34"/>
      <c r="E17" s="34">
        <v>31.92</v>
      </c>
      <c r="F17" s="30"/>
      <c r="G17" s="30"/>
      <c r="H17" s="30"/>
      <c r="I17" s="30"/>
      <c r="J17" s="30"/>
      <c r="K17" s="30"/>
      <c r="L17" s="30"/>
    </row>
    <row r="18" spans="1:12" ht="18" customHeight="1">
      <c r="A18" s="20">
        <v>20808</v>
      </c>
      <c r="B18" s="25" t="s">
        <v>139</v>
      </c>
      <c r="C18" s="34">
        <f t="shared" si="0"/>
        <v>26.349999999999998</v>
      </c>
      <c r="D18" s="34"/>
      <c r="E18" s="34">
        <v>26.349999999999998</v>
      </c>
      <c r="F18" s="30"/>
      <c r="G18" s="30"/>
      <c r="H18" s="30"/>
      <c r="I18" s="30"/>
      <c r="J18" s="30"/>
      <c r="K18" s="30"/>
      <c r="L18" s="30"/>
    </row>
    <row r="19" spans="1:12" ht="18" customHeight="1">
      <c r="A19" s="20">
        <v>2080801</v>
      </c>
      <c r="B19" s="25" t="s">
        <v>140</v>
      </c>
      <c r="C19" s="34">
        <f t="shared" si="0"/>
        <v>5.86</v>
      </c>
      <c r="D19" s="34"/>
      <c r="E19" s="34">
        <v>5.86</v>
      </c>
      <c r="F19" s="30"/>
      <c r="G19" s="30"/>
      <c r="H19" s="30"/>
      <c r="I19" s="30"/>
      <c r="J19" s="30"/>
      <c r="K19" s="30"/>
      <c r="L19" s="30"/>
    </row>
    <row r="20" spans="1:12" ht="18" customHeight="1">
      <c r="A20" s="20">
        <v>2080899</v>
      </c>
      <c r="B20" s="25" t="s">
        <v>141</v>
      </c>
      <c r="C20" s="34">
        <f t="shared" si="0"/>
        <v>20.49</v>
      </c>
      <c r="D20" s="34"/>
      <c r="E20" s="34">
        <v>20.49</v>
      </c>
      <c r="F20" s="30"/>
      <c r="G20" s="30"/>
      <c r="H20" s="30"/>
      <c r="I20" s="30"/>
      <c r="J20" s="30"/>
      <c r="K20" s="30"/>
      <c r="L20" s="30"/>
    </row>
    <row r="21" spans="1:12" ht="18" customHeight="1">
      <c r="A21" s="20">
        <v>20899</v>
      </c>
      <c r="B21" s="25" t="s">
        <v>142</v>
      </c>
      <c r="C21" s="34">
        <f t="shared" si="0"/>
        <v>37.28</v>
      </c>
      <c r="D21" s="34"/>
      <c r="E21" s="34">
        <v>37.28</v>
      </c>
      <c r="F21" s="10"/>
      <c r="G21" s="10"/>
      <c r="H21" s="10"/>
      <c r="I21" s="10"/>
      <c r="J21" s="10"/>
      <c r="K21" s="10"/>
      <c r="L21" s="10"/>
    </row>
    <row r="22" spans="1:12" ht="18" customHeight="1">
      <c r="A22" s="20">
        <v>2089999</v>
      </c>
      <c r="B22" s="25" t="s">
        <v>143</v>
      </c>
      <c r="C22" s="34">
        <f t="shared" si="0"/>
        <v>37.28</v>
      </c>
      <c r="D22" s="34"/>
      <c r="E22" s="34">
        <v>37.28</v>
      </c>
      <c r="F22" s="10"/>
      <c r="G22" s="10"/>
      <c r="H22" s="10"/>
      <c r="I22" s="10"/>
      <c r="J22" s="10"/>
      <c r="K22" s="10"/>
      <c r="L22" s="10"/>
    </row>
    <row r="23" spans="1:12" ht="18" customHeight="1">
      <c r="A23" s="20">
        <v>210</v>
      </c>
      <c r="B23" s="25" t="s">
        <v>144</v>
      </c>
      <c r="C23" s="34">
        <f t="shared" si="0"/>
        <v>82.08</v>
      </c>
      <c r="D23" s="34"/>
      <c r="E23" s="34">
        <v>82.08</v>
      </c>
      <c r="F23" s="10"/>
      <c r="G23" s="10"/>
      <c r="H23" s="10"/>
      <c r="I23" s="10"/>
      <c r="J23" s="10"/>
      <c r="K23" s="10"/>
      <c r="L23" s="10"/>
    </row>
    <row r="24" spans="1:12" ht="18" customHeight="1">
      <c r="A24" s="20">
        <v>21011</v>
      </c>
      <c r="B24" s="25" t="s">
        <v>145</v>
      </c>
      <c r="C24" s="34">
        <f t="shared" si="0"/>
        <v>82.08</v>
      </c>
      <c r="D24" s="34"/>
      <c r="E24" s="34">
        <v>82.08</v>
      </c>
      <c r="F24" s="10"/>
      <c r="G24" s="10"/>
      <c r="H24" s="10"/>
      <c r="I24" s="10"/>
      <c r="J24" s="10"/>
      <c r="K24" s="10"/>
      <c r="L24" s="10"/>
    </row>
    <row r="25" spans="1:12" ht="18" customHeight="1">
      <c r="A25" s="20">
        <v>2101101</v>
      </c>
      <c r="B25" s="25" t="s">
        <v>146</v>
      </c>
      <c r="C25" s="34">
        <f t="shared" si="0"/>
        <v>82.08</v>
      </c>
      <c r="D25" s="34"/>
      <c r="E25" s="34">
        <v>82.08</v>
      </c>
      <c r="F25" s="10"/>
      <c r="G25" s="10"/>
      <c r="H25" s="10"/>
      <c r="I25" s="10"/>
      <c r="J25" s="10"/>
      <c r="K25" s="10"/>
      <c r="L25" s="10"/>
    </row>
    <row r="26" spans="1:12" ht="18" customHeight="1">
      <c r="A26" s="20">
        <v>216</v>
      </c>
      <c r="B26" s="25" t="s">
        <v>147</v>
      </c>
      <c r="C26" s="34">
        <f t="shared" si="0"/>
        <v>974.5</v>
      </c>
      <c r="D26" s="34"/>
      <c r="E26" s="34">
        <v>974.5</v>
      </c>
      <c r="F26" s="10"/>
      <c r="G26" s="10"/>
      <c r="H26" s="10"/>
      <c r="I26" s="10"/>
      <c r="J26" s="10"/>
      <c r="K26" s="10"/>
      <c r="L26" s="10"/>
    </row>
    <row r="27" spans="1:12" ht="18" customHeight="1">
      <c r="A27" s="20">
        <v>21602</v>
      </c>
      <c r="B27" s="25" t="s">
        <v>148</v>
      </c>
      <c r="C27" s="34">
        <f t="shared" si="0"/>
        <v>924.5</v>
      </c>
      <c r="D27" s="34"/>
      <c r="E27" s="34">
        <v>924.5</v>
      </c>
      <c r="F27" s="10"/>
      <c r="G27" s="10"/>
      <c r="H27" s="10"/>
      <c r="I27" s="10"/>
      <c r="J27" s="10"/>
      <c r="K27" s="10"/>
      <c r="L27" s="10"/>
    </row>
    <row r="28" spans="1:12" ht="18" customHeight="1">
      <c r="A28" s="20">
        <v>2160299</v>
      </c>
      <c r="B28" s="25" t="s">
        <v>149</v>
      </c>
      <c r="C28" s="34">
        <f t="shared" si="0"/>
        <v>924.5</v>
      </c>
      <c r="D28" s="34"/>
      <c r="E28" s="34">
        <v>924.5</v>
      </c>
      <c r="F28" s="10"/>
      <c r="G28" s="10"/>
      <c r="H28" s="10"/>
      <c r="I28" s="10"/>
      <c r="J28" s="10"/>
      <c r="K28" s="10"/>
      <c r="L28" s="10"/>
    </row>
    <row r="29" spans="1:12" ht="18" customHeight="1">
      <c r="A29" s="20">
        <v>21606</v>
      </c>
      <c r="B29" s="25" t="s">
        <v>150</v>
      </c>
      <c r="C29" s="34">
        <f t="shared" si="0"/>
        <v>50</v>
      </c>
      <c r="D29" s="34"/>
      <c r="E29" s="34">
        <v>50</v>
      </c>
      <c r="F29" s="10"/>
      <c r="G29" s="10"/>
      <c r="H29" s="10"/>
      <c r="I29" s="10"/>
      <c r="J29" s="10"/>
      <c r="K29" s="10"/>
      <c r="L29" s="10"/>
    </row>
    <row r="30" spans="1:12" ht="18" customHeight="1">
      <c r="A30" s="20">
        <v>2160699</v>
      </c>
      <c r="B30" s="25" t="s">
        <v>151</v>
      </c>
      <c r="C30" s="34">
        <f t="shared" si="0"/>
        <v>50</v>
      </c>
      <c r="D30" s="34"/>
      <c r="E30" s="34">
        <v>50</v>
      </c>
      <c r="F30" s="10"/>
      <c r="G30" s="10"/>
      <c r="H30" s="10"/>
      <c r="I30" s="10"/>
      <c r="J30" s="10"/>
      <c r="K30" s="10"/>
      <c r="L30" s="10"/>
    </row>
    <row r="31" spans="1:12" ht="18" customHeight="1">
      <c r="A31" s="20">
        <v>221</v>
      </c>
      <c r="B31" s="25" t="s">
        <v>152</v>
      </c>
      <c r="C31" s="34">
        <f t="shared" si="0"/>
        <v>22.81</v>
      </c>
      <c r="D31" s="34"/>
      <c r="E31" s="34">
        <v>22.81</v>
      </c>
      <c r="F31" s="10"/>
      <c r="G31" s="10"/>
      <c r="H31" s="10"/>
      <c r="I31" s="10"/>
      <c r="J31" s="10"/>
      <c r="K31" s="10"/>
      <c r="L31" s="10"/>
    </row>
    <row r="32" spans="1:12" ht="18" customHeight="1">
      <c r="A32" s="20">
        <v>22102</v>
      </c>
      <c r="B32" s="25" t="s">
        <v>153</v>
      </c>
      <c r="C32" s="34">
        <f t="shared" si="0"/>
        <v>22.81</v>
      </c>
      <c r="D32" s="34"/>
      <c r="E32" s="34">
        <v>22.81</v>
      </c>
      <c r="F32" s="10"/>
      <c r="G32" s="10"/>
      <c r="H32" s="10"/>
      <c r="I32" s="10"/>
      <c r="J32" s="10"/>
      <c r="K32" s="10"/>
      <c r="L32" s="10"/>
    </row>
    <row r="33" spans="1:12" ht="18" customHeight="1">
      <c r="A33" s="20">
        <v>2210201</v>
      </c>
      <c r="B33" s="25" t="s">
        <v>154</v>
      </c>
      <c r="C33" s="34">
        <f t="shared" si="0"/>
        <v>22.81</v>
      </c>
      <c r="D33" s="34"/>
      <c r="E33" s="34">
        <v>22.81</v>
      </c>
      <c r="F33" s="10"/>
      <c r="G33" s="10"/>
      <c r="H33" s="10"/>
      <c r="I33" s="10"/>
      <c r="J33" s="10"/>
      <c r="K33" s="10"/>
      <c r="L33" s="10"/>
    </row>
  </sheetData>
  <mergeCells count="12">
    <mergeCell ref="L4:L5"/>
    <mergeCell ref="D4:D5"/>
    <mergeCell ref="A2:L2"/>
    <mergeCell ref="A3:L3"/>
    <mergeCell ref="A4:B4"/>
    <mergeCell ref="C4:C5"/>
    <mergeCell ref="E4:E5"/>
    <mergeCell ref="F4:F5"/>
    <mergeCell ref="G4:G5"/>
    <mergeCell ref="H4:I4"/>
    <mergeCell ref="J4:J5"/>
    <mergeCell ref="K4:K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4" workbookViewId="0">
      <selection activeCell="F16" sqref="F16"/>
    </sheetView>
  </sheetViews>
  <sheetFormatPr defaultRowHeight="13.5"/>
  <cols>
    <col min="1" max="1" width="15.625" customWidth="1"/>
    <col min="2" max="2" width="33" customWidth="1"/>
    <col min="3" max="6" width="15.625" customWidth="1"/>
    <col min="7" max="7" width="13.25" customWidth="1"/>
    <col min="8" max="8" width="14" customWidth="1"/>
  </cols>
  <sheetData>
    <row r="1" spans="1:8" ht="20.25">
      <c r="A1" s="1" t="s">
        <v>108</v>
      </c>
    </row>
    <row r="2" spans="1:8" ht="24">
      <c r="A2" s="36" t="s">
        <v>125</v>
      </c>
      <c r="B2" s="37"/>
      <c r="C2" s="37"/>
      <c r="D2" s="37"/>
      <c r="E2" s="37"/>
      <c r="F2" s="37"/>
      <c r="G2" s="37"/>
      <c r="H2" s="37"/>
    </row>
    <row r="3" spans="1:8" ht="25.5" customHeight="1">
      <c r="A3" s="38" t="s">
        <v>25</v>
      </c>
      <c r="B3" s="38"/>
      <c r="C3" s="38"/>
      <c r="D3" s="38"/>
      <c r="E3" s="38"/>
      <c r="F3" s="38"/>
      <c r="G3" s="38"/>
      <c r="H3" s="38"/>
    </row>
    <row r="4" spans="1:8" ht="20.100000000000001" customHeight="1">
      <c r="A4" s="39" t="s">
        <v>28</v>
      </c>
      <c r="B4" s="39" t="s">
        <v>29</v>
      </c>
      <c r="C4" s="39" t="s">
        <v>6</v>
      </c>
      <c r="D4" s="39" t="s">
        <v>31</v>
      </c>
      <c r="E4" s="39" t="s">
        <v>32</v>
      </c>
      <c r="F4" s="39" t="s">
        <v>109</v>
      </c>
      <c r="G4" s="61" t="s">
        <v>116</v>
      </c>
      <c r="H4" s="61" t="s">
        <v>117</v>
      </c>
    </row>
    <row r="5" spans="1:8" ht="20.100000000000001" customHeight="1">
      <c r="A5" s="39"/>
      <c r="B5" s="39"/>
      <c r="C5" s="39"/>
      <c r="D5" s="39"/>
      <c r="E5" s="39"/>
      <c r="F5" s="39"/>
      <c r="G5" s="62"/>
      <c r="H5" s="62"/>
    </row>
    <row r="6" spans="1:8" ht="20.100000000000001" customHeight="1">
      <c r="A6" s="10"/>
      <c r="B6" s="10" t="s">
        <v>6</v>
      </c>
      <c r="C6" s="34">
        <f>SUM(D6:E6)</f>
        <v>1862.5</v>
      </c>
      <c r="D6" s="34">
        <f>D7+D12+D23+D26+D31</f>
        <v>704.54999999999984</v>
      </c>
      <c r="E6" s="34">
        <f>E7+E12+E23+E26+E31</f>
        <v>1157.95</v>
      </c>
      <c r="F6" s="10"/>
      <c r="G6" s="10"/>
      <c r="H6" s="10"/>
    </row>
    <row r="7" spans="1:8" ht="20.100000000000001" customHeight="1">
      <c r="A7" s="20" t="s">
        <v>127</v>
      </c>
      <c r="B7" s="19" t="s">
        <v>128</v>
      </c>
      <c r="C7" s="34">
        <f t="shared" ref="C7:C30" si="0">SUM(D7:E7)</f>
        <v>415.78</v>
      </c>
      <c r="D7" s="32">
        <f>D8+D10</f>
        <v>385.78</v>
      </c>
      <c r="E7" s="32">
        <f>E8+E10</f>
        <v>30</v>
      </c>
      <c r="F7" s="30"/>
      <c r="G7" s="30"/>
      <c r="H7" s="30"/>
    </row>
    <row r="8" spans="1:8" ht="20.100000000000001" customHeight="1">
      <c r="A8" s="20">
        <v>20113</v>
      </c>
      <c r="B8" s="19" t="s">
        <v>129</v>
      </c>
      <c r="C8" s="34">
        <f t="shared" si="0"/>
        <v>385.78</v>
      </c>
      <c r="D8" s="32">
        <v>385.78</v>
      </c>
      <c r="E8" s="32"/>
      <c r="F8" s="30"/>
      <c r="G8" s="30"/>
      <c r="H8" s="30"/>
    </row>
    <row r="9" spans="1:8" ht="20.100000000000001" customHeight="1">
      <c r="A9" s="20">
        <v>2011301</v>
      </c>
      <c r="B9" s="19" t="s">
        <v>130</v>
      </c>
      <c r="C9" s="34">
        <f t="shared" si="0"/>
        <v>385.78</v>
      </c>
      <c r="D9" s="32">
        <v>385.78</v>
      </c>
      <c r="E9" s="32"/>
      <c r="F9" s="30"/>
      <c r="G9" s="30"/>
      <c r="H9" s="30"/>
    </row>
    <row r="10" spans="1:8" ht="20.100000000000001" customHeight="1">
      <c r="A10" s="20">
        <v>20109</v>
      </c>
      <c r="B10" s="19" t="s">
        <v>131</v>
      </c>
      <c r="C10" s="34">
        <f t="shared" si="0"/>
        <v>30</v>
      </c>
      <c r="D10" s="32"/>
      <c r="E10" s="32">
        <v>30</v>
      </c>
      <c r="F10" s="30"/>
      <c r="G10" s="30"/>
      <c r="H10" s="30"/>
    </row>
    <row r="11" spans="1:8" ht="20.100000000000001" customHeight="1">
      <c r="A11" s="20">
        <v>2010999</v>
      </c>
      <c r="B11" s="19" t="s">
        <v>132</v>
      </c>
      <c r="C11" s="34">
        <f t="shared" si="0"/>
        <v>30</v>
      </c>
      <c r="D11" s="32"/>
      <c r="E11" s="32">
        <v>30</v>
      </c>
      <c r="F11" s="30"/>
      <c r="G11" s="30"/>
      <c r="H11" s="30"/>
    </row>
    <row r="12" spans="1:8" ht="20.100000000000001" customHeight="1">
      <c r="A12" s="20">
        <v>208</v>
      </c>
      <c r="B12" s="19" t="s">
        <v>133</v>
      </c>
      <c r="C12" s="34">
        <f t="shared" si="0"/>
        <v>367.33</v>
      </c>
      <c r="D12" s="32">
        <f>D13+D18+D21</f>
        <v>260.27999999999997</v>
      </c>
      <c r="E12" s="32">
        <f>E13+E18+E21</f>
        <v>107.05</v>
      </c>
      <c r="F12" s="30"/>
      <c r="G12" s="30"/>
      <c r="H12" s="30"/>
    </row>
    <row r="13" spans="1:8" ht="20.100000000000001" customHeight="1">
      <c r="A13" s="20">
        <v>20805</v>
      </c>
      <c r="B13" s="19" t="s">
        <v>134</v>
      </c>
      <c r="C13" s="34">
        <f t="shared" si="0"/>
        <v>303.7</v>
      </c>
      <c r="D13" s="32">
        <f>SUM(D14:D17)</f>
        <v>260.27999999999997</v>
      </c>
      <c r="E13" s="32">
        <f>SUM(E14:E17)</f>
        <v>43.42</v>
      </c>
      <c r="F13" s="30"/>
      <c r="G13" s="30"/>
      <c r="H13" s="30"/>
    </row>
    <row r="14" spans="1:8" ht="20.100000000000001" customHeight="1">
      <c r="A14" s="20">
        <v>2080501</v>
      </c>
      <c r="B14" s="19" t="s">
        <v>135</v>
      </c>
      <c r="C14" s="34">
        <f t="shared" si="0"/>
        <v>226.5</v>
      </c>
      <c r="D14" s="32">
        <v>215</v>
      </c>
      <c r="E14" s="32">
        <v>11.5</v>
      </c>
      <c r="F14" s="30"/>
      <c r="G14" s="30"/>
      <c r="H14" s="30"/>
    </row>
    <row r="15" spans="1:8" ht="20.100000000000001" customHeight="1">
      <c r="A15" s="20">
        <v>2080505</v>
      </c>
      <c r="B15" s="19" t="s">
        <v>163</v>
      </c>
      <c r="C15" s="34">
        <f t="shared" si="0"/>
        <v>30.19</v>
      </c>
      <c r="D15" s="32">
        <v>30.19</v>
      </c>
      <c r="E15" s="32"/>
      <c r="F15" s="30"/>
      <c r="G15" s="30"/>
      <c r="H15" s="30"/>
    </row>
    <row r="16" spans="1:8" ht="20.100000000000001" customHeight="1">
      <c r="A16" s="20">
        <v>2080506</v>
      </c>
      <c r="B16" s="19" t="s">
        <v>137</v>
      </c>
      <c r="C16" s="34">
        <f t="shared" si="0"/>
        <v>15.09</v>
      </c>
      <c r="D16" s="32">
        <v>15.09</v>
      </c>
      <c r="E16" s="32"/>
      <c r="F16" s="30"/>
      <c r="G16" s="30"/>
      <c r="H16" s="30"/>
    </row>
    <row r="17" spans="1:8" ht="20.100000000000001" customHeight="1">
      <c r="A17" s="20">
        <v>2080599</v>
      </c>
      <c r="B17" s="19" t="s">
        <v>138</v>
      </c>
      <c r="C17" s="34">
        <f t="shared" si="0"/>
        <v>31.92</v>
      </c>
      <c r="D17" s="32"/>
      <c r="E17" s="32">
        <v>31.92</v>
      </c>
      <c r="F17" s="30"/>
      <c r="G17" s="30"/>
      <c r="H17" s="30"/>
    </row>
    <row r="18" spans="1:8" ht="20.100000000000001" customHeight="1">
      <c r="A18" s="20">
        <v>20808</v>
      </c>
      <c r="B18" s="19" t="s">
        <v>139</v>
      </c>
      <c r="C18" s="34">
        <f t="shared" si="0"/>
        <v>26.349999999999998</v>
      </c>
      <c r="D18" s="32">
        <f>SUM(D19:D20)</f>
        <v>0</v>
      </c>
      <c r="E18" s="32">
        <f>SUM(E19:E20)</f>
        <v>26.349999999999998</v>
      </c>
      <c r="F18" s="10"/>
      <c r="G18" s="10"/>
      <c r="H18" s="10"/>
    </row>
    <row r="19" spans="1:8" ht="20.100000000000001" customHeight="1">
      <c r="A19" s="20">
        <v>2080801</v>
      </c>
      <c r="B19" s="19" t="s">
        <v>140</v>
      </c>
      <c r="C19" s="34">
        <f t="shared" si="0"/>
        <v>5.86</v>
      </c>
      <c r="D19" s="32"/>
      <c r="E19" s="32">
        <v>5.86</v>
      </c>
      <c r="F19" s="10"/>
      <c r="G19" s="10"/>
      <c r="H19" s="10"/>
    </row>
    <row r="20" spans="1:8" ht="20.100000000000001" customHeight="1">
      <c r="A20" s="20">
        <v>2080899</v>
      </c>
      <c r="B20" s="19" t="s">
        <v>141</v>
      </c>
      <c r="C20" s="34">
        <f t="shared" si="0"/>
        <v>20.49</v>
      </c>
      <c r="D20" s="32"/>
      <c r="E20" s="32">
        <v>20.49</v>
      </c>
      <c r="F20" s="10"/>
      <c r="G20" s="10"/>
      <c r="H20" s="10"/>
    </row>
    <row r="21" spans="1:8" ht="20.100000000000001" customHeight="1">
      <c r="A21" s="20">
        <v>20899</v>
      </c>
      <c r="B21" s="19" t="s">
        <v>142</v>
      </c>
      <c r="C21" s="34">
        <f t="shared" si="0"/>
        <v>37.28</v>
      </c>
      <c r="D21" s="32"/>
      <c r="E21" s="32">
        <v>37.28</v>
      </c>
      <c r="F21" s="10"/>
      <c r="G21" s="10"/>
      <c r="H21" s="10"/>
    </row>
    <row r="22" spans="1:8" ht="20.100000000000001" customHeight="1">
      <c r="A22" s="20">
        <v>2089999</v>
      </c>
      <c r="B22" s="19" t="s">
        <v>143</v>
      </c>
      <c r="C22" s="34">
        <f t="shared" si="0"/>
        <v>37.28</v>
      </c>
      <c r="D22" s="32"/>
      <c r="E22" s="32">
        <v>37.28</v>
      </c>
      <c r="F22" s="10"/>
      <c r="G22" s="10"/>
      <c r="H22" s="10"/>
    </row>
    <row r="23" spans="1:8" ht="20.100000000000001" customHeight="1">
      <c r="A23" s="20">
        <v>210</v>
      </c>
      <c r="B23" s="19" t="s">
        <v>144</v>
      </c>
      <c r="C23" s="34">
        <f t="shared" si="0"/>
        <v>82.08</v>
      </c>
      <c r="D23" s="32">
        <v>35.68</v>
      </c>
      <c r="E23" s="32">
        <v>46.4</v>
      </c>
      <c r="F23" s="10"/>
      <c r="G23" s="10"/>
      <c r="H23" s="10"/>
    </row>
    <row r="24" spans="1:8" ht="20.100000000000001" customHeight="1">
      <c r="A24" s="20">
        <v>21011</v>
      </c>
      <c r="B24" s="19" t="s">
        <v>145</v>
      </c>
      <c r="C24" s="34">
        <f t="shared" si="0"/>
        <v>82.08</v>
      </c>
      <c r="D24" s="32">
        <v>35.68</v>
      </c>
      <c r="E24" s="32">
        <v>46.4</v>
      </c>
      <c r="F24" s="10"/>
      <c r="G24" s="10"/>
      <c r="H24" s="10"/>
    </row>
    <row r="25" spans="1:8" ht="20.100000000000001" customHeight="1">
      <c r="A25" s="20">
        <v>2101101</v>
      </c>
      <c r="B25" s="19" t="s">
        <v>146</v>
      </c>
      <c r="C25" s="34">
        <f t="shared" si="0"/>
        <v>82.08</v>
      </c>
      <c r="D25" s="32">
        <v>35.68</v>
      </c>
      <c r="E25" s="32">
        <v>46.4</v>
      </c>
      <c r="F25" s="10"/>
      <c r="G25" s="10"/>
      <c r="H25" s="10"/>
    </row>
    <row r="26" spans="1:8" ht="20.100000000000001" customHeight="1">
      <c r="A26" s="20">
        <v>216</v>
      </c>
      <c r="B26" s="19" t="s">
        <v>147</v>
      </c>
      <c r="C26" s="34">
        <f t="shared" si="0"/>
        <v>974.5</v>
      </c>
      <c r="D26" s="32"/>
      <c r="E26" s="32">
        <f>E27+E29</f>
        <v>974.5</v>
      </c>
      <c r="F26" s="10"/>
      <c r="G26" s="10"/>
      <c r="H26" s="10"/>
    </row>
    <row r="27" spans="1:8" ht="20.100000000000001" customHeight="1">
      <c r="A27" s="20">
        <v>21602</v>
      </c>
      <c r="B27" s="19" t="s">
        <v>148</v>
      </c>
      <c r="C27" s="34">
        <f t="shared" si="0"/>
        <v>924.5</v>
      </c>
      <c r="D27" s="32"/>
      <c r="E27" s="32">
        <v>924.5</v>
      </c>
      <c r="F27" s="10"/>
      <c r="G27" s="10"/>
      <c r="H27" s="10"/>
    </row>
    <row r="28" spans="1:8" ht="20.100000000000001" customHeight="1">
      <c r="A28" s="20">
        <v>2160299</v>
      </c>
      <c r="B28" s="19" t="s">
        <v>149</v>
      </c>
      <c r="C28" s="34">
        <f t="shared" si="0"/>
        <v>924.5</v>
      </c>
      <c r="D28" s="32"/>
      <c r="E28" s="32">
        <v>924.5</v>
      </c>
      <c r="F28" s="10"/>
      <c r="G28" s="10"/>
      <c r="H28" s="10"/>
    </row>
    <row r="29" spans="1:8" ht="20.100000000000001" customHeight="1">
      <c r="A29" s="20">
        <v>21606</v>
      </c>
      <c r="B29" s="19" t="s">
        <v>150</v>
      </c>
      <c r="C29" s="34">
        <f t="shared" si="0"/>
        <v>50</v>
      </c>
      <c r="D29" s="32"/>
      <c r="E29" s="32">
        <v>50</v>
      </c>
      <c r="F29" s="10"/>
      <c r="G29" s="10"/>
      <c r="H29" s="10"/>
    </row>
    <row r="30" spans="1:8" ht="20.100000000000001" customHeight="1">
      <c r="A30" s="20">
        <v>2160699</v>
      </c>
      <c r="B30" s="19" t="s">
        <v>151</v>
      </c>
      <c r="C30" s="34">
        <f t="shared" si="0"/>
        <v>50</v>
      </c>
      <c r="D30" s="32"/>
      <c r="E30" s="32">
        <v>50</v>
      </c>
      <c r="F30" s="10"/>
      <c r="G30" s="10"/>
      <c r="H30" s="10"/>
    </row>
    <row r="31" spans="1:8" ht="20.100000000000001" customHeight="1">
      <c r="A31" s="20">
        <v>221</v>
      </c>
      <c r="B31" s="19" t="s">
        <v>152</v>
      </c>
      <c r="C31" s="34">
        <f>SUM(D31:E31)</f>
        <v>22.81</v>
      </c>
      <c r="D31" s="32">
        <v>22.81</v>
      </c>
      <c r="E31" s="32"/>
      <c r="F31" s="10"/>
      <c r="G31" s="10"/>
      <c r="H31" s="10"/>
    </row>
    <row r="32" spans="1:8" ht="20.100000000000001" customHeight="1">
      <c r="A32" s="20">
        <v>22102</v>
      </c>
      <c r="B32" s="19" t="s">
        <v>153</v>
      </c>
      <c r="C32" s="34">
        <f>SUM(D32:E32)</f>
        <v>22.81</v>
      </c>
      <c r="D32" s="32">
        <v>22.81</v>
      </c>
      <c r="E32" s="32"/>
      <c r="F32" s="10"/>
      <c r="G32" s="10"/>
      <c r="H32" s="10"/>
    </row>
    <row r="33" spans="1:8" ht="20.100000000000001" customHeight="1">
      <c r="A33" s="20">
        <v>2210201</v>
      </c>
      <c r="B33" s="19" t="s">
        <v>154</v>
      </c>
      <c r="C33" s="34">
        <f>SUM(D33:E33)</f>
        <v>22.81</v>
      </c>
      <c r="D33" s="32">
        <v>22.81</v>
      </c>
      <c r="E33" s="32"/>
      <c r="F33" s="10"/>
      <c r="G33" s="10"/>
      <c r="H33" s="10"/>
    </row>
    <row r="34" spans="1:8" ht="20.25">
      <c r="A34" s="7"/>
    </row>
  </sheetData>
  <mergeCells count="10">
    <mergeCell ref="A2:H2"/>
    <mergeCell ref="A3:H3"/>
    <mergeCell ref="A4:A5"/>
    <mergeCell ref="B4:B5"/>
    <mergeCell ref="C4:C5"/>
    <mergeCell ref="D4:D5"/>
    <mergeCell ref="E4:E5"/>
    <mergeCell ref="F4:F5"/>
    <mergeCell ref="G4:G5"/>
    <mergeCell ref="H4:H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A2" sqref="A2:K2"/>
    </sheetView>
  </sheetViews>
  <sheetFormatPr defaultRowHeight="13.5"/>
  <cols>
    <col min="1" max="1" width="15.75" customWidth="1"/>
    <col min="2" max="11" width="12.625" customWidth="1"/>
  </cols>
  <sheetData>
    <row r="1" spans="1:11" ht="20.25">
      <c r="A1" s="1" t="s">
        <v>110</v>
      </c>
    </row>
    <row r="2" spans="1:11" ht="24" customHeight="1">
      <c r="A2" s="64" t="s">
        <v>126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4.25">
      <c r="A3" s="5"/>
      <c r="B3" s="5"/>
      <c r="C3" s="5"/>
      <c r="D3" s="5"/>
      <c r="E3" s="5"/>
      <c r="F3" s="5"/>
      <c r="G3" s="4"/>
      <c r="H3" s="4"/>
      <c r="I3" s="4"/>
      <c r="J3" s="4"/>
      <c r="K3" s="8" t="s">
        <v>25</v>
      </c>
    </row>
    <row r="4" spans="1:11" ht="30" customHeight="1">
      <c r="A4" s="66" t="s">
        <v>4</v>
      </c>
      <c r="B4" s="63" t="s">
        <v>6</v>
      </c>
      <c r="C4" s="63" t="s">
        <v>101</v>
      </c>
      <c r="D4" s="63" t="s">
        <v>93</v>
      </c>
      <c r="E4" s="63" t="s">
        <v>94</v>
      </c>
      <c r="F4" s="63" t="s">
        <v>95</v>
      </c>
      <c r="G4" s="63" t="s">
        <v>96</v>
      </c>
      <c r="H4" s="63"/>
      <c r="I4" s="63" t="s">
        <v>97</v>
      </c>
      <c r="J4" s="63" t="s">
        <v>98</v>
      </c>
      <c r="K4" s="63" t="s">
        <v>100</v>
      </c>
    </row>
    <row r="5" spans="1:11" ht="37.5" customHeight="1">
      <c r="A5" s="66"/>
      <c r="B5" s="63"/>
      <c r="C5" s="63"/>
      <c r="D5" s="63"/>
      <c r="E5" s="63"/>
      <c r="F5" s="63"/>
      <c r="G5" s="26" t="s">
        <v>106</v>
      </c>
      <c r="H5" s="26" t="s">
        <v>111</v>
      </c>
      <c r="I5" s="63"/>
      <c r="J5" s="63"/>
      <c r="K5" s="63"/>
    </row>
    <row r="6" spans="1:11" ht="30" customHeight="1">
      <c r="A6" s="27" t="s">
        <v>6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30" customHeight="1">
      <c r="A7" s="29" t="s">
        <v>112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30" customHeight="1">
      <c r="A8" s="29" t="s">
        <v>113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30" customHeight="1">
      <c r="A9" s="29" t="s">
        <v>114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20.25">
      <c r="A10" s="9"/>
    </row>
    <row r="11" spans="1:11" ht="20.25">
      <c r="A11" s="9"/>
    </row>
  </sheetData>
  <mergeCells count="11">
    <mergeCell ref="K4:K5"/>
    <mergeCell ref="A2:K2"/>
    <mergeCell ref="A4:A5"/>
    <mergeCell ref="B4:B5"/>
    <mergeCell ref="C4:C5"/>
    <mergeCell ref="D4:D5"/>
    <mergeCell ref="E4:E5"/>
    <mergeCell ref="F4:F5"/>
    <mergeCell ref="G4:H4"/>
    <mergeCell ref="I4:I5"/>
    <mergeCell ref="J4:J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表1财政拨款收支总表</vt:lpstr>
      <vt:lpstr>表2一般公共预算财政拨款支出预算表</vt:lpstr>
      <vt:lpstr>表3一般公共预算财政拨款基本支出预算表</vt:lpstr>
      <vt:lpstr>表4一般公共预算“三公”经费支出表</vt:lpstr>
      <vt:lpstr>表5政府性基金预算支出表</vt:lpstr>
      <vt:lpstr>表6部门（单位）收支总表</vt:lpstr>
      <vt:lpstr>表7部门（单位）收入总表</vt:lpstr>
      <vt:lpstr>表8部门（单位）支出总表</vt:lpstr>
      <vt:lpstr>表9政府采购预算明细表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2022-02-22T07:46:26Z</dcterms:modified>
</cp:coreProperties>
</file>