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82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<sst xmlns="http://schemas.openxmlformats.org/spreadsheetml/2006/main" count="436" uniqueCount="211">
  <si>
    <t>附件2</t>
  </si>
  <si>
    <t>收入支出决算总表</t>
  </si>
  <si>
    <t>公开01表</t>
  </si>
  <si>
    <t>公开部门：重庆市梁平区福禄中心卫生院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</si>
  <si>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</si>
  <si>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</si>
  <si>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</si>
  <si>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</si>
  <si>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</si>
  <si>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</si>
  <si>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</si>
  <si>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</si>
  <si>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</si>
  <si>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</si>
  <si>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</si>
  <si>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</si>
  <si>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</si>
  <si>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</si>
  <si>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</si>
  <si>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</si>
  <si>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</si>
  <si>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</si>
  <si>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</si>
  <si>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</si>
  <si>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</si>
  <si>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</si>
  <si>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</si>
  <si>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</si>
  <si>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</si>
  <si>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</si>
  <si>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</si>
  <si>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</si>
  <si>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</si>
  <si>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</si>
  <si>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</si>
  <si>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</si>
  <si>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</si>
  <si>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</si>
  <si>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</si>
  <si>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</si>
  <si>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</si>
  <si>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</si>
  <si>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</si>
  <si>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教育支出</t>
  </si>
  <si>
    <t xml:space="preserve">  进修及培训</t>
  </si>
  <si>
    <t xml:space="preserve">    培训支出</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</si>
  <si>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</si>
  <si>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</si>
  <si>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</si>
  <si>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</si>
  <si>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</si>
  <si>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</si>
  <si>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</si>
  <si>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</si>
  <si>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</si>
  <si>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 xml:space="preserve">  其他社会保障和就业支出</t>
  </si>
  <si>
    <t xml:space="preserve">    其他社会保障和就业支出</t>
  </si>
  <si>
    <t>卫生健康支出</t>
  </si>
  <si>
    <t xml:space="preserve">  基层医疗卫生机构</t>
  </si>
  <si>
    <t xml:space="preserve">    乡镇卫生院</t>
  </si>
  <si>
    <t xml:space="preserve">    其他基层医疗卫生机构支出</t>
  </si>
  <si>
    <t xml:space="preserve">  公共卫生</t>
  </si>
  <si>
    <t xml:space="preserve">    基本公共卫生服务</t>
  </si>
  <si>
    <t xml:space="preserve">    重大公共卫生服务</t>
  </si>
  <si>
    <t xml:space="preserve">    其他公共卫生支出</t>
  </si>
  <si>
    <t xml:space="preserve">  行政事业单位医疗</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</si>
  <si>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</si>
  <si>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</si>
  <si>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</si>
  <si>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</si>
  <si>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</si>
  <si>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</si>
  <si>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</si>
  <si>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备注：本表反映部门本年度取得的各项收入情况。</t>
  </si>
  <si>
    <t>支出决算表</t>
  </si>
  <si>
    <t>公开03表</t>
  </si>
  <si>
    <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</si>
  <si>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</si>
  <si>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</si>
  <si>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</si>
  <si>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</si>
  <si>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</si>
  <si>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</si>
  <si>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</si>
  <si>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</si>
  <si>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</si>
  <si>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</si>
  <si>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</si>
  <si>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</si>
  <si>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</si>
  <si>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</si>
  <si>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</si>
  <si>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</si>
  <si>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</si>
  <si>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</si>
  <si>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</si>
  <si>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</si>
  <si>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</si>
  <si>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</si>
  <si>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</si>
  <si>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</si>
  <si>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</si>
  <si>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</si>
  <si>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</si>
  <si>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</si>
  <si>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</si>
  <si>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</si>
  <si>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</si>
  <si>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</si>
  <si>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</si>
  <si>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</si>
  <si>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</si>
  <si>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</si>
  <si>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</si>
  <si>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</si>
  <si>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</si>
  <si>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</si>
  <si>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</si>
  <si>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</si>
  <si>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</si>
  <si>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</si>
  <si>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</si>
  <si>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</si>
  <si>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 xml:space="preserve">  绩效工资</t>
  </si>
  <si>
    <t xml:space="preserve">  咨询费</t>
  </si>
  <si>
    <t xml:space="preserve">  机关事业单位基本养老保险费</t>
  </si>
  <si>
    <t xml:space="preserve">  水费</t>
  </si>
  <si>
    <t xml:space="preserve">  职业年金缴费</t>
  </si>
  <si>
    <t xml:space="preserve">  电费</t>
  </si>
  <si>
    <t xml:space="preserve">  职工基本医疗保险缴费</t>
  </si>
  <si>
    <t xml:space="preserve">  邮电费</t>
  </si>
  <si>
    <t xml:space="preserve">  其他社会保障缴费</t>
  </si>
  <si>
    <t xml:space="preserve">  物业管理费</t>
  </si>
  <si>
    <t xml:space="preserve">  住房公积金</t>
  </si>
  <si>
    <t xml:space="preserve">  差旅费</t>
  </si>
  <si>
    <t xml:space="preserve">  医疗费</t>
  </si>
  <si>
    <t xml:space="preserve">  维修（护）费</t>
  </si>
  <si>
    <t xml:space="preserve">  其他工资福利支出</t>
  </si>
  <si>
    <t xml:space="preserve">  培训费</t>
  </si>
  <si>
    <t>对个人和家庭的补助</t>
  </si>
  <si>
    <t xml:space="preserve">  专用材料费</t>
  </si>
  <si>
    <t xml:space="preserve">  生活补助</t>
  </si>
  <si>
    <t xml:space="preserve">  劳务费</t>
  </si>
  <si>
    <t xml:space="preserve">  医疗费补助</t>
  </si>
  <si>
    <t xml:space="preserve">  其他商品和服务支出</t>
  </si>
  <si>
    <t xml:space="preserve">  奖励金</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</si>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</sst>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134"/>
    </font>
    <font>
      <sz val="11"/>
      <name val="Arial"/>
      <charset val="134"/>
    </font>
    <font>
      <b/>
      <sz val="11"/>
      <color indexed="8"/>
      <name val="仿宋"/>
      <charset val="134"/>
    </font>
    <font>
      <sz val="10"/>
      <color indexed="8"/>
      <name val="仿宋"/>
      <charset val="134"/>
    </font>
    <font>
      <sz val="12"/>
      <color indexed="8"/>
      <name val="仿宋"/>
      <charset val="134"/>
    </font>
    <font>
      <sz val="12"/>
      <color indexed="8"/>
      <name val="宋体"/>
      <charset val="134"/>
    </font>
    <font>
      <sz val="11"/>
      <color indexed="8"/>
      <name val="黑体"/>
      <charset val="134"/>
    </font>
    <font>
      <sz val="10"/>
      <color indexed="8"/>
      <name val="Arial"/>
      <charset val="134"/>
    </font>
    <font>
      <b/>
      <sz val="11"/>
      <name val="宋体"/>
      <charset val="134"/>
    </font>
    <font>
      <sz val="18"/>
      <color indexed="8"/>
      <name val="华文中宋"/>
      <charset val="134"/>
    </font>
    <font>
      <sz val="11"/>
      <color indexed="8"/>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indexed="8"/>
      </right>
      <top/>
      <bottom/>
      <diagonal/>
    </border>
    <border>
      <left style="thin">
        <color indexed="8"/>
      </left>
      <right/>
      <top/>
      <bottom style="thin">
        <color indexed="8"/>
      </bottom>
      <diagonal/>
    </border>
    <border>
      <left style="thin">
        <color auto="1"/>
      </left>
      <right style="thin">
        <color auto="1"/>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bottom style="thin">
        <color auto="1"/>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4"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36" applyNumberFormat="0" applyAlignment="0" applyProtection="0">
      <alignment vertical="center"/>
    </xf>
    <xf numFmtId="0" fontId="18" fillId="0" borderId="37" applyNumberFormat="0" applyFill="0" applyAlignment="0" applyProtection="0">
      <alignment vertical="center"/>
    </xf>
    <xf numFmtId="0" fontId="37" fillId="0" borderId="38" applyNumberFormat="0" applyFill="0" applyAlignment="0" applyProtection="0">
      <alignment vertical="center"/>
    </xf>
    <xf numFmtId="0" fontId="38" fillId="6" borderId="0" applyNumberFormat="0" applyBorder="0" applyAlignment="0" applyProtection="0">
      <alignment vertical="center"/>
    </xf>
    <xf numFmtId="0" fontId="19" fillId="7" borderId="0" applyNumberFormat="0" applyBorder="0" applyAlignment="0" applyProtection="0">
      <alignment vertical="center"/>
    </xf>
    <xf numFmtId="0" fontId="37" fillId="0" borderId="38"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8" borderId="0" applyNumberFormat="0" applyBorder="0" applyAlignment="0" applyProtection="0">
      <alignment vertical="center"/>
    </xf>
    <xf numFmtId="43" fontId="34" fillId="0" borderId="0" applyFont="0" applyFill="0" applyBorder="0" applyAlignment="0" applyProtection="0">
      <alignment vertical="center"/>
    </xf>
    <xf numFmtId="0" fontId="19" fillId="9" borderId="0" applyNumberFormat="0" applyBorder="0" applyAlignment="0" applyProtection="0">
      <alignment vertical="center"/>
    </xf>
    <xf numFmtId="0" fontId="39" fillId="10" borderId="0" applyNumberFormat="0" applyBorder="0" applyAlignment="0" applyProtection="0">
      <alignment vertical="center"/>
    </xf>
    <xf numFmtId="0" fontId="19" fillId="11" borderId="0" applyNumberFormat="0" applyBorder="0" applyAlignment="0" applyProtection="0">
      <alignment vertical="center"/>
    </xf>
    <xf numFmtId="0" fontId="38" fillId="12" borderId="0" applyNumberFormat="0" applyBorder="0" applyAlignment="0" applyProtection="0">
      <alignment vertical="center"/>
    </xf>
    <xf numFmtId="0" fontId="40" fillId="13" borderId="39" applyNumberFormat="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5" fillId="3" borderId="0" applyNumberFormat="0" applyBorder="0" applyAlignment="0" applyProtection="0">
      <alignment vertical="center"/>
    </xf>
    <xf numFmtId="0" fontId="42" fillId="15" borderId="0" applyNumberFormat="0" applyBorder="0" applyAlignment="0" applyProtection="0">
      <alignment vertical="center"/>
    </xf>
    <xf numFmtId="0" fontId="35" fillId="16" borderId="0" applyNumberFormat="0" applyBorder="0" applyAlignment="0" applyProtection="0">
      <alignment vertical="center"/>
    </xf>
    <xf numFmtId="9" fontId="34" fillId="0" borderId="0" applyFont="0" applyFill="0" applyBorder="0" applyAlignment="0" applyProtection="0">
      <alignment vertical="center"/>
    </xf>
    <xf numFmtId="0" fontId="35" fillId="14" borderId="0" applyNumberFormat="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34" fillId="19" borderId="40" applyNumberFormat="0" applyFont="0" applyAlignment="0" applyProtection="0">
      <alignment vertical="center"/>
    </xf>
    <xf numFmtId="0" fontId="8" fillId="0" borderId="0"/>
    <xf numFmtId="0" fontId="35" fillId="8"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21" borderId="41" applyNumberFormat="0" applyFont="0" applyAlignment="0" applyProtection="0">
      <alignment vertical="center"/>
    </xf>
    <xf numFmtId="0" fontId="48" fillId="0" borderId="0" applyNumberFormat="0" applyFill="0" applyBorder="0" applyAlignment="0" applyProtection="0">
      <alignment vertical="center"/>
    </xf>
    <xf numFmtId="0" fontId="35" fillId="22" borderId="0" applyNumberFormat="0" applyBorder="0" applyAlignment="0" applyProtection="0">
      <alignment vertical="center"/>
    </xf>
    <xf numFmtId="0" fontId="19" fillId="9" borderId="0" applyNumberFormat="0" applyBorder="0" applyAlignment="0" applyProtection="0">
      <alignment vertical="center"/>
    </xf>
    <xf numFmtId="0" fontId="35" fillId="8"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42" applyNumberFormat="0" applyFill="0" applyAlignment="0" applyProtection="0">
      <alignment vertical="center"/>
    </xf>
    <xf numFmtId="0" fontId="19" fillId="23" borderId="0" applyNumberFormat="0" applyBorder="0" applyAlignment="0" applyProtection="0">
      <alignment vertical="center"/>
    </xf>
    <xf numFmtId="0" fontId="51" fillId="24" borderId="0" applyNumberFormat="0" applyBorder="0" applyAlignment="0" applyProtection="0">
      <alignment vertical="center"/>
    </xf>
    <xf numFmtId="0" fontId="52" fillId="0" borderId="42" applyNumberFormat="0" applyFill="0" applyAlignment="0" applyProtection="0">
      <alignment vertical="center"/>
    </xf>
    <xf numFmtId="0" fontId="42" fillId="25" borderId="0" applyNumberFormat="0" applyBorder="0" applyAlignment="0" applyProtection="0">
      <alignment vertical="center"/>
    </xf>
    <xf numFmtId="0" fontId="45" fillId="0" borderId="43" applyNumberFormat="0" applyFill="0" applyAlignment="0" applyProtection="0">
      <alignment vertical="center"/>
    </xf>
    <xf numFmtId="0" fontId="19" fillId="18" borderId="0" applyNumberFormat="0" applyBorder="0" applyAlignment="0" applyProtection="0">
      <alignment vertical="center"/>
    </xf>
    <xf numFmtId="0" fontId="42" fillId="26" borderId="0" applyNumberFormat="0" applyBorder="0" applyAlignment="0" applyProtection="0">
      <alignment vertical="center"/>
    </xf>
    <xf numFmtId="0" fontId="53" fillId="27" borderId="44" applyNumberFormat="0" applyAlignment="0" applyProtection="0">
      <alignment vertical="center"/>
    </xf>
    <xf numFmtId="0" fontId="19" fillId="24" borderId="0" applyNumberFormat="0" applyBorder="0" applyAlignment="0" applyProtection="0">
      <alignment vertical="center"/>
    </xf>
    <xf numFmtId="0" fontId="19" fillId="11" borderId="0" applyNumberFormat="0" applyBorder="0" applyAlignment="0" applyProtection="0">
      <alignment vertical="center"/>
    </xf>
    <xf numFmtId="0" fontId="54" fillId="27" borderId="36" applyNumberFormat="0" applyAlignment="0" applyProtection="0">
      <alignment vertical="center"/>
    </xf>
    <xf numFmtId="0" fontId="55" fillId="28" borderId="45" applyNumberFormat="0" applyAlignment="0" applyProtection="0">
      <alignment vertical="center"/>
    </xf>
    <xf numFmtId="0" fontId="40" fillId="13" borderId="39"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8" fillId="29" borderId="0" applyNumberFormat="0" applyBorder="0" applyAlignment="0" applyProtection="0">
      <alignment vertical="center"/>
    </xf>
    <xf numFmtId="0" fontId="35" fillId="8" borderId="0" applyNumberFormat="0" applyBorder="0" applyAlignment="0" applyProtection="0">
      <alignment vertical="center"/>
    </xf>
    <xf numFmtId="0" fontId="56" fillId="30" borderId="46" applyNumberFormat="0" applyAlignment="0" applyProtection="0">
      <alignment vertical="center"/>
    </xf>
    <xf numFmtId="0" fontId="42" fillId="31" borderId="0" applyNumberFormat="0" applyBorder="0" applyAlignment="0" applyProtection="0">
      <alignment vertical="center"/>
    </xf>
    <xf numFmtId="0" fontId="57" fillId="0" borderId="47" applyNumberFormat="0" applyFill="0" applyAlignment="0" applyProtection="0">
      <alignment vertical="center"/>
    </xf>
    <xf numFmtId="0" fontId="58" fillId="0" borderId="48" applyNumberFormat="0" applyFill="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5" fillId="16" borderId="0" applyNumberFormat="0" applyBorder="0" applyAlignment="0" applyProtection="0">
      <alignment vertical="center"/>
    </xf>
    <xf numFmtId="0" fontId="59" fillId="17" borderId="0" applyNumberFormat="0" applyBorder="0" applyAlignment="0" applyProtection="0">
      <alignment vertical="center"/>
    </xf>
    <xf numFmtId="0" fontId="19" fillId="8" borderId="0" applyNumberFormat="0" applyBorder="0" applyAlignment="0" applyProtection="0">
      <alignment vertical="center"/>
    </xf>
    <xf numFmtId="0" fontId="37" fillId="0" borderId="38" applyNumberFormat="0" applyFill="0" applyAlignment="0" applyProtection="0">
      <alignment vertical="center"/>
    </xf>
    <xf numFmtId="0" fontId="19" fillId="33" borderId="0" applyNumberFormat="0" applyBorder="0" applyAlignment="0" applyProtection="0">
      <alignment vertical="center"/>
    </xf>
    <xf numFmtId="0" fontId="60" fillId="34" borderId="0" applyNumberFormat="0" applyBorder="0" applyAlignment="0" applyProtection="0">
      <alignment vertical="center"/>
    </xf>
    <xf numFmtId="0" fontId="61" fillId="13" borderId="49" applyNumberFormat="0" applyAlignment="0" applyProtection="0">
      <alignment vertical="center"/>
    </xf>
    <xf numFmtId="0" fontId="38" fillId="35" borderId="0" applyNumberFormat="0" applyBorder="0" applyAlignment="0" applyProtection="0">
      <alignment vertical="center"/>
    </xf>
    <xf numFmtId="0" fontId="35" fillId="8" borderId="0" applyNumberFormat="0" applyBorder="0" applyAlignment="0" applyProtection="0">
      <alignment vertical="center"/>
    </xf>
    <xf numFmtId="0" fontId="61" fillId="13" borderId="49" applyNumberFormat="0" applyAlignment="0" applyProtection="0">
      <alignment vertical="center"/>
    </xf>
    <xf numFmtId="0" fontId="35" fillId="22" borderId="0" applyNumberFormat="0" applyBorder="0" applyAlignment="0" applyProtection="0">
      <alignment vertical="center"/>
    </xf>
    <xf numFmtId="0" fontId="56" fillId="30" borderId="46" applyNumberFormat="0" applyAlignment="0" applyProtection="0">
      <alignment vertical="center"/>
    </xf>
    <xf numFmtId="0" fontId="42" fillId="36" borderId="0" applyNumberFormat="0" applyBorder="0" applyAlignment="0" applyProtection="0">
      <alignment vertical="center"/>
    </xf>
    <xf numFmtId="0" fontId="38" fillId="37" borderId="0" applyNumberFormat="0" applyBorder="0" applyAlignment="0" applyProtection="0">
      <alignment vertical="center"/>
    </xf>
    <xf numFmtId="0" fontId="37" fillId="0" borderId="38" applyNumberFormat="0" applyFill="0" applyAlignment="0" applyProtection="0">
      <alignment vertical="center"/>
    </xf>
    <xf numFmtId="0" fontId="38" fillId="38" borderId="0" applyNumberFormat="0" applyBorder="0" applyAlignment="0" applyProtection="0">
      <alignment vertical="center"/>
    </xf>
    <xf numFmtId="0" fontId="19" fillId="9" borderId="0" applyNumberFormat="0" applyBorder="0" applyAlignment="0" applyProtection="0">
      <alignment vertical="center"/>
    </xf>
    <xf numFmtId="0" fontId="33" fillId="22" borderId="0" applyNumberFormat="0" applyBorder="0" applyAlignment="0" applyProtection="0">
      <alignment vertical="center"/>
    </xf>
    <xf numFmtId="0" fontId="18" fillId="0" borderId="37" applyNumberFormat="0" applyFill="0" applyAlignment="0" applyProtection="0">
      <alignment vertical="center"/>
    </xf>
    <xf numFmtId="0" fontId="38" fillId="39" borderId="0" applyNumberFormat="0" applyBorder="0" applyAlignment="0" applyProtection="0">
      <alignment vertical="center"/>
    </xf>
    <xf numFmtId="0" fontId="37" fillId="0" borderId="38" applyNumberFormat="0" applyFill="0" applyAlignment="0" applyProtection="0">
      <alignment vertical="center"/>
    </xf>
    <xf numFmtId="0" fontId="38" fillId="40" borderId="0" applyNumberFormat="0" applyBorder="0" applyAlignment="0" applyProtection="0">
      <alignment vertical="center"/>
    </xf>
    <xf numFmtId="0" fontId="19" fillId="9" borderId="0" applyNumberFormat="0" applyBorder="0" applyAlignment="0" applyProtection="0">
      <alignment vertical="center"/>
    </xf>
    <xf numFmtId="176" fontId="29"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38" fillId="43" borderId="0" applyNumberFormat="0" applyBorder="0" applyAlignment="0" applyProtection="0">
      <alignment vertical="center"/>
    </xf>
    <xf numFmtId="0" fontId="37" fillId="0" borderId="38" applyNumberFormat="0" applyFill="0" applyAlignment="0" applyProtection="0">
      <alignment vertical="center"/>
    </xf>
    <xf numFmtId="0" fontId="61" fillId="13" borderId="49" applyNumberFormat="0" applyAlignment="0" applyProtection="0">
      <alignment vertical="center"/>
    </xf>
    <xf numFmtId="0" fontId="35" fillId="22" borderId="0" applyNumberFormat="0" applyBorder="0" applyAlignment="0" applyProtection="0">
      <alignment vertical="center"/>
    </xf>
    <xf numFmtId="0" fontId="40" fillId="13" borderId="39" applyNumberFormat="0" applyAlignment="0" applyProtection="0">
      <alignment vertical="center"/>
    </xf>
    <xf numFmtId="0" fontId="38" fillId="44" borderId="0" applyNumberFormat="0" applyBorder="0" applyAlignment="0" applyProtection="0">
      <alignment vertical="center"/>
    </xf>
    <xf numFmtId="0" fontId="42" fillId="45" borderId="0" applyNumberFormat="0" applyBorder="0" applyAlignment="0" applyProtection="0">
      <alignment vertical="center"/>
    </xf>
    <xf numFmtId="0" fontId="35" fillId="3" borderId="0" applyNumberFormat="0" applyBorder="0" applyAlignment="0" applyProtection="0">
      <alignment vertical="center"/>
    </xf>
    <xf numFmtId="0" fontId="40" fillId="13" borderId="39" applyNumberFormat="0" applyAlignment="0" applyProtection="0">
      <alignment vertical="center"/>
    </xf>
    <xf numFmtId="0" fontId="38" fillId="46" borderId="0" applyNumberFormat="0" applyBorder="0" applyAlignment="0" applyProtection="0">
      <alignment vertical="center"/>
    </xf>
    <xf numFmtId="0" fontId="19" fillId="18"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5" fillId="3" borderId="0" applyNumberFormat="0" applyBorder="0" applyAlignment="0" applyProtection="0">
      <alignment vertical="center"/>
    </xf>
    <xf numFmtId="0" fontId="38" fillId="49" borderId="0" applyNumberFormat="0" applyBorder="0" applyAlignment="0" applyProtection="0">
      <alignment vertical="center"/>
    </xf>
    <xf numFmtId="0" fontId="19" fillId="33" borderId="0" applyNumberFormat="0" applyBorder="0" applyAlignment="0" applyProtection="0">
      <alignment vertical="center"/>
    </xf>
    <xf numFmtId="0" fontId="62" fillId="50" borderId="0" applyNumberFormat="0" applyBorder="0" applyAlignment="0" applyProtection="0">
      <alignment vertical="center"/>
    </xf>
    <xf numFmtId="0" fontId="40" fillId="13" borderId="39" applyNumberFormat="0" applyAlignment="0" applyProtection="0">
      <alignment vertical="center"/>
    </xf>
    <xf numFmtId="0" fontId="42" fillId="51"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63" fillId="3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40" fillId="13" borderId="39" applyNumberFormat="0" applyAlignment="0" applyProtection="0">
      <alignment vertical="center"/>
    </xf>
    <xf numFmtId="0" fontId="19" fillId="7" borderId="0" applyNumberFormat="0" applyBorder="0" applyAlignment="0" applyProtection="0">
      <alignment vertical="center"/>
    </xf>
    <xf numFmtId="0" fontId="19" fillId="52" borderId="0" applyNumberFormat="0" applyBorder="0" applyAlignment="0" applyProtection="0">
      <alignment vertical="center"/>
    </xf>
    <xf numFmtId="0" fontId="63" fillId="33" borderId="0" applyNumberFormat="0" applyBorder="0" applyAlignment="0" applyProtection="0">
      <alignment vertical="center"/>
    </xf>
    <xf numFmtId="0" fontId="19" fillId="7" borderId="0" applyNumberFormat="0" applyBorder="0" applyAlignment="0" applyProtection="0">
      <alignment vertical="center"/>
    </xf>
    <xf numFmtId="0" fontId="63" fillId="33" borderId="0" applyNumberFormat="0" applyBorder="0" applyAlignment="0" applyProtection="0">
      <alignment vertical="center"/>
    </xf>
    <xf numFmtId="0" fontId="37" fillId="0" borderId="38"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3" fillId="33" borderId="0" applyNumberFormat="0" applyBorder="0" applyAlignment="0" applyProtection="0">
      <alignment vertical="center"/>
    </xf>
    <xf numFmtId="0" fontId="64" fillId="0" borderId="50" applyNumberFormat="0" applyFill="0" applyAlignment="0" applyProtection="0">
      <alignment vertical="center"/>
    </xf>
    <xf numFmtId="0" fontId="62" fillId="50" borderId="0" applyNumberFormat="0" applyBorder="0" applyAlignment="0" applyProtection="0">
      <alignment vertical="center"/>
    </xf>
    <xf numFmtId="0" fontId="40" fillId="13" borderId="39" applyNumberFormat="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63" fillId="3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0" fillId="13" borderId="39" applyNumberFormat="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3" fillId="33" borderId="0" applyNumberFormat="0" applyBorder="0" applyAlignment="0" applyProtection="0">
      <alignment vertical="center"/>
    </xf>
    <xf numFmtId="0" fontId="37" fillId="0" borderId="38"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7" fillId="0" borderId="38"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5" fillId="0" borderId="51" applyNumberFormat="0" applyFill="0" applyAlignment="0" applyProtection="0">
      <alignment vertical="center"/>
    </xf>
    <xf numFmtId="0" fontId="63" fillId="33" borderId="0" applyNumberFormat="0" applyBorder="0" applyAlignment="0" applyProtection="0">
      <alignment vertical="center"/>
    </xf>
    <xf numFmtId="0" fontId="19" fillId="24" borderId="0" applyNumberFormat="0" applyBorder="0" applyAlignment="0" applyProtection="0">
      <alignment vertical="center"/>
    </xf>
    <xf numFmtId="0" fontId="37" fillId="0" borderId="38"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62" fillId="50" borderId="0" applyNumberFormat="0" applyBorder="0" applyAlignment="0" applyProtection="0">
      <alignment vertical="center"/>
    </xf>
    <xf numFmtId="0" fontId="40" fillId="13" borderId="39" applyNumberFormat="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65" fillId="0" borderId="0" applyNumberFormat="0" applyFill="0" applyBorder="0" applyAlignment="0" applyProtection="0">
      <alignment vertical="center"/>
    </xf>
    <xf numFmtId="0" fontId="35" fillId="53" borderId="0" applyNumberFormat="0" applyBorder="0" applyAlignment="0" applyProtection="0">
      <alignment vertical="center"/>
    </xf>
    <xf numFmtId="0" fontId="19" fillId="33" borderId="0" applyNumberFormat="0" applyBorder="0" applyAlignment="0" applyProtection="0">
      <alignment vertical="center"/>
    </xf>
    <xf numFmtId="0" fontId="35" fillId="53" borderId="0" applyNumberFormat="0" applyBorder="0" applyAlignment="0" applyProtection="0">
      <alignment vertical="center"/>
    </xf>
    <xf numFmtId="0" fontId="37" fillId="0" borderId="38" applyNumberFormat="0" applyFill="0" applyAlignment="0" applyProtection="0">
      <alignment vertical="center"/>
    </xf>
    <xf numFmtId="0" fontId="19" fillId="9" borderId="0" applyNumberFormat="0" applyBorder="0" applyAlignment="0" applyProtection="0">
      <alignment vertical="center"/>
    </xf>
    <xf numFmtId="0" fontId="61" fillId="13" borderId="49" applyNumberFormat="0" applyAlignment="0" applyProtection="0">
      <alignment vertical="center"/>
    </xf>
    <xf numFmtId="0" fontId="8" fillId="0" borderId="0"/>
    <xf numFmtId="0" fontId="19" fillId="9" borderId="0" applyNumberFormat="0" applyBorder="0" applyAlignment="0" applyProtection="0">
      <alignment vertical="center"/>
    </xf>
    <xf numFmtId="0" fontId="29" fillId="0" borderId="0"/>
    <xf numFmtId="0" fontId="19" fillId="9" borderId="0" applyNumberFormat="0" applyBorder="0" applyAlignment="0" applyProtection="0">
      <alignment vertical="center"/>
    </xf>
    <xf numFmtId="0" fontId="37" fillId="0" borderId="38" applyNumberFormat="0" applyFill="0" applyAlignment="0" applyProtection="0">
      <alignment vertical="center"/>
    </xf>
    <xf numFmtId="0" fontId="19" fillId="9" borderId="0" applyNumberFormat="0" applyBorder="0" applyAlignment="0" applyProtection="0">
      <alignment vertical="center"/>
    </xf>
    <xf numFmtId="0" fontId="61" fillId="13" borderId="49"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66" fillId="32" borderId="39"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35" fillId="8" borderId="0" applyNumberFormat="0" applyBorder="0" applyAlignment="0" applyProtection="0">
      <alignment vertical="center"/>
    </xf>
    <xf numFmtId="0" fontId="19" fillId="9" borderId="0" applyNumberFormat="0" applyBorder="0" applyAlignment="0" applyProtection="0">
      <alignment vertical="center"/>
    </xf>
    <xf numFmtId="0" fontId="66" fillId="32" borderId="39" applyNumberFormat="0" applyAlignment="0" applyProtection="0">
      <alignment vertical="center"/>
    </xf>
    <xf numFmtId="0" fontId="35" fillId="8" borderId="0" applyNumberFormat="0" applyBorder="0" applyAlignment="0" applyProtection="0">
      <alignment vertical="center"/>
    </xf>
    <xf numFmtId="0" fontId="35" fillId="22" borderId="0" applyNumberFormat="0" applyBorder="0" applyAlignment="0" applyProtection="0">
      <alignment vertical="center"/>
    </xf>
    <xf numFmtId="0" fontId="19" fillId="9" borderId="0" applyNumberFormat="0" applyBorder="0" applyAlignment="0" applyProtection="0">
      <alignment vertical="center"/>
    </xf>
    <xf numFmtId="0" fontId="8" fillId="21" borderId="41" applyNumberFormat="0" applyFont="0" applyAlignment="0" applyProtection="0">
      <alignment vertical="center"/>
    </xf>
    <xf numFmtId="0" fontId="35" fillId="8" borderId="0" applyNumberFormat="0" applyBorder="0" applyAlignment="0" applyProtection="0">
      <alignment vertical="center"/>
    </xf>
    <xf numFmtId="0" fontId="19" fillId="9" borderId="0" applyNumberFormat="0" applyBorder="0" applyAlignment="0" applyProtection="0">
      <alignment vertical="center"/>
    </xf>
    <xf numFmtId="0" fontId="8" fillId="21" borderId="41" applyNumberFormat="0" applyFont="0" applyAlignment="0" applyProtection="0">
      <alignment vertical="center"/>
    </xf>
    <xf numFmtId="0" fontId="35" fillId="8" borderId="0" applyNumberFormat="0" applyBorder="0" applyAlignment="0" applyProtection="0">
      <alignment vertical="center"/>
    </xf>
    <xf numFmtId="0" fontId="19" fillId="9" borderId="0" applyNumberFormat="0" applyBorder="0" applyAlignment="0" applyProtection="0">
      <alignment vertical="center"/>
    </xf>
    <xf numFmtId="0" fontId="11" fillId="0" borderId="0">
      <alignment vertical="center"/>
    </xf>
    <xf numFmtId="0" fontId="35" fillId="8" borderId="0" applyNumberFormat="0" applyBorder="0" applyAlignment="0" applyProtection="0">
      <alignment vertical="center"/>
    </xf>
    <xf numFmtId="0" fontId="35" fillId="22" borderId="0" applyNumberFormat="0" applyBorder="0" applyAlignment="0" applyProtection="0">
      <alignment vertical="center"/>
    </xf>
    <xf numFmtId="0" fontId="19" fillId="9" borderId="0" applyNumberFormat="0" applyBorder="0" applyAlignment="0" applyProtection="0">
      <alignment vertical="center"/>
    </xf>
    <xf numFmtId="0" fontId="35" fillId="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51" fillId="24"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35" fillId="4"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23" borderId="0" applyNumberFormat="0" applyBorder="0" applyAlignment="0" applyProtection="0">
      <alignment vertical="center"/>
    </xf>
    <xf numFmtId="0" fontId="35" fillId="11"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5"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19" fillId="32" borderId="0" applyNumberFormat="0" applyBorder="0" applyAlignment="0" applyProtection="0">
      <alignment vertical="center"/>
    </xf>
    <xf numFmtId="0" fontId="35" fillId="16" borderId="0" applyNumberFormat="0" applyBorder="0" applyAlignment="0" applyProtection="0">
      <alignment vertical="center"/>
    </xf>
    <xf numFmtId="0" fontId="19" fillId="52" borderId="0" applyNumberFormat="0" applyBorder="0" applyAlignment="0" applyProtection="0">
      <alignment vertical="center"/>
    </xf>
    <xf numFmtId="0" fontId="33"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33" fillId="8" borderId="0" applyNumberFormat="0" applyBorder="0" applyAlignment="0" applyProtection="0">
      <alignment vertical="center"/>
    </xf>
    <xf numFmtId="0" fontId="19" fillId="52" borderId="0" applyNumberFormat="0" applyBorder="0" applyAlignment="0" applyProtection="0">
      <alignment vertical="center"/>
    </xf>
    <xf numFmtId="0" fontId="33"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33" fillId="8"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8" borderId="0" applyNumberFormat="0" applyBorder="0" applyAlignment="0" applyProtection="0">
      <alignment vertical="center"/>
    </xf>
    <xf numFmtId="0" fontId="46"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6"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1" fillId="24"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0" fillId="13" borderId="39"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7" fillId="0" borderId="0" applyNumberFormat="0" applyFill="0" applyBorder="0" applyAlignment="0" applyProtection="0">
      <alignment vertical="center"/>
    </xf>
    <xf numFmtId="0" fontId="19" fillId="11" borderId="0" applyNumberFormat="0" applyBorder="0" applyAlignment="0" applyProtection="0">
      <alignment vertical="center"/>
    </xf>
    <xf numFmtId="0" fontId="67"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56" fillId="30" borderId="46" applyNumberFormat="0" applyAlignment="0" applyProtection="0">
      <alignment vertical="center"/>
    </xf>
    <xf numFmtId="0" fontId="18" fillId="0" borderId="37" applyNumberFormat="0" applyFill="0" applyAlignment="0" applyProtection="0">
      <alignment vertical="center"/>
    </xf>
    <xf numFmtId="0" fontId="19" fillId="9" borderId="0" applyNumberFormat="0" applyBorder="0" applyAlignment="0" applyProtection="0">
      <alignment vertical="center"/>
    </xf>
    <xf numFmtId="0" fontId="56" fillId="30" borderId="46" applyNumberFormat="0" applyAlignment="0" applyProtection="0">
      <alignment vertical="center"/>
    </xf>
    <xf numFmtId="0" fontId="19" fillId="9" borderId="0" applyNumberFormat="0" applyBorder="0" applyAlignment="0" applyProtection="0">
      <alignment vertical="center"/>
    </xf>
    <xf numFmtId="0" fontId="40" fillId="13" borderId="39" applyNumberFormat="0" applyAlignment="0" applyProtection="0">
      <alignment vertical="center"/>
    </xf>
    <xf numFmtId="0" fontId="19" fillId="9" borderId="0" applyNumberFormat="0" applyBorder="0" applyAlignment="0" applyProtection="0">
      <alignment vertical="center"/>
    </xf>
    <xf numFmtId="0" fontId="33" fillId="4" borderId="0" applyNumberFormat="0" applyBorder="0" applyAlignment="0" applyProtection="0">
      <alignment vertical="center"/>
    </xf>
    <xf numFmtId="0" fontId="18" fillId="0" borderId="37"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54" borderId="0" applyNumberFormat="0" applyBorder="0" applyAlignment="0" applyProtection="0">
      <alignment vertical="center"/>
    </xf>
    <xf numFmtId="0" fontId="18" fillId="0" borderId="37"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6" fillId="32" borderId="39" applyNumberFormat="0" applyAlignment="0" applyProtection="0">
      <alignment vertical="center"/>
    </xf>
    <xf numFmtId="0" fontId="19" fillId="9" borderId="0" applyNumberFormat="0" applyBorder="0" applyAlignment="0" applyProtection="0">
      <alignment vertical="center"/>
    </xf>
    <xf numFmtId="0" fontId="33" fillId="16" borderId="0" applyNumberFormat="0" applyBorder="0" applyAlignment="0" applyProtection="0">
      <alignment vertical="center"/>
    </xf>
    <xf numFmtId="0" fontId="18" fillId="0" borderId="37" applyNumberFormat="0" applyFill="0" applyAlignment="0" applyProtection="0">
      <alignment vertical="center"/>
    </xf>
    <xf numFmtId="0" fontId="66" fillId="32" borderId="39" applyNumberFormat="0" applyAlignment="0" applyProtection="0">
      <alignment vertical="center"/>
    </xf>
    <xf numFmtId="0" fontId="19" fillId="9" borderId="0" applyNumberFormat="0" applyBorder="0" applyAlignment="0" applyProtection="0">
      <alignment vertical="center"/>
    </xf>
    <xf numFmtId="0" fontId="19" fillId="52" borderId="0" applyNumberFormat="0" applyBorder="0" applyAlignment="0" applyProtection="0">
      <alignment vertical="center"/>
    </xf>
    <xf numFmtId="0" fontId="40" fillId="13" borderId="39" applyNumberFormat="0" applyAlignment="0" applyProtection="0">
      <alignment vertical="center"/>
    </xf>
    <xf numFmtId="0" fontId="19" fillId="52" borderId="0" applyNumberFormat="0" applyBorder="0" applyAlignment="0" applyProtection="0">
      <alignment vertical="center"/>
    </xf>
    <xf numFmtId="0" fontId="35" fillId="14" borderId="0" applyNumberFormat="0" applyBorder="0" applyAlignment="0" applyProtection="0">
      <alignment vertical="center"/>
    </xf>
    <xf numFmtId="0" fontId="19" fillId="52" borderId="0" applyNumberFormat="0" applyBorder="0" applyAlignment="0" applyProtection="0">
      <alignment vertical="center"/>
    </xf>
    <xf numFmtId="0" fontId="35" fillId="14" borderId="0" applyNumberFormat="0" applyBorder="0" applyAlignment="0" applyProtection="0">
      <alignment vertical="center"/>
    </xf>
    <xf numFmtId="0" fontId="19" fillId="52" borderId="0" applyNumberFormat="0" applyBorder="0" applyAlignment="0" applyProtection="0">
      <alignment vertical="center"/>
    </xf>
    <xf numFmtId="0" fontId="35" fillId="3" borderId="0" applyNumberFormat="0" applyBorder="0" applyAlignment="0" applyProtection="0">
      <alignment vertical="center"/>
    </xf>
    <xf numFmtId="0" fontId="19" fillId="52" borderId="0" applyNumberFormat="0" applyBorder="0" applyAlignment="0" applyProtection="0">
      <alignment vertical="center"/>
    </xf>
    <xf numFmtId="0" fontId="35"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41"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62" fillId="50" borderId="0" applyNumberFormat="0" applyBorder="0" applyAlignment="0" applyProtection="0">
      <alignment vertical="center"/>
    </xf>
    <xf numFmtId="0" fontId="35" fillId="54" borderId="0" applyNumberFormat="0" applyBorder="0" applyAlignment="0" applyProtection="0">
      <alignment vertical="center"/>
    </xf>
    <xf numFmtId="0" fontId="40" fillId="13" borderId="39" applyNumberFormat="0" applyAlignment="0" applyProtection="0">
      <alignment vertical="center"/>
    </xf>
    <xf numFmtId="0" fontId="19" fillId="18" borderId="0" applyNumberFormat="0" applyBorder="0" applyAlignment="0" applyProtection="0">
      <alignment vertical="center"/>
    </xf>
    <xf numFmtId="0" fontId="46" fillId="0" borderId="0" applyNumberFormat="0" applyFill="0" applyBorder="0" applyAlignment="0" applyProtection="0">
      <alignment vertical="center"/>
    </xf>
    <xf numFmtId="0" fontId="19" fillId="18" borderId="0" applyNumberFormat="0" applyBorder="0" applyAlignment="0" applyProtection="0">
      <alignment vertical="center"/>
    </xf>
    <xf numFmtId="0" fontId="46" fillId="0" borderId="0" applyNumberFormat="0" applyFill="0" applyBorder="0" applyAlignment="0" applyProtection="0">
      <alignment vertical="center"/>
    </xf>
    <xf numFmtId="0" fontId="19" fillId="18" borderId="0" applyNumberFormat="0" applyBorder="0" applyAlignment="0" applyProtection="0">
      <alignment vertical="center"/>
    </xf>
    <xf numFmtId="0" fontId="68" fillId="0" borderId="52" applyNumberFormat="0" applyFill="0" applyAlignment="0" applyProtection="0">
      <alignment vertical="center"/>
    </xf>
    <xf numFmtId="0" fontId="19" fillId="18" borderId="0" applyNumberFormat="0" applyBorder="0" applyAlignment="0" applyProtection="0">
      <alignment vertical="center"/>
    </xf>
    <xf numFmtId="0" fontId="18" fillId="0" borderId="37" applyNumberFormat="0" applyFill="0" applyAlignment="0" applyProtection="0">
      <alignment vertical="center"/>
    </xf>
    <xf numFmtId="0" fontId="19" fillId="18" borderId="0" applyNumberFormat="0" applyBorder="0" applyAlignment="0" applyProtection="0">
      <alignment vertical="center"/>
    </xf>
    <xf numFmtId="0" fontId="18" fillId="0" borderId="37" applyNumberFormat="0" applyFill="0" applyAlignment="0" applyProtection="0">
      <alignment vertical="center"/>
    </xf>
    <xf numFmtId="0" fontId="68" fillId="0" borderId="52" applyNumberFormat="0" applyFill="0" applyAlignment="0" applyProtection="0">
      <alignment vertical="center"/>
    </xf>
    <xf numFmtId="0" fontId="8" fillId="21" borderId="41" applyNumberFormat="0" applyFont="0" applyAlignment="0" applyProtection="0">
      <alignment vertical="center"/>
    </xf>
    <xf numFmtId="0" fontId="19" fillId="18" borderId="0" applyNumberFormat="0" applyBorder="0" applyAlignment="0" applyProtection="0">
      <alignment vertical="center"/>
    </xf>
    <xf numFmtId="0" fontId="35" fillId="53"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46" applyNumberFormat="0" applyAlignment="0" applyProtection="0">
      <alignment vertical="center"/>
    </xf>
    <xf numFmtId="0" fontId="33" fillId="53" borderId="0" applyNumberFormat="0" applyBorder="0" applyAlignment="0" applyProtection="0">
      <alignment vertical="center"/>
    </xf>
    <xf numFmtId="0" fontId="0" fillId="0" borderId="0">
      <alignment vertical="center"/>
    </xf>
    <xf numFmtId="0" fontId="35" fillId="8" borderId="0" applyNumberFormat="0" applyBorder="0" applyAlignment="0" applyProtection="0">
      <alignment vertical="center"/>
    </xf>
    <xf numFmtId="0" fontId="67" fillId="0" borderId="0" applyNumberFormat="0" applyFill="0" applyBorder="0" applyAlignment="0" applyProtection="0">
      <alignment vertical="center"/>
    </xf>
    <xf numFmtId="0" fontId="33" fillId="8" borderId="0" applyNumberFormat="0" applyBorder="0" applyAlignment="0" applyProtection="0">
      <alignment vertical="center"/>
    </xf>
    <xf numFmtId="0" fontId="67" fillId="0" borderId="0" applyNumberFormat="0" applyFill="0" applyBorder="0" applyAlignment="0" applyProtection="0">
      <alignment vertical="center"/>
    </xf>
    <xf numFmtId="0" fontId="35" fillId="11" borderId="0" applyNumberFormat="0" applyBorder="0" applyAlignment="0" applyProtection="0">
      <alignment vertical="center"/>
    </xf>
    <xf numFmtId="0" fontId="67" fillId="0" borderId="0" applyNumberFormat="0" applyFill="0" applyBorder="0" applyAlignment="0" applyProtection="0">
      <alignment vertical="center"/>
    </xf>
    <xf numFmtId="0" fontId="35" fillId="11" borderId="0" applyNumberFormat="0" applyBorder="0" applyAlignment="0" applyProtection="0">
      <alignment vertical="center"/>
    </xf>
    <xf numFmtId="0" fontId="69" fillId="10" borderId="0" applyNumberFormat="0" applyBorder="0" applyAlignment="0" applyProtection="0">
      <alignment vertical="center"/>
    </xf>
    <xf numFmtId="0" fontId="35" fillId="11"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16" borderId="0" applyNumberFormat="0" applyBorder="0" applyAlignment="0" applyProtection="0">
      <alignment vertical="center"/>
    </xf>
    <xf numFmtId="0" fontId="6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4" borderId="0" applyNumberFormat="0" applyBorder="0" applyAlignment="0" applyProtection="0">
      <alignment vertical="center"/>
    </xf>
    <xf numFmtId="0" fontId="35"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39"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3"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39"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8" fillId="0" borderId="52" applyNumberFormat="0" applyFill="0" applyAlignment="0" applyProtection="0">
      <alignment vertical="center"/>
    </xf>
    <xf numFmtId="0" fontId="51" fillId="24" borderId="0" applyNumberFormat="0" applyBorder="0" applyAlignment="0" applyProtection="0">
      <alignment vertical="center"/>
    </xf>
    <xf numFmtId="0" fontId="68" fillId="0" borderId="52" applyNumberFormat="0" applyFill="0" applyAlignment="0" applyProtection="0">
      <alignment vertical="center"/>
    </xf>
    <xf numFmtId="0" fontId="68" fillId="0" borderId="52" applyNumberFormat="0" applyFill="0" applyAlignment="0" applyProtection="0">
      <alignment vertical="center"/>
    </xf>
    <xf numFmtId="0" fontId="51" fillId="24" borderId="0" applyNumberFormat="0" applyBorder="0" applyAlignment="0" applyProtection="0">
      <alignment vertical="center"/>
    </xf>
    <xf numFmtId="0" fontId="18" fillId="0" borderId="37" applyNumberFormat="0" applyFill="0" applyAlignment="0" applyProtection="0">
      <alignment vertical="center"/>
    </xf>
    <xf numFmtId="0" fontId="68" fillId="0" borderId="52"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3" fillId="33" borderId="0" applyNumberFormat="0" applyBorder="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3" fillId="33" borderId="0" applyNumberFormat="0" applyBorder="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3" fillId="33" borderId="0" applyNumberFormat="0" applyBorder="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4" fillId="0" borderId="50" applyNumberFormat="0" applyFill="0" applyAlignment="0" applyProtection="0">
      <alignment vertical="center"/>
    </xf>
    <xf numFmtId="0" fontId="65" fillId="0" borderId="51" applyNumberFormat="0" applyFill="0" applyAlignment="0" applyProtection="0">
      <alignment vertical="center"/>
    </xf>
    <xf numFmtId="0" fontId="65" fillId="0" borderId="51" applyNumberFormat="0" applyFill="0" applyAlignment="0" applyProtection="0">
      <alignment vertical="center"/>
    </xf>
    <xf numFmtId="0" fontId="63" fillId="33" borderId="0" applyNumberFormat="0" applyBorder="0" applyAlignment="0" applyProtection="0">
      <alignment vertical="center"/>
    </xf>
    <xf numFmtId="0" fontId="65" fillId="0" borderId="51" applyNumberFormat="0" applyFill="0" applyAlignment="0" applyProtection="0">
      <alignment vertical="center"/>
    </xf>
    <xf numFmtId="0" fontId="65" fillId="0" borderId="51" applyNumberFormat="0" applyFill="0" applyAlignment="0" applyProtection="0">
      <alignment vertical="center"/>
    </xf>
    <xf numFmtId="0" fontId="65" fillId="0" borderId="5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8" fillId="0" borderId="37" applyNumberFormat="0" applyFill="0" applyAlignment="0" applyProtection="0">
      <alignment vertical="center"/>
    </xf>
    <xf numFmtId="0" fontId="6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5" fillId="22" borderId="0" applyNumberFormat="0" applyBorder="0" applyAlignment="0" applyProtection="0">
      <alignment vertical="center"/>
    </xf>
    <xf numFmtId="0" fontId="70" fillId="0" borderId="0" applyNumberFormat="0" applyFill="0" applyBorder="0" applyAlignment="0" applyProtection="0">
      <alignment vertical="center"/>
    </xf>
    <xf numFmtId="0" fontId="35" fillId="22" borderId="0" applyNumberFormat="0" applyBorder="0" applyAlignment="0" applyProtection="0">
      <alignment vertical="center"/>
    </xf>
    <xf numFmtId="0" fontId="18" fillId="0" borderId="37"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5" fillId="4" borderId="0" applyNumberFormat="0" applyBorder="0" applyAlignment="0" applyProtection="0">
      <alignment vertical="center"/>
    </xf>
    <xf numFmtId="0" fontId="18" fillId="0" borderId="37" applyNumberFormat="0" applyFill="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46"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1" fillId="30" borderId="46"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29" fillId="0" borderId="0"/>
    <xf numFmtId="0" fontId="8" fillId="0" borderId="0"/>
    <xf numFmtId="0" fontId="8" fillId="0" borderId="0"/>
    <xf numFmtId="0" fontId="8" fillId="0" borderId="0"/>
    <xf numFmtId="0" fontId="66" fillId="32" borderId="39" applyNumberFormat="0" applyAlignment="0" applyProtection="0">
      <alignment vertical="center"/>
    </xf>
    <xf numFmtId="0" fontId="8" fillId="0" borderId="0"/>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62" fillId="50" borderId="0" applyNumberFormat="0" applyBorder="0" applyAlignment="0" applyProtection="0">
      <alignment vertical="center"/>
    </xf>
    <xf numFmtId="0" fontId="40" fillId="13" borderId="39"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18" fillId="0" borderId="37" applyNumberFormat="0" applyFill="0" applyAlignment="0" applyProtection="0">
      <alignment vertical="center"/>
    </xf>
    <xf numFmtId="0" fontId="35" fillId="54" borderId="0" applyNumberFormat="0" applyBorder="0" applyAlignment="0" applyProtection="0">
      <alignment vertical="center"/>
    </xf>
    <xf numFmtId="0" fontId="18" fillId="0" borderId="37" applyNumberFormat="0" applyFill="0" applyAlignment="0" applyProtection="0">
      <alignment vertical="center"/>
    </xf>
    <xf numFmtId="0" fontId="35" fillId="16" borderId="0" applyNumberFormat="0" applyBorder="0" applyAlignment="0" applyProtection="0">
      <alignment vertical="center"/>
    </xf>
    <xf numFmtId="0" fontId="18" fillId="0" borderId="37" applyNumberFormat="0" applyFill="0" applyAlignment="0" applyProtection="0">
      <alignment vertical="center"/>
    </xf>
    <xf numFmtId="0" fontId="62" fillId="50" borderId="0" applyNumberFormat="0" applyBorder="0" applyAlignment="0" applyProtection="0">
      <alignment vertical="center"/>
    </xf>
    <xf numFmtId="0" fontId="35" fillId="54" borderId="0" applyNumberFormat="0" applyBorder="0" applyAlignment="0" applyProtection="0">
      <alignment vertical="center"/>
    </xf>
    <xf numFmtId="0" fontId="40" fillId="13" borderId="39"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56" fillId="30" borderId="46" applyNumberFormat="0" applyAlignment="0" applyProtection="0">
      <alignment vertical="center"/>
    </xf>
    <xf numFmtId="0" fontId="71" fillId="30" borderId="4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1" borderId="41" applyNumberFormat="0" applyFont="0" applyAlignment="0" applyProtection="0">
      <alignment vertical="center"/>
    </xf>
    <xf numFmtId="0" fontId="67" fillId="0" borderId="0" applyNumberFormat="0" applyFill="0" applyBorder="0" applyAlignment="0" applyProtection="0">
      <alignment vertical="center"/>
    </xf>
    <xf numFmtId="0" fontId="8" fillId="21" borderId="41"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7" fillId="0" borderId="38" applyNumberFormat="0" applyFill="0" applyAlignment="0" applyProtection="0">
      <alignment vertical="center"/>
    </xf>
    <xf numFmtId="0" fontId="8" fillId="21" borderId="41" applyNumberFormat="0" applyFont="0" applyAlignment="0" applyProtection="0">
      <alignment vertical="center"/>
    </xf>
    <xf numFmtId="0" fontId="37" fillId="0" borderId="38" applyNumberFormat="0" applyFill="0" applyAlignment="0" applyProtection="0">
      <alignment vertical="center"/>
    </xf>
    <xf numFmtId="0" fontId="37" fillId="0" borderId="38" applyNumberFormat="0" applyFill="0" applyAlignment="0" applyProtection="0">
      <alignment vertical="center"/>
    </xf>
    <xf numFmtId="177" fontId="29"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2" fillId="50" borderId="0" applyNumberFormat="0" applyBorder="0" applyAlignment="0" applyProtection="0">
      <alignment vertical="center"/>
    </xf>
    <xf numFmtId="0" fontId="35" fillId="54" borderId="0" applyNumberFormat="0" applyBorder="0" applyAlignment="0" applyProtection="0">
      <alignment vertical="center"/>
    </xf>
    <xf numFmtId="0" fontId="62" fillId="50"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1" fillId="13" borderId="4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66" fillId="32" borderId="39" applyNumberForma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xf numFmtId="0" fontId="8" fillId="21" borderId="41" applyNumberFormat="0" applyFont="0" applyAlignment="0" applyProtection="0">
      <alignment vertical="center"/>
    </xf>
  </cellStyleXfs>
  <cellXfs count="21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10" fillId="0" borderId="10"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5" fillId="2" borderId="1" xfId="0" applyFont="1" applyFill="1" applyBorder="1" applyAlignment="1">
      <alignment horizontal="left" vertical="center" shrinkToFit="1"/>
    </xf>
    <xf numFmtId="0" fontId="5" fillId="0" borderId="1"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4"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11" xfId="0" applyFont="1" applyFill="1" applyBorder="1" applyAlignment="1">
      <alignment vertical="center"/>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8" xfId="0" applyFont="1" applyFill="1" applyBorder="1">
      <alignment vertical="center"/>
    </xf>
    <xf numFmtId="0" fontId="17" fillId="0" borderId="19" xfId="0" applyFont="1" applyFill="1" applyBorder="1" applyAlignment="1">
      <alignment horizontal="center" vertical="center"/>
    </xf>
    <xf numFmtId="0" fontId="17" fillId="0" borderId="19" xfId="0" applyFont="1" applyFill="1" applyBorder="1">
      <alignment vertical="center"/>
    </xf>
    <xf numFmtId="0" fontId="17" fillId="0" borderId="19" xfId="0" applyFont="1" applyFill="1" applyBorder="1" applyAlignment="1">
      <alignment horizontal="left" vertical="center"/>
    </xf>
    <xf numFmtId="0" fontId="17" fillId="0" borderId="13"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0" xfId="0" applyFont="1" applyFill="1" applyBorder="1">
      <alignment vertical="center"/>
    </xf>
    <xf numFmtId="0" fontId="18" fillId="0" borderId="17"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1" xfId="0" applyFont="1" applyFill="1" applyBorder="1" applyAlignment="1">
      <alignment horizontal="center" vertical="center" wrapText="1" shrinkToFit="1"/>
    </xf>
    <xf numFmtId="0" fontId="19"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NumberFormat="1" applyFont="1" applyFill="1"/>
    <xf numFmtId="0" fontId="21" fillId="0" borderId="0" xfId="510" applyFont="1" applyFill="1"/>
    <xf numFmtId="0" fontId="2" fillId="0" borderId="0" xfId="510" applyNumberFormat="1" applyFont="1" applyFill="1" applyAlignment="1">
      <alignment horizontal="center" vertical="center"/>
    </xf>
    <xf numFmtId="0" fontId="1" fillId="0" borderId="0" xfId="0" applyNumberFormat="1" applyFont="1" applyFill="1" applyAlignment="1"/>
    <xf numFmtId="0" fontId="3"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NumberFormat="1"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22" fillId="0" borderId="20"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NumberFormat="1" applyFont="1" applyFill="1" applyAlignment="1"/>
    <xf numFmtId="0" fontId="23" fillId="0" borderId="0" xfId="510" applyNumberFormat="1" applyFont="1" applyFill="1"/>
    <xf numFmtId="0" fontId="11" fillId="0" borderId="0" xfId="0" applyFont="1" applyFill="1" applyAlignment="1">
      <alignment horizont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2" fillId="0" borderId="17" xfId="0" applyFont="1" applyFill="1" applyBorder="1" applyAlignment="1">
      <alignment horizontal="left" vertical="center"/>
    </xf>
    <xf numFmtId="0" fontId="22" fillId="0" borderId="14" xfId="0" applyFont="1" applyFill="1" applyBorder="1" applyAlignment="1">
      <alignment horizontal="right" vertical="center" shrinkToFit="1"/>
    </xf>
    <xf numFmtId="0" fontId="22" fillId="0" borderId="0" xfId="510" applyFont="1" applyFill="1" applyAlignment="1"/>
    <xf numFmtId="0" fontId="17" fillId="0" borderId="22" xfId="0" applyNumberFormat="1" applyFont="1" applyFill="1" applyBorder="1" applyAlignment="1">
      <alignment horizontal="right" vertical="center" shrinkToFit="1"/>
    </xf>
    <xf numFmtId="178" fontId="22" fillId="0" borderId="14" xfId="0" applyNumberFormat="1" applyFont="1" applyFill="1" applyBorder="1" applyAlignment="1">
      <alignment horizontal="right" vertical="center" shrinkToFit="1"/>
    </xf>
    <xf numFmtId="0" fontId="17" fillId="0" borderId="22" xfId="0" applyFont="1" applyFill="1" applyBorder="1" applyAlignment="1">
      <alignment horizontal="left" vertical="center" shrinkToFit="1"/>
    </xf>
    <xf numFmtId="178" fontId="17" fillId="0" borderId="22" xfId="0" applyNumberFormat="1" applyFont="1" applyFill="1" applyBorder="1" applyAlignment="1">
      <alignment horizontal="right" vertical="center" shrinkToFit="1"/>
    </xf>
    <xf numFmtId="0" fontId="17" fillId="0" borderId="23" xfId="0" applyFont="1" applyFill="1" applyBorder="1" applyAlignment="1">
      <alignment horizontal="left" vertical="center" shrinkToFit="1"/>
    </xf>
    <xf numFmtId="178" fontId="17" fillId="0" borderId="23" xfId="0" applyNumberFormat="1" applyFont="1" applyFill="1" applyBorder="1" applyAlignment="1">
      <alignment horizontal="right" vertical="center" shrinkToFit="1"/>
    </xf>
    <xf numFmtId="0" fontId="17" fillId="0" borderId="1" xfId="0" applyFont="1" applyFill="1" applyBorder="1" applyAlignment="1">
      <alignment horizontal="left" vertical="center" shrinkToFit="1"/>
    </xf>
    <xf numFmtId="178" fontId="3" fillId="0" borderId="1" xfId="0" applyNumberFormat="1" applyFont="1" applyFill="1" applyBorder="1" applyAlignment="1">
      <alignment horizontal="right" vertical="center" shrinkToFit="1"/>
    </xf>
    <xf numFmtId="0" fontId="22" fillId="0" borderId="24" xfId="0" applyFont="1" applyFill="1" applyBorder="1" applyAlignment="1">
      <alignment horizontal="right" vertical="center" shrinkToFit="1"/>
    </xf>
    <xf numFmtId="0" fontId="17" fillId="0" borderId="12" xfId="0" applyFont="1" applyFill="1" applyBorder="1" applyAlignment="1">
      <alignment horizontal="left" vertical="center" shrinkToFit="1"/>
    </xf>
    <xf numFmtId="178" fontId="3" fillId="0" borderId="12" xfId="0" applyNumberFormat="1" applyFont="1" applyFill="1" applyBorder="1" applyAlignment="1">
      <alignment horizontal="right" vertical="center" shrinkToFit="1"/>
    </xf>
    <xf numFmtId="178" fontId="22" fillId="0" borderId="24" xfId="0" applyNumberFormat="1" applyFont="1" applyFill="1" applyBorder="1" applyAlignment="1">
      <alignment horizontal="right" vertical="center" shrinkToFit="1"/>
    </xf>
    <xf numFmtId="0" fontId="24" fillId="0" borderId="25" xfId="0" applyFont="1" applyFill="1" applyBorder="1" applyAlignment="1">
      <alignment horizontal="center" vertical="center"/>
    </xf>
    <xf numFmtId="0" fontId="22" fillId="0" borderId="1" xfId="0" applyNumberFormat="1" applyFont="1" applyFill="1" applyBorder="1" applyAlignment="1">
      <alignment horizontal="right" vertical="center" shrinkToFit="1"/>
    </xf>
    <xf numFmtId="0" fontId="24" fillId="0" borderId="1" xfId="0" applyFont="1" applyFill="1" applyBorder="1" applyAlignment="1">
      <alignment horizontal="center" vertical="center"/>
    </xf>
    <xf numFmtId="179" fontId="22" fillId="0" borderId="1" xfId="0" applyNumberFormat="1" applyFont="1" applyFill="1" applyBorder="1" applyAlignment="1">
      <alignment horizontal="right" vertical="center" shrinkToFit="1"/>
    </xf>
    <xf numFmtId="0" fontId="22" fillId="0" borderId="1" xfId="0" applyFont="1" applyFill="1" applyBorder="1" applyAlignment="1">
      <alignment horizontal="right" vertical="center" shrinkToFit="1"/>
    </xf>
    <xf numFmtId="0" fontId="22" fillId="0" borderId="25" xfId="0" applyFont="1" applyFill="1" applyBorder="1" applyAlignment="1">
      <alignment horizontal="left" vertical="center"/>
    </xf>
    <xf numFmtId="0" fontId="22" fillId="0" borderId="26" xfId="0" applyFont="1" applyFill="1" applyBorder="1" applyAlignment="1">
      <alignment horizontal="left" vertical="center"/>
    </xf>
    <xf numFmtId="0" fontId="22" fillId="0" borderId="26" xfId="0" applyFont="1" applyFill="1" applyBorder="1" applyAlignment="1">
      <alignment horizontal="right" vertical="center" shrinkToFit="1"/>
    </xf>
    <xf numFmtId="0" fontId="1" fillId="0" borderId="1" xfId="0" applyFont="1" applyFill="1" applyBorder="1" applyAlignment="1"/>
    <xf numFmtId="0" fontId="25" fillId="0" borderId="1" xfId="0" applyFont="1" applyFill="1" applyBorder="1" applyAlignment="1">
      <alignment horizontal="left" vertical="center"/>
    </xf>
    <xf numFmtId="0" fontId="25" fillId="0" borderId="1" xfId="0" applyFont="1" applyFill="1" applyBorder="1" applyAlignment="1">
      <alignment horizontal="right" vertical="center" shrinkToFit="1"/>
    </xf>
    <xf numFmtId="0" fontId="24" fillId="0" borderId="13" xfId="0" applyFont="1" applyFill="1" applyBorder="1" applyAlignment="1">
      <alignment horizontal="center" vertical="center"/>
    </xf>
    <xf numFmtId="0" fontId="22" fillId="0" borderId="13" xfId="0" applyFont="1" applyFill="1" applyBorder="1" applyAlignment="1">
      <alignment horizontal="right" vertical="center" shrinkToFit="1"/>
    </xf>
    <xf numFmtId="0" fontId="22" fillId="0" borderId="27" xfId="0" applyFont="1" applyFill="1" applyBorder="1" applyAlignment="1">
      <alignment horizontal="left" vertical="center"/>
    </xf>
    <xf numFmtId="0" fontId="22"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NumberFormat="1" applyFont="1" applyFill="1" applyBorder="1" applyAlignment="1">
      <alignment vertical="center"/>
    </xf>
    <xf numFmtId="0" fontId="11" fillId="0" borderId="0" xfId="0" applyNumberFormat="1" applyFont="1" applyFill="1" applyBorder="1" applyAlignment="1">
      <alignment horizontal="center" vertical="center"/>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12"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26" xfId="0" applyNumberFormat="1"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3" xfId="0" applyNumberFormat="1" applyFont="1" applyFill="1" applyBorder="1" applyAlignment="1">
      <alignment horizontal="center" vertical="center" wrapText="1" shrinkToFit="1"/>
    </xf>
    <xf numFmtId="0" fontId="3" fillId="0" borderId="28"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1" fillId="0" borderId="0" xfId="0" applyNumberFormat="1" applyFont="1" applyFill="1" applyAlignment="1">
      <alignment vertical="center"/>
    </xf>
    <xf numFmtId="0" fontId="17" fillId="0" borderId="0" xfId="0" applyFont="1" applyFill="1" applyAlignment="1"/>
    <xf numFmtId="0" fontId="0" fillId="0" borderId="0" xfId="0" applyFill="1" applyAlignment="1">
      <alignment horizontal="left"/>
    </xf>
    <xf numFmtId="0" fontId="0" fillId="0" borderId="0" xfId="0" applyFill="1" applyAlignment="1"/>
    <xf numFmtId="0" fontId="0" fillId="0" borderId="0" xfId="0" applyNumberFormat="1" applyFill="1" applyAlignment="1"/>
    <xf numFmtId="0" fontId="0" fillId="0" borderId="0" xfId="0" applyFill="1" applyBorder="1" applyAlignment="1">
      <alignment vertical="center"/>
    </xf>
    <xf numFmtId="0" fontId="0" fillId="0" borderId="0" xfId="0" applyNumberFormat="1" applyFill="1" applyBorder="1" applyAlignment="1">
      <alignment vertical="center"/>
    </xf>
    <xf numFmtId="0" fontId="26" fillId="0" borderId="11"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28" fillId="0" borderId="26" xfId="0" applyFont="1" applyFill="1" applyBorder="1" applyAlignment="1">
      <alignment horizontal="center" vertical="center" wrapText="1" shrinkToFit="1"/>
    </xf>
    <xf numFmtId="0" fontId="28" fillId="0" borderId="13"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3" fillId="0" borderId="14" xfId="0" applyNumberFormat="1" applyFont="1" applyFill="1" applyBorder="1" applyAlignment="1">
      <alignment horizontal="right" vertical="center" shrinkToFit="1"/>
    </xf>
    <xf numFmtId="4" fontId="3" fillId="0" borderId="14" xfId="0" applyNumberFormat="1" applyFont="1" applyFill="1" applyBorder="1" applyAlignment="1">
      <alignment horizontal="right" vertical="center" shrinkToFit="1"/>
    </xf>
    <xf numFmtId="0" fontId="7" fillId="0" borderId="14" xfId="0" applyFont="1" applyFill="1" applyBorder="1" applyAlignment="1">
      <alignment horizontal="left" vertical="center" shrinkToFit="1"/>
    </xf>
    <xf numFmtId="0" fontId="22" fillId="0" borderId="0" xfId="510" applyFont="1" applyFill="1" applyAlignment="1">
      <alignment vertical="center"/>
    </xf>
    <xf numFmtId="0" fontId="17" fillId="0" borderId="0" xfId="0" applyNumberFormat="1" applyFont="1" applyFill="1" applyAlignment="1">
      <alignment horizontal="right"/>
    </xf>
    <xf numFmtId="0" fontId="17" fillId="0" borderId="0" xfId="0" applyFont="1" applyFill="1" applyAlignment="1">
      <alignment horizontal="right"/>
    </xf>
    <xf numFmtId="0" fontId="0" fillId="0" borderId="0" xfId="0" applyNumberFormat="1" applyFill="1" applyAlignment="1">
      <alignment horizontal="right"/>
    </xf>
    <xf numFmtId="0" fontId="0" fillId="0" borderId="0" xfId="0" applyFill="1" applyAlignment="1">
      <alignment horizontal="right"/>
    </xf>
    <xf numFmtId="0" fontId="22" fillId="0" borderId="0" xfId="0" applyFont="1" applyFill="1" applyBorder="1" applyAlignment="1">
      <alignment horizontal="right" vertical="center"/>
    </xf>
    <xf numFmtId="0" fontId="29" fillId="0" borderId="0" xfId="510" applyFont="1" applyFill="1" applyAlignment="1"/>
    <xf numFmtId="179" fontId="29" fillId="0" borderId="0" xfId="510" applyNumberFormat="1" applyFont="1" applyFill="1" applyAlignment="1"/>
    <xf numFmtId="0" fontId="29" fillId="0" borderId="0" xfId="510" applyNumberFormat="1" applyFont="1" applyFill="1" applyAlignment="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29" fillId="0" borderId="0" xfId="510" applyNumberFormat="1" applyFont="1" applyFill="1" applyAlignment="1">
      <alignment vertical="center"/>
    </xf>
    <xf numFmtId="0" fontId="31" fillId="0" borderId="0" xfId="510" applyNumberFormat="1" applyFont="1" applyFill="1" applyAlignment="1">
      <alignment horizontal="center" vertical="center"/>
    </xf>
    <xf numFmtId="0" fontId="12" fillId="0" borderId="0" xfId="510" applyFont="1" applyFill="1" applyAlignment="1">
      <alignment horizontal="center" vertical="center"/>
    </xf>
    <xf numFmtId="0" fontId="22" fillId="0" borderId="0" xfId="510" applyNumberFormat="1" applyFont="1" applyFill="1" applyAlignment="1">
      <alignment horizontal="right" vertical="center" shrinkToFit="1"/>
    </xf>
    <xf numFmtId="0" fontId="26" fillId="0" borderId="0" xfId="0" applyFont="1" applyFill="1" applyBorder="1" applyAlignment="1">
      <alignment horizontal="left" vertical="center"/>
    </xf>
    <xf numFmtId="40" fontId="22" fillId="0" borderId="0" xfId="510" applyNumberFormat="1" applyFont="1" applyFill="1" applyAlignment="1">
      <alignment horizontal="right" vertical="center" shrinkToFit="1"/>
    </xf>
    <xf numFmtId="40" fontId="28" fillId="0" borderId="22" xfId="510" applyNumberFormat="1" applyFont="1" applyFill="1" applyBorder="1" applyAlignment="1">
      <alignment horizontal="center" vertical="center" shrinkToFit="1"/>
    </xf>
    <xf numFmtId="0" fontId="28" fillId="0" borderId="22"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 fontId="3" fillId="0" borderId="22" xfId="0" applyNumberFormat="1" applyFont="1" applyFill="1" applyBorder="1" applyAlignment="1">
      <alignment horizontal="right" vertical="center" shrinkToFit="1"/>
    </xf>
    <xf numFmtId="40" fontId="22" fillId="0" borderId="22" xfId="510" applyNumberFormat="1" applyFont="1" applyFill="1" applyBorder="1" applyAlignment="1">
      <alignment horizontal="right" vertical="center" shrinkToFit="1"/>
    </xf>
    <xf numFmtId="0" fontId="17" fillId="0" borderId="23" xfId="0" applyNumberFormat="1" applyFont="1" applyFill="1" applyBorder="1" applyAlignment="1">
      <alignment horizontal="right" vertical="center" shrinkToFit="1"/>
    </xf>
    <xf numFmtId="40" fontId="22" fillId="0" borderId="28" xfId="510" applyNumberFormat="1" applyFont="1" applyFill="1" applyBorder="1" applyAlignment="1">
      <alignment horizontal="right" vertical="center" shrinkToFit="1"/>
    </xf>
    <xf numFmtId="40" fontId="22" fillId="0" borderId="23"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30" xfId="510" applyNumberFormat="1" applyFont="1" applyFill="1" applyBorder="1" applyAlignment="1">
      <alignment horizontal="left" vertical="center" shrinkToFit="1"/>
    </xf>
    <xf numFmtId="40" fontId="22" fillId="0" borderId="31"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22" fillId="0" borderId="22" xfId="510" applyNumberFormat="1" applyFont="1" applyFill="1" applyBorder="1" applyAlignment="1">
      <alignment horizontal="center" vertical="center" shrinkToFit="1"/>
    </xf>
    <xf numFmtId="40" fontId="22" fillId="0" borderId="32" xfId="510" applyNumberFormat="1" applyFont="1" applyFill="1" applyBorder="1" applyAlignment="1">
      <alignment horizontal="right" vertical="center" shrinkToFit="1"/>
    </xf>
    <xf numFmtId="40" fontId="22" fillId="0" borderId="1" xfId="510" applyNumberFormat="1" applyFont="1" applyFill="1" applyBorder="1" applyAlignment="1">
      <alignment horizontal="center" vertical="center" shrinkToFit="1"/>
    </xf>
    <xf numFmtId="0" fontId="22" fillId="0" borderId="1" xfId="510" applyNumberFormat="1" applyFont="1" applyFill="1" applyBorder="1" applyAlignment="1">
      <alignment horizontal="right" vertical="center" shrinkToFit="1"/>
    </xf>
    <xf numFmtId="40" fontId="3" fillId="0" borderId="33" xfId="510" applyNumberFormat="1" applyFont="1" applyFill="1" applyBorder="1" applyAlignment="1">
      <alignment horizontal="right" vertical="center" shrinkToFit="1"/>
    </xf>
    <xf numFmtId="40" fontId="22" fillId="0" borderId="34" xfId="510" applyNumberFormat="1" applyFont="1" applyFill="1" applyBorder="1" applyAlignment="1">
      <alignment horizontal="center" vertical="center" shrinkToFit="1"/>
    </xf>
    <xf numFmtId="0" fontId="22" fillId="0" borderId="34" xfId="510" applyNumberFormat="1" applyFont="1" applyFill="1" applyBorder="1" applyAlignment="1">
      <alignment horizontal="right" vertical="center" shrinkToFit="1"/>
    </xf>
    <xf numFmtId="40" fontId="22" fillId="0" borderId="35" xfId="510" applyNumberFormat="1" applyFont="1" applyFill="1" applyBorder="1" applyAlignment="1">
      <alignment horizontal="center" vertical="center" shrinkToFit="1"/>
    </xf>
    <xf numFmtId="40" fontId="22" fillId="0" borderId="35" xfId="510" applyNumberFormat="1" applyFont="1" applyFill="1" applyBorder="1" applyAlignment="1">
      <alignment horizontal="right" vertical="center" shrinkToFit="1"/>
    </xf>
    <xf numFmtId="0" fontId="22" fillId="0" borderId="35" xfId="510" applyNumberFormat="1" applyFont="1" applyFill="1" applyBorder="1" applyAlignment="1">
      <alignment horizontal="right" vertical="center" shrinkToFit="1"/>
    </xf>
    <xf numFmtId="179" fontId="22" fillId="0" borderId="0" xfId="510" applyNumberFormat="1" applyFont="1" applyFill="1" applyAlignment="1">
      <alignment horizontal="right" vertical="center"/>
    </xf>
    <xf numFmtId="0" fontId="22" fillId="0" borderId="0" xfId="510" applyNumberFormat="1" applyFont="1" applyFill="1" applyAlignment="1">
      <alignment horizontal="right" vertical="center"/>
    </xf>
    <xf numFmtId="179" fontId="22" fillId="0" borderId="0" xfId="510" applyNumberFormat="1" applyFont="1" applyFill="1" applyAlignment="1">
      <alignment horizontal="right"/>
    </xf>
    <xf numFmtId="0" fontId="22" fillId="0" borderId="0" xfId="510" applyNumberFormat="1" applyFont="1" applyFill="1" applyAlignment="1">
      <alignment horizontal="right"/>
    </xf>
    <xf numFmtId="0" fontId="32" fillId="0" borderId="0" xfId="510" applyFont="1" applyFill="1" applyAlignment="1"/>
    <xf numFmtId="179" fontId="32" fillId="0" borderId="0" xfId="510" applyNumberFormat="1" applyFont="1" applyFill="1" applyAlignment="1">
      <alignment horizontal="right"/>
    </xf>
    <xf numFmtId="0" fontId="32" fillId="0" borderId="0" xfId="510" applyNumberFormat="1" applyFont="1" applyFill="1" applyAlignment="1">
      <alignment horizontal="right"/>
    </xf>
    <xf numFmtId="179" fontId="32" fillId="0" borderId="0" xfId="510" applyNumberFormat="1" applyFont="1" applyFill="1" applyAlignment="1"/>
    <xf numFmtId="0" fontId="32" fillId="0" borderId="0" xfId="510" applyNumberFormat="1" applyFont="1" applyFill="1" applyAlignment="1"/>
    <xf numFmtId="0" fontId="2" fillId="0" borderId="0" xfId="510" applyFont="1" applyFill="1" applyAlignment="1" quotePrefix="1">
      <alignment horizontal="center" vertical="center"/>
    </xf>
    <xf numFmtId="0" fontId="22"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30" xfId="510" applyNumberFormat="1" applyFont="1" applyFill="1" applyBorder="1" applyAlignment="1" quotePrefix="1">
      <alignment horizontal="left" vertical="center" shrinkToFit="1"/>
    </xf>
    <xf numFmtId="40" fontId="22" fillId="0" borderId="22" xfId="510" applyNumberFormat="1" applyFont="1" applyFill="1" applyBorder="1" applyAlignment="1" quotePrefix="1">
      <alignment horizontal="center" vertical="center" shrinkToFit="1"/>
    </xf>
    <xf numFmtId="40" fontId="22" fillId="0" borderId="1" xfId="510" applyNumberFormat="1" applyFont="1" applyFill="1" applyBorder="1" applyAlignment="1" quotePrefix="1">
      <alignment horizontal="center" vertical="center" shrinkToFit="1"/>
    </xf>
    <xf numFmtId="40" fontId="22" fillId="0" borderId="34" xfId="510" applyNumberFormat="1" applyFont="1" applyFill="1" applyBorder="1" applyAlignment="1" quotePrefix="1">
      <alignment horizontal="center" vertical="center" shrinkToFit="1"/>
    </xf>
    <xf numFmtId="40" fontId="22" fillId="0" borderId="35"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15" sqref="$A15:$XFD15"/>
    </sheetView>
  </sheetViews>
  <sheetFormatPr defaultColWidth="13" defaultRowHeight="12.75" outlineLevelCol="3"/>
  <cols>
    <col min="1" max="1" width="41.8777777777778" style="176" customWidth="1"/>
    <col min="2" max="2" width="22.8777777777778" style="177" customWidth="1"/>
    <col min="3" max="3" width="41.8777777777778" style="176" customWidth="1"/>
    <col min="4" max="4" width="27.1222222222222" style="178" customWidth="1"/>
    <col min="5" max="220" width="9.37777777777778" style="176" customWidth="1"/>
    <col min="221" max="221" width="25" style="176" customWidth="1"/>
    <col min="222" max="222" width="7.87777777777778" style="176" customWidth="1"/>
    <col min="223" max="16384" width="13" style="176"/>
  </cols>
  <sheetData>
    <row r="1" s="176" customFormat="1" ht="17.25" customHeight="1" spans="1:4">
      <c r="A1" s="179" t="s">
        <v>0</v>
      </c>
      <c r="B1" s="180"/>
      <c r="C1" s="181"/>
      <c r="D1" s="182"/>
    </row>
    <row r="2" s="176" customFormat="1" ht="30" customHeight="1" spans="1:4">
      <c r="A2" s="219" t="s">
        <v>1</v>
      </c>
      <c r="B2" s="2"/>
      <c r="C2" s="2"/>
      <c r="D2" s="183"/>
    </row>
    <row r="3" s="176" customFormat="1" ht="14.25" customHeight="1" spans="1:4">
      <c r="A3" s="132"/>
      <c r="B3" s="184"/>
      <c r="C3" s="184"/>
      <c r="D3" s="220" t="s">
        <v>2</v>
      </c>
    </row>
    <row r="4" s="176" customFormat="1" ht="14.25" customHeight="1" spans="1:4">
      <c r="A4" s="186" t="s">
        <v>3</v>
      </c>
      <c r="B4" s="186"/>
      <c r="C4" s="187"/>
      <c r="D4" s="220" t="s">
        <v>4</v>
      </c>
    </row>
    <row r="5" s="176" customFormat="1" ht="21" customHeight="1" spans="1:4">
      <c r="A5" s="188" t="s">
        <v>5</v>
      </c>
      <c r="B5" s="188"/>
      <c r="C5" s="188" t="s">
        <v>6</v>
      </c>
      <c r="D5" s="189"/>
    </row>
    <row r="6" s="176" customFormat="1" ht="21" customHeight="1" spans="1:4">
      <c r="A6" s="188" t="s">
        <v>7</v>
      </c>
      <c r="B6" s="188" t="s">
        <v>8</v>
      </c>
      <c r="C6" s="188" t="s">
        <v>7</v>
      </c>
      <c r="D6" s="189" t="s">
        <v>8</v>
      </c>
    </row>
    <row r="7" s="105" customFormat="1" ht="21" customHeight="1" spans="1:4">
      <c r="A7" s="221" t="s">
        <v>9</v>
      </c>
      <c r="B7" s="191">
        <v>978.55</v>
      </c>
      <c r="C7" s="105" t="s">
        <v>10</v>
      </c>
      <c r="D7" s="106">
        <v>3</v>
      </c>
    </row>
    <row r="8" s="105" customFormat="1" ht="21" customHeight="1" spans="1:4">
      <c r="A8" s="190" t="s">
        <v>11</v>
      </c>
      <c r="B8" s="192">
        <v>1.33</v>
      </c>
      <c r="C8" s="108" t="s">
        <v>12</v>
      </c>
      <c r="D8" s="106">
        <v>182.56</v>
      </c>
    </row>
    <row r="9" s="105" customFormat="1" ht="21" customHeight="1" spans="1:4">
      <c r="A9" s="190" t="s">
        <v>13</v>
      </c>
      <c r="C9" s="110" t="s">
        <v>14</v>
      </c>
      <c r="D9" s="193">
        <v>1784.58</v>
      </c>
    </row>
    <row r="10" s="105" customFormat="1" ht="21" customHeight="1" spans="1:4">
      <c r="A10" s="190" t="s">
        <v>15</v>
      </c>
      <c r="B10" s="194"/>
      <c r="C10" s="112" t="s">
        <v>16</v>
      </c>
      <c r="D10" s="149">
        <v>52.23</v>
      </c>
    </row>
    <row r="11" s="105" customFormat="1" ht="21" customHeight="1" spans="1:4">
      <c r="A11" s="190" t="s">
        <v>17</v>
      </c>
      <c r="B11" s="195">
        <v>1206.76</v>
      </c>
      <c r="C11" s="112" t="s">
        <v>18</v>
      </c>
      <c r="D11" s="149">
        <v>1.33</v>
      </c>
    </row>
    <row r="12" s="105" customFormat="1" ht="21" customHeight="1" spans="1:4">
      <c r="A12" s="190" t="s">
        <v>19</v>
      </c>
      <c r="B12" s="194"/>
      <c r="C12" s="112"/>
      <c r="D12" s="196"/>
    </row>
    <row r="13" s="105" customFormat="1" ht="21" customHeight="1" spans="1:4">
      <c r="A13" s="222" t="s">
        <v>20</v>
      </c>
      <c r="B13" s="198"/>
      <c r="C13" s="112"/>
      <c r="D13" s="196"/>
    </row>
    <row r="14" s="105" customFormat="1" ht="21" customHeight="1" spans="1:4">
      <c r="A14" s="199" t="s">
        <v>21</v>
      </c>
      <c r="B14" s="198">
        <v>33.93</v>
      </c>
      <c r="C14" s="112"/>
      <c r="D14" s="196"/>
    </row>
    <row r="15" s="105" customFormat="1" ht="21" customHeight="1" spans="1:4">
      <c r="A15" s="223" t="s">
        <v>22</v>
      </c>
      <c r="B15" s="201">
        <f>SUM(B7:B14)</f>
        <v>2220.57</v>
      </c>
      <c r="C15" s="202" t="s">
        <v>23</v>
      </c>
      <c r="D15" s="203">
        <f>SUM(D7:D12)</f>
        <v>2023.7</v>
      </c>
    </row>
    <row r="16" s="105" customFormat="1" ht="21" customHeight="1" spans="1:4">
      <c r="A16" s="223" t="s">
        <v>24</v>
      </c>
      <c r="B16" s="204"/>
      <c r="C16" s="224" t="s">
        <v>25</v>
      </c>
      <c r="D16" s="196">
        <v>196.87</v>
      </c>
    </row>
    <row r="17" s="105" customFormat="1" ht="21" customHeight="1" spans="1:4">
      <c r="A17" s="223" t="s">
        <v>26</v>
      </c>
      <c r="B17" s="192"/>
      <c r="C17" s="225" t="s">
        <v>27</v>
      </c>
      <c r="D17" s="206"/>
    </row>
    <row r="18" s="105" customFormat="1" ht="21" customHeight="1" spans="1:4">
      <c r="A18" s="226" t="s">
        <v>28</v>
      </c>
      <c r="B18" s="208">
        <f>B15+B16</f>
        <v>2220.57</v>
      </c>
      <c r="C18" s="207" t="s">
        <v>28</v>
      </c>
      <c r="D18" s="209">
        <f>D15+D16+D17</f>
        <v>2220.57</v>
      </c>
    </row>
    <row r="19" s="176" customFormat="1" ht="21" customHeight="1" spans="1:4">
      <c r="A19" s="170" t="s">
        <v>29</v>
      </c>
      <c r="B19" s="210"/>
      <c r="C19" s="170"/>
      <c r="D19" s="211"/>
    </row>
    <row r="20" s="176" customFormat="1" ht="21" customHeight="1" spans="1:4">
      <c r="A20" s="170" t="s">
        <v>30</v>
      </c>
      <c r="B20" s="210"/>
      <c r="C20" s="170"/>
      <c r="D20" s="211"/>
    </row>
    <row r="21" s="176" customFormat="1" ht="21" customHeight="1" spans="1:4">
      <c r="A21" s="105"/>
      <c r="B21" s="212"/>
      <c r="C21" s="105"/>
      <c r="D21" s="213"/>
    </row>
    <row r="22" s="176" customFormat="1" ht="21" customHeight="1" spans="1:4">
      <c r="A22" s="105"/>
      <c r="B22" s="212"/>
      <c r="C22" s="105"/>
      <c r="D22" s="213"/>
    </row>
    <row r="23" s="176" customFormat="1" ht="21" customHeight="1" spans="1:4">
      <c r="A23" s="105"/>
      <c r="B23" s="212"/>
      <c r="C23" s="105"/>
      <c r="D23" s="213"/>
    </row>
    <row r="24" s="176" customFormat="1" ht="21" customHeight="1" spans="1:4">
      <c r="A24" s="105"/>
      <c r="B24" s="212"/>
      <c r="C24" s="105"/>
      <c r="D24" s="213"/>
    </row>
    <row r="25" s="176" customFormat="1" ht="21" customHeight="1" spans="1:4">
      <c r="A25" s="105"/>
      <c r="B25" s="212"/>
      <c r="C25" s="105"/>
      <c r="D25" s="213"/>
    </row>
    <row r="26" s="176" customFormat="1" ht="21" customHeight="1" spans="1:4">
      <c r="A26" s="105"/>
      <c r="B26" s="212"/>
      <c r="C26" s="105"/>
      <c r="D26" s="213"/>
    </row>
    <row r="27" s="176" customFormat="1" ht="21" customHeight="1" spans="1:4">
      <c r="A27" s="105"/>
      <c r="B27" s="212"/>
      <c r="C27" s="105"/>
      <c r="D27" s="213"/>
    </row>
    <row r="28" s="176" customFormat="1" ht="13.5" spans="1:4">
      <c r="A28" s="105"/>
      <c r="B28" s="212"/>
      <c r="C28" s="105"/>
      <c r="D28" s="213"/>
    </row>
    <row r="29" s="176" customFormat="1" ht="14.25" spans="1:4">
      <c r="A29" s="214"/>
      <c r="B29" s="215"/>
      <c r="C29" s="214"/>
      <c r="D29" s="216"/>
    </row>
    <row r="30" s="176" customFormat="1" ht="14.25" spans="1:4">
      <c r="A30" s="214"/>
      <c r="B30" s="215"/>
      <c r="C30" s="214"/>
      <c r="D30" s="216"/>
    </row>
    <row r="31" s="176" customFormat="1" ht="14.25" spans="1:4">
      <c r="A31" s="214"/>
      <c r="B31" s="215"/>
      <c r="C31" s="214"/>
      <c r="D31" s="216"/>
    </row>
    <row r="32" s="176" customFormat="1" ht="14.25" spans="1:4">
      <c r="A32" s="214"/>
      <c r="B32" s="215"/>
      <c r="C32" s="214"/>
      <c r="D32" s="216"/>
    </row>
    <row r="33" s="176" customFormat="1" ht="14.25" spans="1:4">
      <c r="A33" s="214"/>
      <c r="B33" s="215"/>
      <c r="C33" s="214"/>
      <c r="D33" s="216"/>
    </row>
    <row r="34" s="176" customFormat="1" ht="14.25" spans="1:4">
      <c r="A34" s="214"/>
      <c r="B34" s="215"/>
      <c r="C34" s="214"/>
      <c r="D34" s="216"/>
    </row>
    <row r="35" s="176" customFormat="1" ht="14.25" spans="1:4">
      <c r="A35" s="214"/>
      <c r="B35" s="215"/>
      <c r="C35" s="214"/>
      <c r="D35" s="216"/>
    </row>
    <row r="36" s="176" customFormat="1" ht="14.25" spans="1:4">
      <c r="A36" s="214"/>
      <c r="B36" s="215"/>
      <c r="C36" s="214"/>
      <c r="D36" s="216"/>
    </row>
    <row r="37" s="176" customFormat="1" ht="14.25" spans="1:4">
      <c r="A37" s="214"/>
      <c r="B37" s="215"/>
      <c r="C37" s="214"/>
      <c r="D37" s="216"/>
    </row>
    <row r="38" s="176" customFormat="1" ht="14.25" spans="1:4">
      <c r="A38" s="214"/>
      <c r="B38" s="215"/>
      <c r="C38" s="214"/>
      <c r="D38" s="216"/>
    </row>
    <row r="39" s="176" customFormat="1" ht="14.25" spans="1:4">
      <c r="A39" s="214"/>
      <c r="B39" s="215"/>
      <c r="C39" s="214"/>
      <c r="D39" s="216"/>
    </row>
    <row r="40" s="176" customFormat="1" ht="14.25" spans="1:4">
      <c r="A40" s="214"/>
      <c r="B40" s="215"/>
      <c r="C40" s="214"/>
      <c r="D40" s="216"/>
    </row>
    <row r="41" s="176" customFormat="1" ht="14.25" spans="1:4">
      <c r="A41" s="214"/>
      <c r="B41" s="215"/>
      <c r="C41" s="214"/>
      <c r="D41" s="216"/>
    </row>
    <row r="42" s="176" customFormat="1" ht="14.25" spans="1:4">
      <c r="A42" s="214"/>
      <c r="B42" s="215"/>
      <c r="C42" s="214"/>
      <c r="D42" s="216"/>
    </row>
    <row r="43" s="176" customFormat="1" ht="14.25" spans="1:4">
      <c r="A43" s="214"/>
      <c r="B43" s="215"/>
      <c r="C43" s="214"/>
      <c r="D43" s="216"/>
    </row>
    <row r="44" s="176" customFormat="1" ht="14.25" spans="1:4">
      <c r="A44" s="214"/>
      <c r="B44" s="215"/>
      <c r="C44" s="214"/>
      <c r="D44" s="216"/>
    </row>
    <row r="45" s="176" customFormat="1" ht="14.25" spans="1:4">
      <c r="A45" s="214"/>
      <c r="B45" s="215"/>
      <c r="C45" s="214"/>
      <c r="D45" s="216"/>
    </row>
    <row r="46" s="176" customFormat="1" ht="14.25" spans="1:4">
      <c r="A46" s="214"/>
      <c r="B46" s="215"/>
      <c r="C46" s="214"/>
      <c r="D46" s="216"/>
    </row>
    <row r="47" s="176" customFormat="1" ht="14.25" spans="1:4">
      <c r="A47" s="214"/>
      <c r="B47" s="215"/>
      <c r="C47" s="214"/>
      <c r="D47" s="216"/>
    </row>
    <row r="48" s="176" customFormat="1" ht="14.25" spans="1:4">
      <c r="A48" s="214"/>
      <c r="B48" s="215"/>
      <c r="C48" s="214"/>
      <c r="D48" s="216"/>
    </row>
    <row r="49" s="176" customFormat="1" ht="14.25" spans="1:4">
      <c r="A49" s="214"/>
      <c r="B49" s="215"/>
      <c r="C49" s="214"/>
      <c r="D49" s="216"/>
    </row>
    <row r="50" s="176" customFormat="1" ht="14.25" spans="1:4">
      <c r="A50" s="214"/>
      <c r="B50" s="215"/>
      <c r="C50" s="214"/>
      <c r="D50" s="216"/>
    </row>
    <row r="51" s="176" customFormat="1" ht="14.25" spans="1:4">
      <c r="A51" s="214"/>
      <c r="B51" s="215"/>
      <c r="C51" s="214"/>
      <c r="D51" s="216"/>
    </row>
    <row r="52" s="176" customFormat="1" ht="14.25" spans="1:4">
      <c r="A52" s="214"/>
      <c r="B52" s="215"/>
      <c r="C52" s="214"/>
      <c r="D52" s="216"/>
    </row>
    <row r="53" s="176" customFormat="1" ht="14.25" spans="1:4">
      <c r="A53" s="214"/>
      <c r="B53" s="215"/>
      <c r="C53" s="214"/>
      <c r="D53" s="216"/>
    </row>
    <row r="54" s="176" customFormat="1" ht="14.25" spans="1:4">
      <c r="A54" s="214"/>
      <c r="B54" s="215"/>
      <c r="C54" s="214"/>
      <c r="D54" s="216"/>
    </row>
    <row r="55" s="176" customFormat="1" ht="14.25" spans="1:4">
      <c r="A55" s="214"/>
      <c r="B55" s="215"/>
      <c r="C55" s="214"/>
      <c r="D55" s="216"/>
    </row>
    <row r="56" s="176" customFormat="1" ht="14.25" spans="1:4">
      <c r="A56" s="214"/>
      <c r="B56" s="215"/>
      <c r="C56" s="214"/>
      <c r="D56" s="216"/>
    </row>
    <row r="57" s="176" customFormat="1" ht="14.25" spans="1:4">
      <c r="A57" s="214"/>
      <c r="B57" s="215"/>
      <c r="C57" s="214"/>
      <c r="D57" s="216"/>
    </row>
    <row r="58" s="176" customFormat="1" ht="14.25" spans="1:4">
      <c r="A58" s="214"/>
      <c r="B58" s="215"/>
      <c r="C58" s="214"/>
      <c r="D58" s="216"/>
    </row>
    <row r="59" s="176" customFormat="1" ht="14.25" spans="1:4">
      <c r="A59" s="214"/>
      <c r="B59" s="215"/>
      <c r="C59" s="214"/>
      <c r="D59" s="216"/>
    </row>
    <row r="60" s="176" customFormat="1" ht="14.25" spans="1:4">
      <c r="A60" s="214"/>
      <c r="B60" s="215"/>
      <c r="C60" s="214"/>
      <c r="D60" s="216"/>
    </row>
    <row r="61" s="176" customFormat="1" ht="14.25" spans="1:4">
      <c r="A61" s="214"/>
      <c r="B61" s="215"/>
      <c r="C61" s="214"/>
      <c r="D61" s="216"/>
    </row>
    <row r="62" s="176" customFormat="1" ht="14.25" spans="1:4">
      <c r="A62" s="214"/>
      <c r="B62" s="215"/>
      <c r="C62" s="214"/>
      <c r="D62" s="216"/>
    </row>
    <row r="63" s="176" customFormat="1" ht="14.25" spans="1:4">
      <c r="A63" s="214"/>
      <c r="B63" s="217"/>
      <c r="C63" s="214"/>
      <c r="D63" s="216"/>
    </row>
    <row r="64" s="176" customFormat="1" ht="14.25" spans="1:4">
      <c r="A64" s="214"/>
      <c r="B64" s="217"/>
      <c r="C64" s="214"/>
      <c r="D64" s="218"/>
    </row>
    <row r="65" s="176" customFormat="1" ht="14.25" spans="1:4">
      <c r="A65" s="214"/>
      <c r="B65" s="217"/>
      <c r="C65" s="214"/>
      <c r="D65" s="218"/>
    </row>
    <row r="66" s="176" customFormat="1" ht="14.25" spans="1:4">
      <c r="A66" s="214"/>
      <c r="B66" s="217"/>
      <c r="C66" s="214"/>
      <c r="D66" s="218"/>
    </row>
    <row r="67" s="176" customFormat="1" ht="14.25" spans="1:4">
      <c r="A67" s="214"/>
      <c r="B67" s="217"/>
      <c r="C67" s="214"/>
      <c r="D67" s="218"/>
    </row>
    <row r="68" s="176" customFormat="1" ht="14.25" spans="1:4">
      <c r="A68" s="214"/>
      <c r="B68" s="217"/>
      <c r="C68" s="214"/>
      <c r="D68" s="218"/>
    </row>
    <row r="69" s="176" customFormat="1" ht="14.25" spans="1:4">
      <c r="A69" s="214"/>
      <c r="B69" s="217"/>
      <c r="C69" s="214"/>
      <c r="D69" s="218"/>
    </row>
    <row r="70" s="176" customFormat="1" ht="14.25" spans="1:4">
      <c r="A70" s="214"/>
      <c r="B70" s="217"/>
      <c r="C70" s="214"/>
      <c r="D70" s="218"/>
    </row>
    <row r="71" s="176" customFormat="1" ht="14.25" spans="1:4">
      <c r="A71" s="214"/>
      <c r="B71" s="217"/>
      <c r="C71" s="214"/>
      <c r="D71" s="218"/>
    </row>
    <row r="72" s="176" customFormat="1" ht="14.25" spans="1:4">
      <c r="A72" s="214"/>
      <c r="B72" s="217"/>
      <c r="C72" s="214"/>
      <c r="D72" s="218"/>
    </row>
    <row r="73" s="176" customFormat="1" ht="14.25" spans="1:4">
      <c r="A73" s="214"/>
      <c r="B73" s="217"/>
      <c r="C73" s="214"/>
      <c r="D73" s="218"/>
    </row>
    <row r="74" s="176" customFormat="1" ht="14.25" spans="1:4">
      <c r="A74" s="214"/>
      <c r="B74" s="217"/>
      <c r="C74" s="214"/>
      <c r="D74" s="218"/>
    </row>
    <row r="75" s="176" customFormat="1" ht="14.25" spans="1:4">
      <c r="A75" s="214"/>
      <c r="B75" s="217"/>
      <c r="C75" s="214"/>
      <c r="D75" s="218"/>
    </row>
    <row r="76" s="176" customFormat="1" ht="14.25" spans="1:4">
      <c r="A76" s="214"/>
      <c r="B76" s="217"/>
      <c r="C76" s="214"/>
      <c r="D76" s="218"/>
    </row>
    <row r="77" s="176" customFormat="1" ht="14.25" spans="1:4">
      <c r="A77" s="214"/>
      <c r="B77" s="217"/>
      <c r="C77" s="214"/>
      <c r="D77" s="218"/>
    </row>
    <row r="78" s="176" customFormat="1" ht="14.25" spans="1:4">
      <c r="A78" s="214"/>
      <c r="B78" s="217"/>
      <c r="C78" s="214"/>
      <c r="D78" s="218"/>
    </row>
    <row r="79" s="176" customFormat="1" ht="14.25" spans="1:4">
      <c r="A79" s="214"/>
      <c r="B79" s="217"/>
      <c r="C79" s="214"/>
      <c r="D79" s="218"/>
    </row>
    <row r="80" s="176" customFormat="1" ht="14.25" spans="1:4">
      <c r="A80" s="214"/>
      <c r="B80" s="217"/>
      <c r="C80" s="214"/>
      <c r="D80" s="218"/>
    </row>
    <row r="81" s="176" customFormat="1" ht="14.25" spans="1:4">
      <c r="A81" s="214"/>
      <c r="B81" s="217"/>
      <c r="C81" s="214"/>
      <c r="D81" s="218"/>
    </row>
    <row r="82" s="176" customFormat="1" ht="14.25" spans="1:4">
      <c r="A82" s="214"/>
      <c r="B82" s="217"/>
      <c r="C82" s="214"/>
      <c r="D82" s="218"/>
    </row>
    <row r="83" s="176" customFormat="1" ht="14.25" spans="1:4">
      <c r="A83" s="214"/>
      <c r="B83" s="217"/>
      <c r="C83" s="214"/>
      <c r="D83" s="218"/>
    </row>
    <row r="84" s="176" customFormat="1" ht="14.25" spans="1:4">
      <c r="A84" s="214"/>
      <c r="B84" s="217"/>
      <c r="C84" s="214"/>
      <c r="D84" s="218"/>
    </row>
    <row r="85" s="176" customFormat="1" ht="14.25" spans="1:4">
      <c r="A85" s="214"/>
      <c r="B85" s="217"/>
      <c r="C85" s="214"/>
      <c r="D85" s="218"/>
    </row>
    <row r="86" s="176" customFormat="1" ht="14.25" spans="1:4">
      <c r="A86" s="214"/>
      <c r="B86" s="217"/>
      <c r="C86" s="214"/>
      <c r="D86" s="218"/>
    </row>
    <row r="87" s="176" customFormat="1" ht="14.25" spans="1:4">
      <c r="A87" s="214"/>
      <c r="B87" s="217"/>
      <c r="C87" s="214"/>
      <c r="D87" s="218"/>
    </row>
    <row r="88" s="176" customFormat="1" ht="14.25" spans="1:4">
      <c r="A88" s="214"/>
      <c r="B88" s="217"/>
      <c r="C88" s="214"/>
      <c r="D88" s="218"/>
    </row>
    <row r="89" s="176" customFormat="1" ht="14.25" spans="1:4">
      <c r="A89" s="214"/>
      <c r="B89" s="217"/>
      <c r="C89" s="214"/>
      <c r="D89" s="218"/>
    </row>
    <row r="90" s="176" customFormat="1" ht="14.25" spans="1:4">
      <c r="A90" s="214"/>
      <c r="B90" s="217"/>
      <c r="C90" s="214"/>
      <c r="D90" s="218"/>
    </row>
    <row r="91" s="176" customFormat="1" ht="14.25" spans="1:4">
      <c r="A91" s="214"/>
      <c r="B91" s="217"/>
      <c r="C91" s="214"/>
      <c r="D91" s="218"/>
    </row>
    <row r="92" s="176" customFormat="1" ht="14.25" spans="1:4">
      <c r="A92" s="214"/>
      <c r="B92" s="217"/>
      <c r="C92" s="214"/>
      <c r="D92" s="218"/>
    </row>
    <row r="93" s="176" customFormat="1" ht="14.25" spans="1:4">
      <c r="A93" s="214"/>
      <c r="B93" s="217"/>
      <c r="C93" s="214"/>
      <c r="D93" s="218"/>
    </row>
    <row r="94" s="176" customFormat="1" ht="14.25" spans="1:4">
      <c r="A94" s="214"/>
      <c r="B94" s="217"/>
      <c r="C94" s="214"/>
      <c r="D94" s="218"/>
    </row>
    <row r="95" s="176" customFormat="1" ht="14.25" spans="1:4">
      <c r="A95" s="214"/>
      <c r="B95" s="217"/>
      <c r="C95" s="214"/>
      <c r="D95" s="218"/>
    </row>
    <row r="96" s="176" customFormat="1" ht="14.25" spans="1:4">
      <c r="A96" s="214"/>
      <c r="B96" s="217"/>
      <c r="C96" s="214"/>
      <c r="D96" s="218"/>
    </row>
    <row r="97" s="176" customFormat="1" ht="14.25" spans="1:4">
      <c r="A97" s="214"/>
      <c r="B97" s="217"/>
      <c r="C97" s="214"/>
      <c r="D97" s="218"/>
    </row>
    <row r="98" s="176" customFormat="1" ht="14.25" spans="1:4">
      <c r="A98" s="214"/>
      <c r="B98" s="217"/>
      <c r="C98" s="214"/>
      <c r="D98" s="218"/>
    </row>
    <row r="99" s="176" customFormat="1" ht="14.25" spans="1:4">
      <c r="A99" s="214"/>
      <c r="B99" s="217"/>
      <c r="C99" s="214"/>
      <c r="D99" s="218"/>
    </row>
    <row r="100" s="176" customFormat="1" ht="14.25" spans="1:4">
      <c r="A100" s="214"/>
      <c r="B100" s="217"/>
      <c r="C100" s="214"/>
      <c r="D100" s="218"/>
    </row>
    <row r="101" s="176" customFormat="1" ht="14.25" spans="1:4">
      <c r="A101" s="214"/>
      <c r="B101" s="217"/>
      <c r="C101" s="214"/>
      <c r="D101" s="218"/>
    </row>
    <row r="102" s="176" customFormat="1" ht="14.25" spans="1:4">
      <c r="A102" s="214"/>
      <c r="B102" s="217"/>
      <c r="C102" s="214"/>
      <c r="D102" s="218"/>
    </row>
    <row r="103" s="176" customFormat="1" ht="14.25" spans="1:4">
      <c r="A103" s="214"/>
      <c r="B103" s="217"/>
      <c r="C103" s="214"/>
      <c r="D103" s="218"/>
    </row>
    <row r="104" s="176" customFormat="1" ht="14.25" spans="1:4">
      <c r="A104" s="214"/>
      <c r="B104" s="217"/>
      <c r="C104" s="214"/>
      <c r="D104" s="218"/>
    </row>
    <row r="105" s="176" customFormat="1" ht="14.25" spans="1:4">
      <c r="A105" s="214"/>
      <c r="B105" s="217"/>
      <c r="C105" s="214"/>
      <c r="D105" s="218"/>
    </row>
    <row r="106" s="176" customFormat="1" ht="14.25" spans="1:4">
      <c r="A106" s="214"/>
      <c r="B106" s="217"/>
      <c r="C106" s="214"/>
      <c r="D106" s="218"/>
    </row>
    <row r="107" s="176" customFormat="1" ht="14.25" spans="1:4">
      <c r="A107" s="214"/>
      <c r="B107" s="217"/>
      <c r="C107" s="214"/>
      <c r="D107" s="218"/>
    </row>
    <row r="108" s="176" customFormat="1" ht="14.25" spans="1:4">
      <c r="A108" s="214"/>
      <c r="B108" s="217"/>
      <c r="C108" s="214"/>
      <c r="D108" s="218"/>
    </row>
    <row r="109" s="176" customFormat="1" ht="14.25" spans="1:4">
      <c r="A109" s="214"/>
      <c r="B109" s="217"/>
      <c r="C109" s="214"/>
      <c r="D109" s="218"/>
    </row>
    <row r="110" s="176" customFormat="1" ht="14.25" spans="1:4">
      <c r="A110" s="214"/>
      <c r="B110" s="217"/>
      <c r="C110" s="214"/>
      <c r="D110" s="218"/>
    </row>
    <row r="111" s="176" customFormat="1" ht="14.25" spans="1:4">
      <c r="A111" s="214"/>
      <c r="B111" s="217"/>
      <c r="C111" s="214"/>
      <c r="D111" s="218"/>
    </row>
    <row r="112" s="176" customFormat="1" ht="14.25" spans="1:4">
      <c r="A112" s="214"/>
      <c r="B112" s="217"/>
      <c r="C112" s="214"/>
      <c r="D112" s="218"/>
    </row>
    <row r="113" s="176" customFormat="1" ht="14.25" spans="1:4">
      <c r="A113" s="214"/>
      <c r="B113" s="217"/>
      <c r="C113" s="214"/>
      <c r="D113" s="218"/>
    </row>
    <row r="114" s="176" customFormat="1" ht="14.25" spans="1:4">
      <c r="A114" s="214"/>
      <c r="B114" s="217"/>
      <c r="C114" s="214"/>
      <c r="D114" s="218"/>
    </row>
    <row r="115" s="176" customFormat="1" ht="14.25" spans="1:4">
      <c r="A115" s="214"/>
      <c r="B115" s="217"/>
      <c r="C115" s="214"/>
      <c r="D115" s="218"/>
    </row>
    <row r="116" s="176" customFormat="1" ht="14.25" spans="1:4">
      <c r="A116" s="214"/>
      <c r="B116" s="217"/>
      <c r="C116" s="214"/>
      <c r="D116" s="218"/>
    </row>
    <row r="117" s="176" customFormat="1" ht="14.25" spans="1:4">
      <c r="A117" s="214"/>
      <c r="B117" s="217"/>
      <c r="C117" s="214"/>
      <c r="D117" s="218"/>
    </row>
    <row r="118" s="176" customFormat="1" ht="14.25" spans="1:4">
      <c r="A118" s="214"/>
      <c r="B118" s="217"/>
      <c r="C118" s="214"/>
      <c r="D118" s="218"/>
    </row>
    <row r="119" s="176" customFormat="1" ht="14.25" spans="1:4">
      <c r="A119" s="214"/>
      <c r="B119" s="217"/>
      <c r="C119" s="214"/>
      <c r="D119" s="218"/>
    </row>
    <row r="120" s="176" customFormat="1" ht="14.25" spans="1:4">
      <c r="A120" s="214"/>
      <c r="B120" s="217"/>
      <c r="C120" s="214"/>
      <c r="D120" s="218"/>
    </row>
    <row r="121" s="176" customFormat="1" ht="14.25" spans="1:4">
      <c r="A121" s="214"/>
      <c r="B121" s="217"/>
      <c r="C121" s="214"/>
      <c r="D121" s="218"/>
    </row>
    <row r="122" s="176" customFormat="1" ht="14.25" spans="1:4">
      <c r="A122" s="214"/>
      <c r="B122" s="217"/>
      <c r="C122" s="214"/>
      <c r="D122" s="218"/>
    </row>
    <row r="123" s="176" customFormat="1" ht="14.25" spans="1:4">
      <c r="A123" s="214"/>
      <c r="B123" s="217"/>
      <c r="C123" s="214"/>
      <c r="D123" s="218"/>
    </row>
    <row r="124" s="176" customFormat="1" ht="14.25" spans="1:4">
      <c r="A124" s="214"/>
      <c r="B124" s="217"/>
      <c r="C124" s="214"/>
      <c r="D124" s="218"/>
    </row>
    <row r="125" s="176" customFormat="1" ht="14.25" spans="1:4">
      <c r="A125" s="214"/>
      <c r="B125" s="217"/>
      <c r="C125" s="214"/>
      <c r="D125" s="218"/>
    </row>
    <row r="126" s="176" customFormat="1" ht="14.25" spans="1:4">
      <c r="A126" s="214"/>
      <c r="B126" s="217"/>
      <c r="C126" s="214"/>
      <c r="D126" s="218"/>
    </row>
    <row r="127" s="176" customFormat="1" ht="14.25" spans="1:4">
      <c r="A127" s="214"/>
      <c r="B127" s="217"/>
      <c r="C127" s="214"/>
      <c r="D127" s="218"/>
    </row>
    <row r="128" s="176" customFormat="1" ht="14.25" spans="1:4">
      <c r="A128" s="214"/>
      <c r="B128" s="217"/>
      <c r="C128" s="214"/>
      <c r="D128" s="218"/>
    </row>
    <row r="129" s="176" customFormat="1" ht="14.25" spans="1:4">
      <c r="A129" s="214"/>
      <c r="B129" s="217"/>
      <c r="C129" s="214"/>
      <c r="D129" s="218"/>
    </row>
    <row r="130" s="176" customFormat="1" ht="14.25" spans="1:4">
      <c r="A130" s="214"/>
      <c r="B130" s="217"/>
      <c r="C130" s="214"/>
      <c r="D130" s="218"/>
    </row>
    <row r="131" s="176" customFormat="1" ht="14.25" spans="1:4">
      <c r="A131" s="214"/>
      <c r="B131" s="217"/>
      <c r="C131" s="214"/>
      <c r="D131" s="218"/>
    </row>
    <row r="132" s="176" customFormat="1" ht="14.25" spans="1:4">
      <c r="A132" s="214"/>
      <c r="B132" s="217"/>
      <c r="C132" s="214"/>
      <c r="D132" s="218"/>
    </row>
    <row r="133" s="176" customFormat="1" ht="14.25" spans="1:4">
      <c r="A133" s="214"/>
      <c r="B133" s="217"/>
      <c r="C133" s="214"/>
      <c r="D133" s="218"/>
    </row>
    <row r="134" s="176" customFormat="1" ht="14.25" spans="1:4">
      <c r="A134" s="214"/>
      <c r="B134" s="217"/>
      <c r="C134" s="214"/>
      <c r="D134" s="218"/>
    </row>
    <row r="135" s="176" customFormat="1" ht="14.25" spans="1:4">
      <c r="A135" s="214"/>
      <c r="B135" s="217"/>
      <c r="C135" s="214"/>
      <c r="D135" s="218"/>
    </row>
    <row r="136" s="176" customFormat="1" ht="14.25" spans="1:4">
      <c r="A136" s="214"/>
      <c r="B136" s="217"/>
      <c r="C136" s="214"/>
      <c r="D136" s="218"/>
    </row>
    <row r="137" s="176" customFormat="1" ht="14.25" spans="1:4">
      <c r="A137" s="214"/>
      <c r="B137" s="217"/>
      <c r="C137" s="214"/>
      <c r="D137" s="218"/>
    </row>
    <row r="138" s="176" customFormat="1" ht="14.25" spans="1:4">
      <c r="A138" s="214"/>
      <c r="B138" s="217"/>
      <c r="C138" s="214"/>
      <c r="D138" s="218"/>
    </row>
    <row r="139" s="176" customFormat="1" ht="14.25" spans="1:4">
      <c r="A139" s="214"/>
      <c r="B139" s="217"/>
      <c r="C139" s="214"/>
      <c r="D139" s="218"/>
    </row>
    <row r="140" s="176" customFormat="1" ht="14.25" spans="1:4">
      <c r="A140" s="214"/>
      <c r="B140" s="217"/>
      <c r="C140" s="214"/>
      <c r="D140" s="218"/>
    </row>
    <row r="141" s="176" customFormat="1" ht="14.25" spans="1:4">
      <c r="A141" s="214"/>
      <c r="B141" s="217"/>
      <c r="C141" s="214"/>
      <c r="D141" s="21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opLeftCell="A9" workbookViewId="0">
      <selection activeCell="B33" sqref="B33"/>
    </sheetView>
  </sheetViews>
  <sheetFormatPr defaultColWidth="9" defaultRowHeight="11.25"/>
  <cols>
    <col min="1" max="1" width="14" style="153" customWidth="1"/>
    <col min="2" max="2" width="70.5" style="154" customWidth="1"/>
    <col min="3" max="4" width="14" style="155" customWidth="1"/>
    <col min="5" max="10" width="14" style="154" customWidth="1"/>
    <col min="11" max="244" width="9.37777777777778" style="154"/>
    <col min="245" max="247" width="3.62222222222222" style="154" customWidth="1"/>
    <col min="248" max="248" width="43.6222222222222" style="154" customWidth="1"/>
    <col min="249" max="255" width="20" style="154" customWidth="1"/>
    <col min="256" max="256" width="11.3777777777778" style="154" customWidth="1"/>
    <col min="257" max="500" width="9.37777777777778" style="154"/>
    <col min="501" max="503" width="3.62222222222222" style="154" customWidth="1"/>
    <col min="504" max="504" width="43.6222222222222" style="154" customWidth="1"/>
    <col min="505" max="511" width="20" style="154" customWidth="1"/>
    <col min="512" max="512" width="11.3777777777778" style="154" customWidth="1"/>
    <col min="513" max="756" width="9.37777777777778" style="154"/>
    <col min="757" max="759" width="3.62222222222222" style="154" customWidth="1"/>
    <col min="760" max="760" width="43.6222222222222" style="154" customWidth="1"/>
    <col min="761" max="767" width="20" style="154" customWidth="1"/>
    <col min="768" max="768" width="11.3777777777778" style="154" customWidth="1"/>
    <col min="769" max="1012" width="9.37777777777778" style="154"/>
    <col min="1013" max="1015" width="3.62222222222222" style="154" customWidth="1"/>
    <col min="1016" max="1016" width="43.6222222222222" style="154" customWidth="1"/>
    <col min="1017" max="1023" width="20" style="154" customWidth="1"/>
    <col min="1024" max="1024" width="11.3777777777778" style="154" customWidth="1"/>
    <col min="1025" max="1268" width="9.37777777777778" style="154"/>
    <col min="1269" max="1271" width="3.62222222222222" style="154" customWidth="1"/>
    <col min="1272" max="1272" width="43.6222222222222" style="154" customWidth="1"/>
    <col min="1273" max="1279" width="20" style="154" customWidth="1"/>
    <col min="1280" max="1280" width="11.3777777777778" style="154" customWidth="1"/>
    <col min="1281" max="1524" width="9.37777777777778" style="154"/>
    <col min="1525" max="1527" width="3.62222222222222" style="154" customWidth="1"/>
    <col min="1528" max="1528" width="43.6222222222222" style="154" customWidth="1"/>
    <col min="1529" max="1535" width="20" style="154" customWidth="1"/>
    <col min="1536" max="1536" width="11.3777777777778" style="154" customWidth="1"/>
    <col min="1537" max="1780" width="9.37777777777778" style="154"/>
    <col min="1781" max="1783" width="3.62222222222222" style="154" customWidth="1"/>
    <col min="1784" max="1784" width="43.6222222222222" style="154" customWidth="1"/>
    <col min="1785" max="1791" width="20" style="154" customWidth="1"/>
    <col min="1792" max="1792" width="11.3777777777778" style="154" customWidth="1"/>
    <col min="1793" max="2036" width="9.37777777777778" style="154"/>
    <col min="2037" max="2039" width="3.62222222222222" style="154" customWidth="1"/>
    <col min="2040" max="2040" width="43.6222222222222" style="154" customWidth="1"/>
    <col min="2041" max="2047" width="20" style="154" customWidth="1"/>
    <col min="2048" max="2048" width="11.3777777777778" style="154" customWidth="1"/>
    <col min="2049" max="2292" width="9.37777777777778" style="154"/>
    <col min="2293" max="2295" width="3.62222222222222" style="154" customWidth="1"/>
    <col min="2296" max="2296" width="43.6222222222222" style="154" customWidth="1"/>
    <col min="2297" max="2303" width="20" style="154" customWidth="1"/>
    <col min="2304" max="2304" width="11.3777777777778" style="154" customWidth="1"/>
    <col min="2305" max="2548" width="9.37777777777778" style="154"/>
    <col min="2549" max="2551" width="3.62222222222222" style="154" customWidth="1"/>
    <col min="2552" max="2552" width="43.6222222222222" style="154" customWidth="1"/>
    <col min="2553" max="2559" width="20" style="154" customWidth="1"/>
    <col min="2560" max="2560" width="11.3777777777778" style="154" customWidth="1"/>
    <col min="2561" max="2804" width="9.37777777777778" style="154"/>
    <col min="2805" max="2807" width="3.62222222222222" style="154" customWidth="1"/>
    <col min="2808" max="2808" width="43.6222222222222" style="154" customWidth="1"/>
    <col min="2809" max="2815" width="20" style="154" customWidth="1"/>
    <col min="2816" max="2816" width="11.3777777777778" style="154" customWidth="1"/>
    <col min="2817" max="3060" width="9.37777777777778" style="154"/>
    <col min="3061" max="3063" width="3.62222222222222" style="154" customWidth="1"/>
    <col min="3064" max="3064" width="43.6222222222222" style="154" customWidth="1"/>
    <col min="3065" max="3071" width="20" style="154" customWidth="1"/>
    <col min="3072" max="3072" width="11.3777777777778" style="154" customWidth="1"/>
    <col min="3073" max="3316" width="9.37777777777778" style="154"/>
    <col min="3317" max="3319" width="3.62222222222222" style="154" customWidth="1"/>
    <col min="3320" max="3320" width="43.6222222222222" style="154" customWidth="1"/>
    <col min="3321" max="3327" width="20" style="154" customWidth="1"/>
    <col min="3328" max="3328" width="11.3777777777778" style="154" customWidth="1"/>
    <col min="3329" max="3572" width="9.37777777777778" style="154"/>
    <col min="3573" max="3575" width="3.62222222222222" style="154" customWidth="1"/>
    <col min="3576" max="3576" width="43.6222222222222" style="154" customWidth="1"/>
    <col min="3577" max="3583" width="20" style="154" customWidth="1"/>
    <col min="3584" max="3584" width="11.3777777777778" style="154" customWidth="1"/>
    <col min="3585" max="3828" width="9.37777777777778" style="154"/>
    <col min="3829" max="3831" width="3.62222222222222" style="154" customWidth="1"/>
    <col min="3832" max="3832" width="43.6222222222222" style="154" customWidth="1"/>
    <col min="3833" max="3839" width="20" style="154" customWidth="1"/>
    <col min="3840" max="3840" width="11.3777777777778" style="154" customWidth="1"/>
    <col min="3841" max="4084" width="9.37777777777778" style="154"/>
    <col min="4085" max="4087" width="3.62222222222222" style="154" customWidth="1"/>
    <col min="4088" max="4088" width="43.6222222222222" style="154" customWidth="1"/>
    <col min="4089" max="4095" width="20" style="154" customWidth="1"/>
    <col min="4096" max="4096" width="11.3777777777778" style="154" customWidth="1"/>
    <col min="4097" max="4340" width="9.37777777777778" style="154"/>
    <col min="4341" max="4343" width="3.62222222222222" style="154" customWidth="1"/>
    <col min="4344" max="4344" width="43.6222222222222" style="154" customWidth="1"/>
    <col min="4345" max="4351" width="20" style="154" customWidth="1"/>
    <col min="4352" max="4352" width="11.3777777777778" style="154" customWidth="1"/>
    <col min="4353" max="4596" width="9.37777777777778" style="154"/>
    <col min="4597" max="4599" width="3.62222222222222" style="154" customWidth="1"/>
    <col min="4600" max="4600" width="43.6222222222222" style="154" customWidth="1"/>
    <col min="4601" max="4607" width="20" style="154" customWidth="1"/>
    <col min="4608" max="4608" width="11.3777777777778" style="154" customWidth="1"/>
    <col min="4609" max="4852" width="9.37777777777778" style="154"/>
    <col min="4853" max="4855" width="3.62222222222222" style="154" customWidth="1"/>
    <col min="4856" max="4856" width="43.6222222222222" style="154" customWidth="1"/>
    <col min="4857" max="4863" width="20" style="154" customWidth="1"/>
    <col min="4864" max="4864" width="11.3777777777778" style="154" customWidth="1"/>
    <col min="4865" max="5108" width="9.37777777777778" style="154"/>
    <col min="5109" max="5111" width="3.62222222222222" style="154" customWidth="1"/>
    <col min="5112" max="5112" width="43.6222222222222" style="154" customWidth="1"/>
    <col min="5113" max="5119" width="20" style="154" customWidth="1"/>
    <col min="5120" max="5120" width="11.3777777777778" style="154" customWidth="1"/>
    <col min="5121" max="5364" width="9.37777777777778" style="154"/>
    <col min="5365" max="5367" width="3.62222222222222" style="154" customWidth="1"/>
    <col min="5368" max="5368" width="43.6222222222222" style="154" customWidth="1"/>
    <col min="5369" max="5375" width="20" style="154" customWidth="1"/>
    <col min="5376" max="5376" width="11.3777777777778" style="154" customWidth="1"/>
    <col min="5377" max="5620" width="9.37777777777778" style="154"/>
    <col min="5621" max="5623" width="3.62222222222222" style="154" customWidth="1"/>
    <col min="5624" max="5624" width="43.6222222222222" style="154" customWidth="1"/>
    <col min="5625" max="5631" width="20" style="154" customWidth="1"/>
    <col min="5632" max="5632" width="11.3777777777778" style="154" customWidth="1"/>
    <col min="5633" max="5876" width="9.37777777777778" style="154"/>
    <col min="5877" max="5879" width="3.62222222222222" style="154" customWidth="1"/>
    <col min="5880" max="5880" width="43.6222222222222" style="154" customWidth="1"/>
    <col min="5881" max="5887" width="20" style="154" customWidth="1"/>
    <col min="5888" max="5888" width="11.3777777777778" style="154" customWidth="1"/>
    <col min="5889" max="6132" width="9.37777777777778" style="154"/>
    <col min="6133" max="6135" width="3.62222222222222" style="154" customWidth="1"/>
    <col min="6136" max="6136" width="43.6222222222222" style="154" customWidth="1"/>
    <col min="6137" max="6143" width="20" style="154" customWidth="1"/>
    <col min="6144" max="6144" width="11.3777777777778" style="154" customWidth="1"/>
    <col min="6145" max="6388" width="9.37777777777778" style="154"/>
    <col min="6389" max="6391" width="3.62222222222222" style="154" customWidth="1"/>
    <col min="6392" max="6392" width="43.6222222222222" style="154" customWidth="1"/>
    <col min="6393" max="6399" width="20" style="154" customWidth="1"/>
    <col min="6400" max="6400" width="11.3777777777778" style="154" customWidth="1"/>
    <col min="6401" max="6644" width="9.37777777777778" style="154"/>
    <col min="6645" max="6647" width="3.62222222222222" style="154" customWidth="1"/>
    <col min="6648" max="6648" width="43.6222222222222" style="154" customWidth="1"/>
    <col min="6649" max="6655" width="20" style="154" customWidth="1"/>
    <col min="6656" max="6656" width="11.3777777777778" style="154" customWidth="1"/>
    <col min="6657" max="6900" width="9.37777777777778" style="154"/>
    <col min="6901" max="6903" width="3.62222222222222" style="154" customWidth="1"/>
    <col min="6904" max="6904" width="43.6222222222222" style="154" customWidth="1"/>
    <col min="6905" max="6911" width="20" style="154" customWidth="1"/>
    <col min="6912" max="6912" width="11.3777777777778" style="154" customWidth="1"/>
    <col min="6913" max="7156" width="9.37777777777778" style="154"/>
    <col min="7157" max="7159" width="3.62222222222222" style="154" customWidth="1"/>
    <col min="7160" max="7160" width="43.6222222222222" style="154" customWidth="1"/>
    <col min="7161" max="7167" width="20" style="154" customWidth="1"/>
    <col min="7168" max="7168" width="11.3777777777778" style="154" customWidth="1"/>
    <col min="7169" max="7412" width="9.37777777777778" style="154"/>
    <col min="7413" max="7415" width="3.62222222222222" style="154" customWidth="1"/>
    <col min="7416" max="7416" width="43.6222222222222" style="154" customWidth="1"/>
    <col min="7417" max="7423" width="20" style="154" customWidth="1"/>
    <col min="7424" max="7424" width="11.3777777777778" style="154" customWidth="1"/>
    <col min="7425" max="7668" width="9.37777777777778" style="154"/>
    <col min="7669" max="7671" width="3.62222222222222" style="154" customWidth="1"/>
    <col min="7672" max="7672" width="43.6222222222222" style="154" customWidth="1"/>
    <col min="7673" max="7679" width="20" style="154" customWidth="1"/>
    <col min="7680" max="7680" width="11.3777777777778" style="154" customWidth="1"/>
    <col min="7681" max="7924" width="9.37777777777778" style="154"/>
    <col min="7925" max="7927" width="3.62222222222222" style="154" customWidth="1"/>
    <col min="7928" max="7928" width="43.6222222222222" style="154" customWidth="1"/>
    <col min="7929" max="7935" width="20" style="154" customWidth="1"/>
    <col min="7936" max="7936" width="11.3777777777778" style="154" customWidth="1"/>
    <col min="7937" max="8180" width="9.37777777777778" style="154"/>
    <col min="8181" max="8183" width="3.62222222222222" style="154" customWidth="1"/>
    <col min="8184" max="8184" width="43.6222222222222" style="154" customWidth="1"/>
    <col min="8185" max="8191" width="20" style="154" customWidth="1"/>
    <col min="8192" max="8192" width="11.3777777777778" style="154" customWidth="1"/>
    <col min="8193" max="8436" width="9.37777777777778" style="154"/>
    <col min="8437" max="8439" width="3.62222222222222" style="154" customWidth="1"/>
    <col min="8440" max="8440" width="43.6222222222222" style="154" customWidth="1"/>
    <col min="8441" max="8447" width="20" style="154" customWidth="1"/>
    <col min="8448" max="8448" width="11.3777777777778" style="154" customWidth="1"/>
    <col min="8449" max="8692" width="9.37777777777778" style="154"/>
    <col min="8693" max="8695" width="3.62222222222222" style="154" customWidth="1"/>
    <col min="8696" max="8696" width="43.6222222222222" style="154" customWidth="1"/>
    <col min="8697" max="8703" width="20" style="154" customWidth="1"/>
    <col min="8704" max="8704" width="11.3777777777778" style="154" customWidth="1"/>
    <col min="8705" max="8948" width="9.37777777777778" style="154"/>
    <col min="8949" max="8951" width="3.62222222222222" style="154" customWidth="1"/>
    <col min="8952" max="8952" width="43.6222222222222" style="154" customWidth="1"/>
    <col min="8953" max="8959" width="20" style="154" customWidth="1"/>
    <col min="8960" max="8960" width="11.3777777777778" style="154" customWidth="1"/>
    <col min="8961" max="9204" width="9.37777777777778" style="154"/>
    <col min="9205" max="9207" width="3.62222222222222" style="154" customWidth="1"/>
    <col min="9208" max="9208" width="43.6222222222222" style="154" customWidth="1"/>
    <col min="9209" max="9215" width="20" style="154" customWidth="1"/>
    <col min="9216" max="9216" width="11.3777777777778" style="154" customWidth="1"/>
    <col min="9217" max="9460" width="9.37777777777778" style="154"/>
    <col min="9461" max="9463" width="3.62222222222222" style="154" customWidth="1"/>
    <col min="9464" max="9464" width="43.6222222222222" style="154" customWidth="1"/>
    <col min="9465" max="9471" width="20" style="154" customWidth="1"/>
    <col min="9472" max="9472" width="11.3777777777778" style="154" customWidth="1"/>
    <col min="9473" max="9716" width="9.37777777777778" style="154"/>
    <col min="9717" max="9719" width="3.62222222222222" style="154" customWidth="1"/>
    <col min="9720" max="9720" width="43.6222222222222" style="154" customWidth="1"/>
    <col min="9721" max="9727" width="20" style="154" customWidth="1"/>
    <col min="9728" max="9728" width="11.3777777777778" style="154" customWidth="1"/>
    <col min="9729" max="9972" width="9.37777777777778" style="154"/>
    <col min="9973" max="9975" width="3.62222222222222" style="154" customWidth="1"/>
    <col min="9976" max="9976" width="43.6222222222222" style="154" customWidth="1"/>
    <col min="9977" max="9983" width="20" style="154" customWidth="1"/>
    <col min="9984" max="9984" width="11.3777777777778" style="154" customWidth="1"/>
    <col min="9985" max="10228" width="9.37777777777778" style="154"/>
    <col min="10229" max="10231" width="3.62222222222222" style="154" customWidth="1"/>
    <col min="10232" max="10232" width="43.6222222222222" style="154" customWidth="1"/>
    <col min="10233" max="10239" width="20" style="154" customWidth="1"/>
    <col min="10240" max="10240" width="11.3777777777778" style="154" customWidth="1"/>
    <col min="10241" max="10484" width="9.37777777777778" style="154"/>
    <col min="10485" max="10487" width="3.62222222222222" style="154" customWidth="1"/>
    <col min="10488" max="10488" width="43.6222222222222" style="154" customWidth="1"/>
    <col min="10489" max="10495" width="20" style="154" customWidth="1"/>
    <col min="10496" max="10496" width="11.3777777777778" style="154" customWidth="1"/>
    <col min="10497" max="10740" width="9.37777777777778" style="154"/>
    <col min="10741" max="10743" width="3.62222222222222" style="154" customWidth="1"/>
    <col min="10744" max="10744" width="43.6222222222222" style="154" customWidth="1"/>
    <col min="10745" max="10751" width="20" style="154" customWidth="1"/>
    <col min="10752" max="10752" width="11.3777777777778" style="154" customWidth="1"/>
    <col min="10753" max="10996" width="9.37777777777778" style="154"/>
    <col min="10997" max="10999" width="3.62222222222222" style="154" customWidth="1"/>
    <col min="11000" max="11000" width="43.6222222222222" style="154" customWidth="1"/>
    <col min="11001" max="11007" width="20" style="154" customWidth="1"/>
    <col min="11008" max="11008" width="11.3777777777778" style="154" customWidth="1"/>
    <col min="11009" max="11252" width="9.37777777777778" style="154"/>
    <col min="11253" max="11255" width="3.62222222222222" style="154" customWidth="1"/>
    <col min="11256" max="11256" width="43.6222222222222" style="154" customWidth="1"/>
    <col min="11257" max="11263" width="20" style="154" customWidth="1"/>
    <col min="11264" max="11264" width="11.3777777777778" style="154" customWidth="1"/>
    <col min="11265" max="11508" width="9.37777777777778" style="154"/>
    <col min="11509" max="11511" width="3.62222222222222" style="154" customWidth="1"/>
    <col min="11512" max="11512" width="43.6222222222222" style="154" customWidth="1"/>
    <col min="11513" max="11519" width="20" style="154" customWidth="1"/>
    <col min="11520" max="11520" width="11.3777777777778" style="154" customWidth="1"/>
    <col min="11521" max="11764" width="9.37777777777778" style="154"/>
    <col min="11765" max="11767" width="3.62222222222222" style="154" customWidth="1"/>
    <col min="11768" max="11768" width="43.6222222222222" style="154" customWidth="1"/>
    <col min="11769" max="11775" width="20" style="154" customWidth="1"/>
    <col min="11776" max="11776" width="11.3777777777778" style="154" customWidth="1"/>
    <col min="11777" max="12020" width="9.37777777777778" style="154"/>
    <col min="12021" max="12023" width="3.62222222222222" style="154" customWidth="1"/>
    <col min="12024" max="12024" width="43.6222222222222" style="154" customWidth="1"/>
    <col min="12025" max="12031" width="20" style="154" customWidth="1"/>
    <col min="12032" max="12032" width="11.3777777777778" style="154" customWidth="1"/>
    <col min="12033" max="12276" width="9.37777777777778" style="154"/>
    <col min="12277" max="12279" width="3.62222222222222" style="154" customWidth="1"/>
    <col min="12280" max="12280" width="43.6222222222222" style="154" customWidth="1"/>
    <col min="12281" max="12287" width="20" style="154" customWidth="1"/>
    <col min="12288" max="12288" width="11.3777777777778" style="154" customWidth="1"/>
    <col min="12289" max="12532" width="9.37777777777778" style="154"/>
    <col min="12533" max="12535" width="3.62222222222222" style="154" customWidth="1"/>
    <col min="12536" max="12536" width="43.6222222222222" style="154" customWidth="1"/>
    <col min="12537" max="12543" width="20" style="154" customWidth="1"/>
    <col min="12544" max="12544" width="11.3777777777778" style="154" customWidth="1"/>
    <col min="12545" max="12788" width="9.37777777777778" style="154"/>
    <col min="12789" max="12791" width="3.62222222222222" style="154" customWidth="1"/>
    <col min="12792" max="12792" width="43.6222222222222" style="154" customWidth="1"/>
    <col min="12793" max="12799" width="20" style="154" customWidth="1"/>
    <col min="12800" max="12800" width="11.3777777777778" style="154" customWidth="1"/>
    <col min="12801" max="13044" width="9.37777777777778" style="154"/>
    <col min="13045" max="13047" width="3.62222222222222" style="154" customWidth="1"/>
    <col min="13048" max="13048" width="43.6222222222222" style="154" customWidth="1"/>
    <col min="13049" max="13055" width="20" style="154" customWidth="1"/>
    <col min="13056" max="13056" width="11.3777777777778" style="154" customWidth="1"/>
    <col min="13057" max="13300" width="9.37777777777778" style="154"/>
    <col min="13301" max="13303" width="3.62222222222222" style="154" customWidth="1"/>
    <col min="13304" max="13304" width="43.6222222222222" style="154" customWidth="1"/>
    <col min="13305" max="13311" width="20" style="154" customWidth="1"/>
    <col min="13312" max="13312" width="11.3777777777778" style="154" customWidth="1"/>
    <col min="13313" max="13556" width="9.37777777777778" style="154"/>
    <col min="13557" max="13559" width="3.62222222222222" style="154" customWidth="1"/>
    <col min="13560" max="13560" width="43.6222222222222" style="154" customWidth="1"/>
    <col min="13561" max="13567" width="20" style="154" customWidth="1"/>
    <col min="13568" max="13568" width="11.3777777777778" style="154" customWidth="1"/>
    <col min="13569" max="13812" width="9.37777777777778" style="154"/>
    <col min="13813" max="13815" width="3.62222222222222" style="154" customWidth="1"/>
    <col min="13816" max="13816" width="43.6222222222222" style="154" customWidth="1"/>
    <col min="13817" max="13823" width="20" style="154" customWidth="1"/>
    <col min="13824" max="13824" width="11.3777777777778" style="154" customWidth="1"/>
    <col min="13825" max="14068" width="9.37777777777778" style="154"/>
    <col min="14069" max="14071" width="3.62222222222222" style="154" customWidth="1"/>
    <col min="14072" max="14072" width="43.6222222222222" style="154" customWidth="1"/>
    <col min="14073" max="14079" width="20" style="154" customWidth="1"/>
    <col min="14080" max="14080" width="11.3777777777778" style="154" customWidth="1"/>
    <col min="14081" max="14324" width="9.37777777777778" style="154"/>
    <col min="14325" max="14327" width="3.62222222222222" style="154" customWidth="1"/>
    <col min="14328" max="14328" width="43.6222222222222" style="154" customWidth="1"/>
    <col min="14329" max="14335" width="20" style="154" customWidth="1"/>
    <col min="14336" max="14336" width="11.3777777777778" style="154" customWidth="1"/>
    <col min="14337" max="14580" width="9.37777777777778" style="154"/>
    <col min="14581" max="14583" width="3.62222222222222" style="154" customWidth="1"/>
    <col min="14584" max="14584" width="43.6222222222222" style="154" customWidth="1"/>
    <col min="14585" max="14591" width="20" style="154" customWidth="1"/>
    <col min="14592" max="14592" width="11.3777777777778" style="154" customWidth="1"/>
    <col min="14593" max="14836" width="9.37777777777778" style="154"/>
    <col min="14837" max="14839" width="3.62222222222222" style="154" customWidth="1"/>
    <col min="14840" max="14840" width="43.6222222222222" style="154" customWidth="1"/>
    <col min="14841" max="14847" width="20" style="154" customWidth="1"/>
    <col min="14848" max="14848" width="11.3777777777778" style="154" customWidth="1"/>
    <col min="14849" max="15092" width="9.37777777777778" style="154"/>
    <col min="15093" max="15095" width="3.62222222222222" style="154" customWidth="1"/>
    <col min="15096" max="15096" width="43.6222222222222" style="154" customWidth="1"/>
    <col min="15097" max="15103" width="20" style="154" customWidth="1"/>
    <col min="15104" max="15104" width="11.3777777777778" style="154" customWidth="1"/>
    <col min="15105" max="15348" width="9.37777777777778" style="154"/>
    <col min="15349" max="15351" width="3.62222222222222" style="154" customWidth="1"/>
    <col min="15352" max="15352" width="43.6222222222222" style="154" customWidth="1"/>
    <col min="15353" max="15359" width="20" style="154" customWidth="1"/>
    <col min="15360" max="15360" width="11.3777777777778" style="154" customWidth="1"/>
    <col min="15361" max="15604" width="9.37777777777778" style="154"/>
    <col min="15605" max="15607" width="3.62222222222222" style="154" customWidth="1"/>
    <col min="15608" max="15608" width="43.6222222222222" style="154" customWidth="1"/>
    <col min="15609" max="15615" width="20" style="154" customWidth="1"/>
    <col min="15616" max="15616" width="11.3777777777778" style="154" customWidth="1"/>
    <col min="15617" max="15860" width="9.37777777777778" style="154"/>
    <col min="15861" max="15863" width="3.62222222222222" style="154" customWidth="1"/>
    <col min="15864" max="15864" width="43.6222222222222" style="154" customWidth="1"/>
    <col min="15865" max="15871" width="20" style="154" customWidth="1"/>
    <col min="15872" max="15872" width="11.3777777777778" style="154" customWidth="1"/>
    <col min="15873" max="16116" width="9.37777777777778" style="154"/>
    <col min="16117" max="16119" width="3.62222222222222" style="154" customWidth="1"/>
    <col min="16120" max="16120" width="43.6222222222222" style="154" customWidth="1"/>
    <col min="16121" max="16127" width="20" style="154" customWidth="1"/>
    <col min="16128" max="16128" width="11.3777777777778" style="154" customWidth="1"/>
    <col min="16129" max="16384" width="9.37777777777778" style="154"/>
  </cols>
  <sheetData>
    <row r="1" ht="35.25" customHeight="1" spans="1:10">
      <c r="A1" s="219" t="s">
        <v>31</v>
      </c>
      <c r="B1" s="2"/>
      <c r="C1" s="80"/>
      <c r="D1" s="80"/>
      <c r="E1" s="2"/>
      <c r="F1" s="2"/>
      <c r="G1" s="2"/>
      <c r="H1" s="2"/>
      <c r="I1" s="2"/>
      <c r="J1" s="2"/>
    </row>
    <row r="2" ht="13.5" spans="1:10">
      <c r="A2" s="132"/>
      <c r="B2" s="156"/>
      <c r="C2" s="157"/>
      <c r="D2" s="157"/>
      <c r="E2" s="156"/>
      <c r="F2" s="156"/>
      <c r="G2" s="156"/>
      <c r="H2" s="156"/>
      <c r="I2" s="156"/>
      <c r="J2" s="175" t="s">
        <v>32</v>
      </c>
    </row>
    <row r="3" ht="14.25" spans="1:10">
      <c r="A3" s="158" t="s">
        <v>3</v>
      </c>
      <c r="B3" s="158"/>
      <c r="C3" s="157"/>
      <c r="D3" s="157"/>
      <c r="E3" s="159"/>
      <c r="F3" s="156"/>
      <c r="G3" s="156"/>
      <c r="H3" s="156"/>
      <c r="I3" s="156"/>
      <c r="J3" s="175" t="s">
        <v>4</v>
      </c>
    </row>
    <row r="4" ht="21.75" customHeight="1" spans="1:10">
      <c r="A4" s="160" t="s">
        <v>7</v>
      </c>
      <c r="B4" s="160"/>
      <c r="C4" s="161" t="s">
        <v>22</v>
      </c>
      <c r="D4" s="161" t="s">
        <v>33</v>
      </c>
      <c r="E4" s="162" t="s">
        <v>34</v>
      </c>
      <c r="F4" s="162" t="s">
        <v>35</v>
      </c>
      <c r="G4" s="162"/>
      <c r="H4" s="162" t="s">
        <v>36</v>
      </c>
      <c r="I4" s="162" t="s">
        <v>37</v>
      </c>
      <c r="J4" s="162" t="s">
        <v>38</v>
      </c>
    </row>
    <row r="5" ht="17.25" customHeight="1" spans="1:10">
      <c r="A5" s="163" t="s">
        <v>39</v>
      </c>
      <c r="B5" s="163" t="s">
        <v>40</v>
      </c>
      <c r="C5" s="161"/>
      <c r="D5" s="161"/>
      <c r="E5" s="162"/>
      <c r="F5" s="162"/>
      <c r="G5" s="162"/>
      <c r="H5" s="162"/>
      <c r="I5" s="162"/>
      <c r="J5" s="162"/>
    </row>
    <row r="6" ht="21" customHeight="1" spans="1:10">
      <c r="A6" s="164"/>
      <c r="B6" s="164"/>
      <c r="C6" s="161"/>
      <c r="D6" s="161"/>
      <c r="E6" s="162"/>
      <c r="F6" s="162" t="s">
        <v>41</v>
      </c>
      <c r="G6" s="162" t="s">
        <v>42</v>
      </c>
      <c r="H6" s="162"/>
      <c r="I6" s="162"/>
      <c r="J6" s="162"/>
    </row>
    <row r="7" ht="21" customHeight="1" spans="1:10">
      <c r="A7" s="165"/>
      <c r="B7" s="165"/>
      <c r="C7" s="161"/>
      <c r="D7" s="161"/>
      <c r="E7" s="162"/>
      <c r="F7" s="162"/>
      <c r="G7" s="162"/>
      <c r="H7" s="162"/>
      <c r="I7" s="162"/>
      <c r="J7" s="162"/>
    </row>
    <row r="8" s="152" customFormat="1" ht="21" customHeight="1" spans="1:10">
      <c r="A8" s="166" t="s">
        <v>28</v>
      </c>
      <c r="B8" s="166"/>
      <c r="C8" s="167">
        <f>D8+E8+F8+H8+I8+J8</f>
        <v>2220.57</v>
      </c>
      <c r="D8" s="167">
        <f>D9+D12+D19+D29+D32</f>
        <v>979.88</v>
      </c>
      <c r="E8" s="168"/>
      <c r="F8" s="168">
        <f>F19</f>
        <v>1206.76</v>
      </c>
      <c r="G8" s="168"/>
      <c r="H8" s="168"/>
      <c r="I8" s="168"/>
      <c r="J8" s="168">
        <f>J19</f>
        <v>33.93</v>
      </c>
    </row>
    <row r="9" s="152" customFormat="1" ht="21" customHeight="1" spans="1:10">
      <c r="A9" s="88">
        <v>205</v>
      </c>
      <c r="B9" s="169" t="s">
        <v>43</v>
      </c>
      <c r="C9" s="167">
        <f t="shared" ref="C9:C34" si="0">D9+E9+F9+H9+I9+J9</f>
        <v>3</v>
      </c>
      <c r="D9" s="167">
        <f>D10</f>
        <v>3</v>
      </c>
      <c r="E9" s="168"/>
      <c r="F9" s="168"/>
      <c r="G9" s="168"/>
      <c r="H9" s="168"/>
      <c r="I9" s="168"/>
      <c r="J9" s="168"/>
    </row>
    <row r="10" s="152" customFormat="1" ht="21" customHeight="1" spans="1:10">
      <c r="A10" s="88">
        <v>20508</v>
      </c>
      <c r="B10" s="49" t="s">
        <v>44</v>
      </c>
      <c r="C10" s="167">
        <f t="shared" si="0"/>
        <v>3</v>
      </c>
      <c r="D10" s="167">
        <f>D11</f>
        <v>3</v>
      </c>
      <c r="E10" s="168"/>
      <c r="F10" s="168"/>
      <c r="G10" s="168"/>
      <c r="H10" s="168"/>
      <c r="I10" s="168"/>
      <c r="J10" s="168"/>
    </row>
    <row r="11" s="152" customFormat="1" ht="21" customHeight="1" spans="1:10">
      <c r="A11" s="88">
        <v>2050803</v>
      </c>
      <c r="B11" s="49" t="s">
        <v>45</v>
      </c>
      <c r="C11" s="167">
        <f t="shared" si="0"/>
        <v>3</v>
      </c>
      <c r="D11" s="167">
        <v>3</v>
      </c>
      <c r="E11" s="168"/>
      <c r="F11" s="168"/>
      <c r="G11" s="168"/>
      <c r="H11" s="168"/>
      <c r="I11" s="168"/>
      <c r="J11" s="168"/>
    </row>
    <row r="12" s="152" customFormat="1" ht="21" customHeight="1" spans="1:10">
      <c r="A12" s="49" t="s">
        <v>46</v>
      </c>
      <c r="B12" s="169" t="s">
        <v>47</v>
      </c>
      <c r="C12" s="167">
        <f t="shared" si="0"/>
        <v>182.56</v>
      </c>
      <c r="D12" s="167">
        <f>D13+D17</f>
        <v>182.56</v>
      </c>
      <c r="E12" s="168"/>
      <c r="F12" s="168"/>
      <c r="G12" s="168"/>
      <c r="H12" s="168"/>
      <c r="I12" s="168"/>
      <c r="J12" s="168"/>
    </row>
    <row r="13" s="152" customFormat="1" ht="21" customHeight="1" spans="1:10">
      <c r="A13" s="49" t="s">
        <v>48</v>
      </c>
      <c r="B13" s="49" t="s">
        <v>49</v>
      </c>
      <c r="C13" s="167">
        <f t="shared" si="0"/>
        <v>179.07</v>
      </c>
      <c r="D13" s="167">
        <f>D14+D15+D16</f>
        <v>179.07</v>
      </c>
      <c r="E13" s="168"/>
      <c r="F13" s="168"/>
      <c r="G13" s="168"/>
      <c r="H13" s="168"/>
      <c r="I13" s="168"/>
      <c r="J13" s="168"/>
    </row>
    <row r="14" s="152" customFormat="1" ht="21" customHeight="1" spans="1:10">
      <c r="A14" s="49">
        <v>2080502</v>
      </c>
      <c r="B14" s="49" t="s">
        <v>50</v>
      </c>
      <c r="C14" s="167">
        <f t="shared" si="0"/>
        <v>74.48</v>
      </c>
      <c r="D14" s="167">
        <v>74.48</v>
      </c>
      <c r="E14" s="168"/>
      <c r="F14" s="168"/>
      <c r="G14" s="168"/>
      <c r="H14" s="168"/>
      <c r="I14" s="168"/>
      <c r="J14" s="168"/>
    </row>
    <row r="15" s="152" customFormat="1" ht="21" customHeight="1" spans="1:10">
      <c r="A15" s="49" t="s">
        <v>51</v>
      </c>
      <c r="B15" s="49" t="s">
        <v>52</v>
      </c>
      <c r="C15" s="167">
        <f t="shared" si="0"/>
        <v>69.18</v>
      </c>
      <c r="D15" s="167">
        <v>69.18</v>
      </c>
      <c r="E15" s="168"/>
      <c r="F15" s="168"/>
      <c r="G15" s="168"/>
      <c r="H15" s="168"/>
      <c r="I15" s="168"/>
      <c r="J15" s="168"/>
    </row>
    <row r="16" s="152" customFormat="1" ht="21" customHeight="1" spans="1:10">
      <c r="A16" s="49" t="s">
        <v>53</v>
      </c>
      <c r="B16" s="49" t="s">
        <v>54</v>
      </c>
      <c r="C16" s="167">
        <f t="shared" si="0"/>
        <v>35.41</v>
      </c>
      <c r="D16" s="167">
        <v>35.41</v>
      </c>
      <c r="E16" s="168"/>
      <c r="F16" s="168"/>
      <c r="G16" s="168"/>
      <c r="H16" s="168"/>
      <c r="I16" s="168"/>
      <c r="J16" s="168"/>
    </row>
    <row r="17" s="152" customFormat="1" ht="21" customHeight="1" spans="1:10">
      <c r="A17" s="49">
        <v>20899</v>
      </c>
      <c r="B17" s="49" t="s">
        <v>55</v>
      </c>
      <c r="C17" s="167">
        <f t="shared" si="0"/>
        <v>3.49</v>
      </c>
      <c r="D17" s="167">
        <f>D18</f>
        <v>3.49</v>
      </c>
      <c r="E17" s="168"/>
      <c r="F17" s="168"/>
      <c r="G17" s="168"/>
      <c r="H17" s="168"/>
      <c r="I17" s="168"/>
      <c r="J17" s="168"/>
    </row>
    <row r="18" s="152" customFormat="1" ht="21" customHeight="1" spans="1:10">
      <c r="A18" s="49">
        <v>2089999</v>
      </c>
      <c r="B18" s="49" t="s">
        <v>56</v>
      </c>
      <c r="C18" s="167">
        <f t="shared" si="0"/>
        <v>3.49</v>
      </c>
      <c r="D18" s="167">
        <v>3.49</v>
      </c>
      <c r="E18" s="168"/>
      <c r="F18" s="168"/>
      <c r="G18" s="168"/>
      <c r="H18" s="168"/>
      <c r="I18" s="168"/>
      <c r="J18" s="168"/>
    </row>
    <row r="19" s="152" customFormat="1" ht="21" customHeight="1" spans="1:10">
      <c r="A19" s="49">
        <v>210</v>
      </c>
      <c r="B19" s="169" t="s">
        <v>57</v>
      </c>
      <c r="C19" s="167">
        <f t="shared" si="0"/>
        <v>1981.45</v>
      </c>
      <c r="D19" s="167">
        <f>D20+D23+D27</f>
        <v>740.76</v>
      </c>
      <c r="E19" s="168"/>
      <c r="F19" s="168">
        <f>F20</f>
        <v>1206.76</v>
      </c>
      <c r="G19" s="168"/>
      <c r="H19" s="168"/>
      <c r="I19" s="168"/>
      <c r="J19" s="168">
        <f>J20</f>
        <v>33.93</v>
      </c>
    </row>
    <row r="20" s="152" customFormat="1" ht="21" customHeight="1" spans="1:10">
      <c r="A20" s="49">
        <v>21003</v>
      </c>
      <c r="B20" s="49" t="s">
        <v>58</v>
      </c>
      <c r="C20" s="167">
        <f t="shared" si="0"/>
        <v>1807.3</v>
      </c>
      <c r="D20" s="167">
        <f>D21+D22</f>
        <v>566.61</v>
      </c>
      <c r="E20" s="168"/>
      <c r="F20" s="168">
        <f>F21</f>
        <v>1206.76</v>
      </c>
      <c r="G20" s="168"/>
      <c r="H20" s="168"/>
      <c r="I20" s="168"/>
      <c r="J20" s="168">
        <f>J21</f>
        <v>33.93</v>
      </c>
    </row>
    <row r="21" s="152" customFormat="1" ht="21" customHeight="1" spans="1:10">
      <c r="A21" s="49">
        <v>2100302</v>
      </c>
      <c r="B21" s="49" t="s">
        <v>59</v>
      </c>
      <c r="C21" s="167">
        <f t="shared" si="0"/>
        <v>1794.67</v>
      </c>
      <c r="D21" s="167">
        <v>553.98</v>
      </c>
      <c r="E21" s="168"/>
      <c r="F21" s="168">
        <v>1206.76</v>
      </c>
      <c r="G21" s="168"/>
      <c r="H21" s="168"/>
      <c r="I21" s="168"/>
      <c r="J21" s="168">
        <v>33.93</v>
      </c>
    </row>
    <row r="22" s="152" customFormat="1" ht="21" customHeight="1" spans="1:10">
      <c r="A22" s="49">
        <v>2100399</v>
      </c>
      <c r="B22" s="49" t="s">
        <v>60</v>
      </c>
      <c r="C22" s="167">
        <f t="shared" si="0"/>
        <v>12.63</v>
      </c>
      <c r="D22" s="167">
        <v>12.63</v>
      </c>
      <c r="E22" s="168"/>
      <c r="F22" s="168"/>
      <c r="G22" s="168"/>
      <c r="H22" s="168"/>
      <c r="I22" s="168"/>
      <c r="J22" s="168"/>
    </row>
    <row r="23" s="152" customFormat="1" ht="21" customHeight="1" spans="1:10">
      <c r="A23" s="49">
        <v>21004</v>
      </c>
      <c r="B23" s="49" t="s">
        <v>61</v>
      </c>
      <c r="C23" s="167">
        <f t="shared" si="0"/>
        <v>154.74</v>
      </c>
      <c r="D23" s="167">
        <f>D24+D25+D26</f>
        <v>154.74</v>
      </c>
      <c r="E23" s="168"/>
      <c r="F23" s="168"/>
      <c r="G23" s="168"/>
      <c r="H23" s="168"/>
      <c r="I23" s="168"/>
      <c r="J23" s="168"/>
    </row>
    <row r="24" s="152" customFormat="1" ht="21" customHeight="1" spans="1:10">
      <c r="A24" s="49">
        <v>2100408</v>
      </c>
      <c r="B24" s="49" t="s">
        <v>62</v>
      </c>
      <c r="C24" s="167">
        <f t="shared" si="0"/>
        <v>142.34</v>
      </c>
      <c r="D24" s="167">
        <v>142.34</v>
      </c>
      <c r="E24" s="168"/>
      <c r="F24" s="168"/>
      <c r="G24" s="168"/>
      <c r="H24" s="168"/>
      <c r="I24" s="168"/>
      <c r="J24" s="168"/>
    </row>
    <row r="25" s="152" customFormat="1" ht="21" customHeight="1" spans="1:10">
      <c r="A25" s="49">
        <v>2100409</v>
      </c>
      <c r="B25" s="49" t="s">
        <v>63</v>
      </c>
      <c r="C25" s="167">
        <f t="shared" si="0"/>
        <v>8.4</v>
      </c>
      <c r="D25" s="167">
        <v>8.4</v>
      </c>
      <c r="E25" s="168"/>
      <c r="F25" s="168"/>
      <c r="G25" s="168"/>
      <c r="H25" s="168"/>
      <c r="I25" s="168"/>
      <c r="J25" s="168"/>
    </row>
    <row r="26" s="152" customFormat="1" ht="21" customHeight="1" spans="1:10">
      <c r="A26" s="49">
        <v>2100499</v>
      </c>
      <c r="B26" s="49" t="s">
        <v>64</v>
      </c>
      <c r="C26" s="167">
        <f t="shared" si="0"/>
        <v>4</v>
      </c>
      <c r="D26" s="167">
        <v>4</v>
      </c>
      <c r="E26" s="168"/>
      <c r="F26" s="168"/>
      <c r="G26" s="168"/>
      <c r="H26" s="168"/>
      <c r="I26" s="168"/>
      <c r="J26" s="168"/>
    </row>
    <row r="27" s="152" customFormat="1" ht="21" customHeight="1" spans="1:10">
      <c r="A27" s="49">
        <v>21011</v>
      </c>
      <c r="B27" s="49" t="s">
        <v>65</v>
      </c>
      <c r="C27" s="167">
        <f t="shared" si="0"/>
        <v>19.41</v>
      </c>
      <c r="D27" s="167">
        <f>D28</f>
        <v>19.41</v>
      </c>
      <c r="E27" s="168"/>
      <c r="F27" s="168"/>
      <c r="G27" s="168"/>
      <c r="H27" s="168"/>
      <c r="I27" s="168"/>
      <c r="J27" s="168"/>
    </row>
    <row r="28" s="152" customFormat="1" ht="21" customHeight="1" spans="1:10">
      <c r="A28" s="49">
        <v>2101102</v>
      </c>
      <c r="B28" s="49" t="s">
        <v>66</v>
      </c>
      <c r="C28" s="167">
        <f t="shared" si="0"/>
        <v>19.41</v>
      </c>
      <c r="D28" s="167">
        <v>19.41</v>
      </c>
      <c r="E28" s="168"/>
      <c r="F28" s="168"/>
      <c r="G28" s="168"/>
      <c r="H28" s="168"/>
      <c r="I28" s="168"/>
      <c r="J28" s="168"/>
    </row>
    <row r="29" s="152" customFormat="1" ht="21" customHeight="1" spans="1:10">
      <c r="A29" s="49">
        <v>221</v>
      </c>
      <c r="B29" s="169" t="s">
        <v>67</v>
      </c>
      <c r="C29" s="167">
        <f t="shared" si="0"/>
        <v>52.23</v>
      </c>
      <c r="D29" s="167">
        <f>D30</f>
        <v>52.23</v>
      </c>
      <c r="E29" s="168"/>
      <c r="F29" s="168"/>
      <c r="G29" s="168"/>
      <c r="H29" s="168"/>
      <c r="I29" s="168"/>
      <c r="J29" s="168"/>
    </row>
    <row r="30" s="152" customFormat="1" ht="21" customHeight="1" spans="1:10">
      <c r="A30" s="49">
        <v>22102</v>
      </c>
      <c r="B30" s="49" t="s">
        <v>68</v>
      </c>
      <c r="C30" s="167">
        <f t="shared" si="0"/>
        <v>52.23</v>
      </c>
      <c r="D30" s="167">
        <f>D31</f>
        <v>52.23</v>
      </c>
      <c r="E30" s="168"/>
      <c r="F30" s="168"/>
      <c r="G30" s="168"/>
      <c r="H30" s="168"/>
      <c r="I30" s="168"/>
      <c r="J30" s="168"/>
    </row>
    <row r="31" s="152" customFormat="1" ht="21" customHeight="1" spans="1:10">
      <c r="A31" s="49">
        <v>2210201</v>
      </c>
      <c r="B31" s="49" t="s">
        <v>69</v>
      </c>
      <c r="C31" s="167">
        <f t="shared" si="0"/>
        <v>52.23</v>
      </c>
      <c r="D31" s="167">
        <v>52.23</v>
      </c>
      <c r="E31" s="168"/>
      <c r="F31" s="168"/>
      <c r="G31" s="168"/>
      <c r="H31" s="168"/>
      <c r="I31" s="168"/>
      <c r="J31" s="168"/>
    </row>
    <row r="32" s="152" customFormat="1" ht="21" customHeight="1" spans="1:10">
      <c r="A32" s="49">
        <v>229</v>
      </c>
      <c r="B32" s="169" t="s">
        <v>70</v>
      </c>
      <c r="C32" s="167">
        <f t="shared" si="0"/>
        <v>1.33</v>
      </c>
      <c r="D32" s="167">
        <f>D33</f>
        <v>1.33</v>
      </c>
      <c r="E32" s="168"/>
      <c r="F32" s="168"/>
      <c r="G32" s="168"/>
      <c r="H32" s="168"/>
      <c r="I32" s="168"/>
      <c r="J32" s="168"/>
    </row>
    <row r="33" s="152" customFormat="1" ht="21" customHeight="1" spans="1:10">
      <c r="A33" s="49">
        <v>22960</v>
      </c>
      <c r="B33" s="49" t="s">
        <v>71</v>
      </c>
      <c r="C33" s="167">
        <f t="shared" si="0"/>
        <v>1.33</v>
      </c>
      <c r="D33" s="167">
        <f>D34</f>
        <v>1.33</v>
      </c>
      <c r="E33" s="168"/>
      <c r="F33" s="168"/>
      <c r="G33" s="168"/>
      <c r="H33" s="168"/>
      <c r="I33" s="168"/>
      <c r="J33" s="168"/>
    </row>
    <row r="34" s="152" customFormat="1" ht="21" customHeight="1" spans="1:10">
      <c r="A34" s="49">
        <v>2296006</v>
      </c>
      <c r="B34" s="49" t="s">
        <v>72</v>
      </c>
      <c r="C34" s="167">
        <f t="shared" si="0"/>
        <v>1.33</v>
      </c>
      <c r="D34" s="167">
        <v>1.33</v>
      </c>
      <c r="E34" s="168"/>
      <c r="F34" s="168"/>
      <c r="G34" s="168"/>
      <c r="H34" s="168"/>
      <c r="I34" s="168"/>
      <c r="J34" s="168"/>
    </row>
    <row r="35" s="152" customFormat="1" ht="21" customHeight="1" spans="1:10">
      <c r="A35" s="170" t="s">
        <v>73</v>
      </c>
      <c r="C35" s="171"/>
      <c r="D35" s="171"/>
      <c r="E35" s="172"/>
      <c r="F35" s="172"/>
      <c r="G35" s="172"/>
      <c r="H35" s="172"/>
      <c r="I35" s="172"/>
      <c r="J35" s="172"/>
    </row>
    <row r="36" spans="3:10">
      <c r="C36" s="173"/>
      <c r="D36" s="173"/>
      <c r="E36" s="174"/>
      <c r="F36" s="174"/>
      <c r="G36" s="174"/>
      <c r="H36" s="174"/>
      <c r="I36" s="174"/>
      <c r="J36" s="174"/>
    </row>
    <row r="37" spans="3:10">
      <c r="C37" s="173"/>
      <c r="D37" s="173"/>
      <c r="E37" s="174"/>
      <c r="F37" s="174"/>
      <c r="G37" s="174"/>
      <c r="H37" s="174"/>
      <c r="I37" s="174"/>
      <c r="J37" s="174"/>
    </row>
    <row r="38" spans="3:10">
      <c r="C38" s="173"/>
      <c r="D38" s="173"/>
      <c r="E38" s="174"/>
      <c r="F38" s="174"/>
      <c r="G38" s="174"/>
      <c r="H38" s="174"/>
      <c r="I38" s="174"/>
      <c r="J38" s="174"/>
    </row>
    <row r="39" spans="3:10">
      <c r="C39" s="173"/>
      <c r="D39" s="173"/>
      <c r="E39" s="174"/>
      <c r="F39" s="174"/>
      <c r="G39" s="174"/>
      <c r="H39" s="174"/>
      <c r="I39" s="174"/>
      <c r="J39" s="174"/>
    </row>
    <row r="40" spans="3:10">
      <c r="C40" s="173"/>
      <c r="D40" s="173"/>
      <c r="E40" s="174"/>
      <c r="F40" s="174"/>
      <c r="G40" s="174"/>
      <c r="H40" s="174"/>
      <c r="I40" s="174"/>
      <c r="J40" s="174"/>
    </row>
    <row r="41" spans="3:10">
      <c r="C41" s="173"/>
      <c r="D41" s="173"/>
      <c r="E41" s="174"/>
      <c r="F41" s="174"/>
      <c r="G41" s="174"/>
      <c r="H41" s="174"/>
      <c r="I41" s="174"/>
      <c r="J41" s="174"/>
    </row>
    <row r="42" spans="3:10">
      <c r="C42" s="173"/>
      <c r="D42" s="173"/>
      <c r="E42" s="174"/>
      <c r="F42" s="174"/>
      <c r="G42" s="174"/>
      <c r="H42" s="174"/>
      <c r="I42" s="174"/>
      <c r="J42" s="174"/>
    </row>
    <row r="43" spans="3:10">
      <c r="C43" s="173"/>
      <c r="D43" s="173"/>
      <c r="E43" s="174"/>
      <c r="F43" s="174"/>
      <c r="G43" s="174"/>
      <c r="H43" s="174"/>
      <c r="I43" s="174"/>
      <c r="J43" s="174"/>
    </row>
    <row r="44" spans="3:10">
      <c r="C44" s="173"/>
      <c r="D44" s="173"/>
      <c r="E44" s="174"/>
      <c r="F44" s="174"/>
      <c r="G44" s="174"/>
      <c r="H44" s="174"/>
      <c r="I44" s="174"/>
      <c r="J44" s="174"/>
    </row>
    <row r="45" spans="3:10">
      <c r="C45" s="173"/>
      <c r="D45" s="173"/>
      <c r="E45" s="174"/>
      <c r="F45" s="174"/>
      <c r="G45" s="174"/>
      <c r="H45" s="174"/>
      <c r="I45" s="174"/>
      <c r="J45" s="174"/>
    </row>
    <row r="46" spans="3:10">
      <c r="C46" s="173"/>
      <c r="D46" s="173"/>
      <c r="E46" s="174"/>
      <c r="F46" s="174"/>
      <c r="G46" s="174"/>
      <c r="H46" s="174"/>
      <c r="I46" s="174"/>
      <c r="J46" s="174"/>
    </row>
    <row r="47" spans="3:10">
      <c r="C47" s="173"/>
      <c r="D47" s="173"/>
      <c r="E47" s="174"/>
      <c r="F47" s="174"/>
      <c r="G47" s="174"/>
      <c r="H47" s="174"/>
      <c r="I47" s="174"/>
      <c r="J47" s="174"/>
    </row>
    <row r="48" spans="3:10">
      <c r="C48" s="173"/>
      <c r="D48" s="173"/>
      <c r="E48" s="174"/>
      <c r="F48" s="174"/>
      <c r="G48" s="174"/>
      <c r="H48" s="174"/>
      <c r="I48" s="174"/>
      <c r="J48" s="174"/>
    </row>
    <row r="49" spans="3:10">
      <c r="C49" s="173"/>
      <c r="D49" s="173"/>
      <c r="E49" s="174"/>
      <c r="F49" s="174"/>
      <c r="G49" s="174"/>
      <c r="H49" s="174"/>
      <c r="I49" s="174"/>
      <c r="J49" s="174"/>
    </row>
    <row r="50" spans="3:10">
      <c r="C50" s="173"/>
      <c r="D50" s="173"/>
      <c r="E50" s="174"/>
      <c r="F50" s="174"/>
      <c r="G50" s="174"/>
      <c r="H50" s="174"/>
      <c r="I50" s="174"/>
      <c r="J50" s="174"/>
    </row>
    <row r="51" spans="3:10">
      <c r="C51" s="173"/>
      <c r="D51" s="173"/>
      <c r="E51" s="174"/>
      <c r="F51" s="174"/>
      <c r="G51" s="174"/>
      <c r="H51" s="174"/>
      <c r="I51" s="174"/>
      <c r="J51" s="174"/>
    </row>
    <row r="52" spans="3:10">
      <c r="C52" s="173"/>
      <c r="D52" s="173"/>
      <c r="E52" s="174"/>
      <c r="F52" s="174"/>
      <c r="G52" s="174"/>
      <c r="H52" s="174"/>
      <c r="I52" s="174"/>
      <c r="J52" s="174"/>
    </row>
    <row r="53" spans="3:10">
      <c r="C53" s="173"/>
      <c r="D53" s="173"/>
      <c r="E53" s="174"/>
      <c r="F53" s="174"/>
      <c r="G53" s="174"/>
      <c r="H53" s="174"/>
      <c r="I53" s="174"/>
      <c r="J53" s="174"/>
    </row>
    <row r="54" spans="3:10">
      <c r="C54" s="173"/>
      <c r="D54" s="173"/>
      <c r="E54" s="174"/>
      <c r="F54" s="174"/>
      <c r="G54" s="174"/>
      <c r="H54" s="174"/>
      <c r="I54" s="174"/>
      <c r="J54" s="174"/>
    </row>
    <row r="55" spans="3:10">
      <c r="C55" s="173"/>
      <c r="D55" s="173"/>
      <c r="E55" s="174"/>
      <c r="F55" s="174"/>
      <c r="G55" s="174"/>
      <c r="H55" s="174"/>
      <c r="I55" s="174"/>
      <c r="J55" s="174"/>
    </row>
    <row r="56" spans="3:10">
      <c r="C56" s="173"/>
      <c r="D56" s="173"/>
      <c r="E56" s="174"/>
      <c r="F56" s="174"/>
      <c r="G56" s="174"/>
      <c r="H56" s="174"/>
      <c r="I56" s="174"/>
      <c r="J56" s="174"/>
    </row>
    <row r="57" spans="3:10">
      <c r="C57" s="173"/>
      <c r="D57" s="173"/>
      <c r="E57" s="174"/>
      <c r="F57" s="174"/>
      <c r="G57" s="174"/>
      <c r="H57" s="174"/>
      <c r="I57" s="174"/>
      <c r="J57" s="174"/>
    </row>
    <row r="58" spans="3:10">
      <c r="C58" s="173"/>
      <c r="D58" s="173"/>
      <c r="E58" s="174"/>
      <c r="F58" s="174"/>
      <c r="G58" s="174"/>
      <c r="H58" s="174"/>
      <c r="I58" s="174"/>
      <c r="J58" s="174"/>
    </row>
    <row r="59" spans="3:10">
      <c r="C59" s="173"/>
      <c r="D59" s="173"/>
      <c r="E59" s="174"/>
      <c r="F59" s="174"/>
      <c r="G59" s="174"/>
      <c r="H59" s="174"/>
      <c r="I59" s="174"/>
      <c r="J59" s="174"/>
    </row>
    <row r="60" spans="3:10">
      <c r="C60" s="173"/>
      <c r="D60" s="173"/>
      <c r="E60" s="174"/>
      <c r="F60" s="174"/>
      <c r="G60" s="174"/>
      <c r="H60" s="174"/>
      <c r="I60" s="174"/>
      <c r="J60" s="174"/>
    </row>
    <row r="61" spans="3:10">
      <c r="C61" s="173"/>
      <c r="D61" s="173"/>
      <c r="E61" s="174"/>
      <c r="F61" s="174"/>
      <c r="G61" s="174"/>
      <c r="H61" s="174"/>
      <c r="I61" s="174"/>
      <c r="J61" s="174"/>
    </row>
    <row r="62" spans="3:10">
      <c r="C62" s="173"/>
      <c r="D62" s="173"/>
      <c r="E62" s="174"/>
      <c r="F62" s="174"/>
      <c r="G62" s="174"/>
      <c r="H62" s="174"/>
      <c r="I62" s="174"/>
      <c r="J62" s="174"/>
    </row>
    <row r="63" spans="3:10">
      <c r="C63" s="173"/>
      <c r="D63" s="173"/>
      <c r="E63" s="174"/>
      <c r="F63" s="174"/>
      <c r="G63" s="174"/>
      <c r="H63" s="174"/>
      <c r="I63" s="174"/>
      <c r="J63" s="174"/>
    </row>
    <row r="64" spans="3:10">
      <c r="C64" s="173"/>
      <c r="D64" s="173"/>
      <c r="E64" s="174"/>
      <c r="F64" s="174"/>
      <c r="G64" s="174"/>
      <c r="H64" s="174"/>
      <c r="I64" s="174"/>
      <c r="J64" s="174"/>
    </row>
    <row r="65" spans="3:10">
      <c r="C65" s="173"/>
      <c r="D65" s="173"/>
      <c r="E65" s="174"/>
      <c r="F65" s="174"/>
      <c r="G65" s="174"/>
      <c r="H65" s="174"/>
      <c r="I65" s="174"/>
      <c r="J65" s="174"/>
    </row>
    <row r="66" spans="3:10">
      <c r="C66" s="173"/>
      <c r="D66" s="173"/>
      <c r="E66" s="174"/>
      <c r="F66" s="174"/>
      <c r="G66" s="174"/>
      <c r="H66" s="174"/>
      <c r="I66" s="174"/>
      <c r="J66" s="174"/>
    </row>
    <row r="67" spans="3:10">
      <c r="C67" s="173"/>
      <c r="D67" s="173"/>
      <c r="E67" s="174"/>
      <c r="F67" s="174"/>
      <c r="G67" s="174"/>
      <c r="H67" s="174"/>
      <c r="I67" s="174"/>
      <c r="J67" s="174"/>
    </row>
    <row r="68" spans="3:10">
      <c r="C68" s="173"/>
      <c r="D68" s="173"/>
      <c r="E68" s="174"/>
      <c r="F68" s="174"/>
      <c r="G68" s="174"/>
      <c r="H68" s="174"/>
      <c r="I68" s="174"/>
      <c r="J68" s="174"/>
    </row>
    <row r="69" spans="3:10">
      <c r="C69" s="173"/>
      <c r="D69" s="173"/>
      <c r="E69" s="174"/>
      <c r="F69" s="174"/>
      <c r="G69" s="174"/>
      <c r="H69" s="174"/>
      <c r="I69" s="174"/>
      <c r="J69" s="174"/>
    </row>
    <row r="70" spans="3:10">
      <c r="C70" s="173"/>
      <c r="D70" s="173"/>
      <c r="E70" s="174"/>
      <c r="F70" s="174"/>
      <c r="G70" s="174"/>
      <c r="H70" s="174"/>
      <c r="I70" s="174"/>
      <c r="J70" s="174"/>
    </row>
    <row r="71" spans="3:10">
      <c r="C71" s="173"/>
      <c r="D71" s="173"/>
      <c r="E71" s="174"/>
      <c r="F71" s="174"/>
      <c r="G71" s="174"/>
      <c r="H71" s="174"/>
      <c r="I71" s="174"/>
      <c r="J71" s="174"/>
    </row>
    <row r="72" spans="3:10">
      <c r="C72" s="173"/>
      <c r="D72" s="173"/>
      <c r="E72" s="174"/>
      <c r="F72" s="174"/>
      <c r="G72" s="174"/>
      <c r="H72" s="174"/>
      <c r="I72" s="174"/>
      <c r="J72" s="1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opLeftCell="A21" workbookViewId="0">
      <selection activeCell="B34" sqref="B34"/>
    </sheetView>
  </sheetViews>
  <sheetFormatPr defaultColWidth="9" defaultRowHeight="11.25" outlineLevelCol="7"/>
  <cols>
    <col min="1" max="1" width="14" style="133" customWidth="1"/>
    <col min="2" max="2" width="55.5" style="1" customWidth="1"/>
    <col min="3" max="3" width="17.5" style="81" customWidth="1"/>
    <col min="4" max="5" width="16.5" style="8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19" t="s">
        <v>74</v>
      </c>
      <c r="B1" s="2"/>
      <c r="C1" s="80"/>
      <c r="D1" s="80"/>
      <c r="E1" s="80"/>
      <c r="F1" s="2"/>
      <c r="G1" s="2"/>
      <c r="H1" s="2"/>
    </row>
    <row r="2" ht="13.5" spans="1:8">
      <c r="A2" s="3"/>
      <c r="B2" s="134"/>
      <c r="C2" s="135"/>
      <c r="D2" s="135"/>
      <c r="E2" s="135"/>
      <c r="F2" s="134"/>
      <c r="G2" s="134"/>
      <c r="H2" s="73" t="s">
        <v>75</v>
      </c>
    </row>
    <row r="3" ht="14.25" spans="1:8">
      <c r="A3" s="39" t="s">
        <v>3</v>
      </c>
      <c r="B3" s="39"/>
      <c r="C3" s="135"/>
      <c r="D3" s="135"/>
      <c r="E3" s="136"/>
      <c r="F3" s="134"/>
      <c r="G3" s="134"/>
      <c r="H3" s="73" t="s">
        <v>4</v>
      </c>
    </row>
    <row r="4" ht="21.75" customHeight="1" spans="1:8">
      <c r="A4" s="137" t="s">
        <v>7</v>
      </c>
      <c r="B4" s="138" t="s">
        <v>76</v>
      </c>
      <c r="C4" s="139" t="s">
        <v>23</v>
      </c>
      <c r="D4" s="139" t="s">
        <v>77</v>
      </c>
      <c r="E4" s="139" t="s">
        <v>78</v>
      </c>
      <c r="F4" s="140" t="s">
        <v>79</v>
      </c>
      <c r="G4" s="140" t="s">
        <v>80</v>
      </c>
      <c r="H4" s="140" t="s">
        <v>81</v>
      </c>
    </row>
    <row r="5" ht="17.25" customHeight="1" spans="1:8">
      <c r="A5" s="140" t="s">
        <v>39</v>
      </c>
      <c r="B5" s="140" t="s">
        <v>40</v>
      </c>
      <c r="C5" s="141"/>
      <c r="D5" s="141"/>
      <c r="E5" s="141"/>
      <c r="F5" s="142"/>
      <c r="G5" s="142"/>
      <c r="H5" s="142"/>
    </row>
    <row r="6" ht="21" customHeight="1" spans="1:8">
      <c r="A6" s="142"/>
      <c r="B6" s="142" t="s">
        <v>76</v>
      </c>
      <c r="C6" s="141"/>
      <c r="D6" s="141"/>
      <c r="E6" s="141"/>
      <c r="F6" s="142"/>
      <c r="G6" s="142"/>
      <c r="H6" s="142"/>
    </row>
    <row r="7" ht="21" customHeight="1" spans="1:8">
      <c r="A7" s="143"/>
      <c r="B7" s="143" t="s">
        <v>76</v>
      </c>
      <c r="C7" s="144"/>
      <c r="D7" s="144"/>
      <c r="E7" s="144"/>
      <c r="F7" s="143"/>
      <c r="G7" s="143"/>
      <c r="H7" s="143"/>
    </row>
    <row r="8" ht="21" customHeight="1" spans="1:8">
      <c r="A8" s="145" t="s">
        <v>28</v>
      </c>
      <c r="B8" s="146"/>
      <c r="C8" s="147">
        <f>D8+E8</f>
        <v>2023.7</v>
      </c>
      <c r="D8" s="147">
        <f>D9+D12+D19+D29+D32</f>
        <v>2001.34</v>
      </c>
      <c r="E8" s="147">
        <f>E9+E12+E19+E29+E32</f>
        <v>22.36</v>
      </c>
      <c r="F8" s="148"/>
      <c r="G8" s="148"/>
      <c r="H8" s="148"/>
    </row>
    <row r="9" ht="21" customHeight="1" spans="1:8">
      <c r="A9" s="88">
        <v>205</v>
      </c>
      <c r="B9" s="12" t="s">
        <v>43</v>
      </c>
      <c r="C9" s="147">
        <f t="shared" ref="C9:C34" si="0">D9+E9</f>
        <v>3</v>
      </c>
      <c r="D9" s="149">
        <f>D10</f>
        <v>3</v>
      </c>
      <c r="E9" s="149"/>
      <c r="F9" s="148"/>
      <c r="G9" s="148"/>
      <c r="H9" s="148"/>
    </row>
    <row r="10" ht="21" customHeight="1" spans="1:8">
      <c r="A10" s="88">
        <v>20508</v>
      </c>
      <c r="B10" s="12" t="s">
        <v>44</v>
      </c>
      <c r="C10" s="147">
        <f t="shared" si="0"/>
        <v>3</v>
      </c>
      <c r="D10" s="149">
        <f>D11</f>
        <v>3</v>
      </c>
      <c r="E10" s="149"/>
      <c r="F10" s="148"/>
      <c r="G10" s="148"/>
      <c r="H10" s="148"/>
    </row>
    <row r="11" ht="21" customHeight="1" spans="1:8">
      <c r="A11" s="88">
        <v>2050803</v>
      </c>
      <c r="B11" s="12" t="s">
        <v>45</v>
      </c>
      <c r="C11" s="147">
        <f t="shared" si="0"/>
        <v>3</v>
      </c>
      <c r="D11" s="149">
        <v>3</v>
      </c>
      <c r="E11" s="149"/>
      <c r="F11" s="148"/>
      <c r="G11" s="148"/>
      <c r="H11" s="148"/>
    </row>
    <row r="12" ht="21" customHeight="1" spans="1:8">
      <c r="A12" s="49" t="s">
        <v>46</v>
      </c>
      <c r="B12" s="12" t="s">
        <v>47</v>
      </c>
      <c r="C12" s="147">
        <f t="shared" si="0"/>
        <v>182.56</v>
      </c>
      <c r="D12" s="149">
        <f>D13+D17</f>
        <v>182.56</v>
      </c>
      <c r="E12" s="149"/>
      <c r="F12" s="148"/>
      <c r="G12" s="148"/>
      <c r="H12" s="148"/>
    </row>
    <row r="13" ht="21" customHeight="1" spans="1:8">
      <c r="A13" s="49" t="s">
        <v>48</v>
      </c>
      <c r="B13" s="12" t="s">
        <v>49</v>
      </c>
      <c r="C13" s="147">
        <f t="shared" si="0"/>
        <v>179.07</v>
      </c>
      <c r="D13" s="149">
        <f>D14+D15+D16</f>
        <v>179.07</v>
      </c>
      <c r="E13" s="149"/>
      <c r="F13" s="148"/>
      <c r="G13" s="148"/>
      <c r="H13" s="148"/>
    </row>
    <row r="14" ht="21" customHeight="1" spans="1:8">
      <c r="A14" s="49">
        <v>2080502</v>
      </c>
      <c r="B14" s="12" t="s">
        <v>50</v>
      </c>
      <c r="C14" s="147">
        <f t="shared" si="0"/>
        <v>74.48</v>
      </c>
      <c r="D14" s="149">
        <v>74.48</v>
      </c>
      <c r="E14" s="149"/>
      <c r="F14" s="148"/>
      <c r="G14" s="148"/>
      <c r="H14" s="148"/>
    </row>
    <row r="15" ht="21" customHeight="1" spans="1:8">
      <c r="A15" s="49" t="s">
        <v>51</v>
      </c>
      <c r="B15" s="12" t="s">
        <v>52</v>
      </c>
      <c r="C15" s="147">
        <f t="shared" si="0"/>
        <v>69.18</v>
      </c>
      <c r="D15" s="149">
        <v>69.18</v>
      </c>
      <c r="E15" s="149"/>
      <c r="F15" s="148"/>
      <c r="G15" s="148"/>
      <c r="H15" s="148"/>
    </row>
    <row r="16" ht="21" customHeight="1" spans="1:8">
      <c r="A16" s="49" t="s">
        <v>53</v>
      </c>
      <c r="B16" s="12" t="s">
        <v>54</v>
      </c>
      <c r="C16" s="147">
        <f t="shared" si="0"/>
        <v>35.41</v>
      </c>
      <c r="D16" s="149">
        <v>35.41</v>
      </c>
      <c r="E16" s="149"/>
      <c r="F16" s="148"/>
      <c r="G16" s="148"/>
      <c r="H16" s="148"/>
    </row>
    <row r="17" ht="21" customHeight="1" spans="1:8">
      <c r="A17" s="49">
        <v>20899</v>
      </c>
      <c r="B17" s="12" t="s">
        <v>55</v>
      </c>
      <c r="C17" s="147">
        <f t="shared" si="0"/>
        <v>3.49</v>
      </c>
      <c r="D17" s="149">
        <f>D18</f>
        <v>3.49</v>
      </c>
      <c r="E17" s="149"/>
      <c r="F17" s="148"/>
      <c r="G17" s="148"/>
      <c r="H17" s="148"/>
    </row>
    <row r="18" ht="21" customHeight="1" spans="1:8">
      <c r="A18" s="49">
        <v>2089999</v>
      </c>
      <c r="B18" s="12" t="s">
        <v>56</v>
      </c>
      <c r="C18" s="147">
        <f t="shared" si="0"/>
        <v>3.49</v>
      </c>
      <c r="D18" s="149">
        <v>3.49</v>
      </c>
      <c r="E18" s="149"/>
      <c r="F18" s="148"/>
      <c r="G18" s="148"/>
      <c r="H18" s="148"/>
    </row>
    <row r="19" ht="21" customHeight="1" spans="1:8">
      <c r="A19" s="49">
        <v>210</v>
      </c>
      <c r="B19" s="12" t="s">
        <v>57</v>
      </c>
      <c r="C19" s="147">
        <f t="shared" si="0"/>
        <v>1784.58</v>
      </c>
      <c r="D19" s="149">
        <f>D20+D23+D27</f>
        <v>1763.55</v>
      </c>
      <c r="E19" s="149">
        <f>E20+E23+E27</f>
        <v>21.03</v>
      </c>
      <c r="F19" s="148"/>
      <c r="G19" s="148"/>
      <c r="H19" s="148"/>
    </row>
    <row r="20" ht="21" customHeight="1" spans="1:8">
      <c r="A20" s="49">
        <v>21003</v>
      </c>
      <c r="B20" s="12" t="s">
        <v>58</v>
      </c>
      <c r="C20" s="147">
        <f t="shared" si="0"/>
        <v>1610.43</v>
      </c>
      <c r="D20" s="149">
        <f>D21+D22</f>
        <v>1597.8</v>
      </c>
      <c r="E20" s="149">
        <f>E21+E22</f>
        <v>12.63</v>
      </c>
      <c r="F20" s="148"/>
      <c r="G20" s="148"/>
      <c r="H20" s="148"/>
    </row>
    <row r="21" ht="21" customHeight="1" spans="1:8">
      <c r="A21" s="49">
        <v>2100302</v>
      </c>
      <c r="B21" s="12" t="s">
        <v>59</v>
      </c>
      <c r="C21" s="147">
        <f t="shared" si="0"/>
        <v>1597.8</v>
      </c>
      <c r="D21" s="149">
        <v>1597.8</v>
      </c>
      <c r="E21" s="149"/>
      <c r="F21" s="148"/>
      <c r="G21" s="148"/>
      <c r="H21" s="148"/>
    </row>
    <row r="22" ht="21" customHeight="1" spans="1:8">
      <c r="A22" s="49">
        <v>2100399</v>
      </c>
      <c r="B22" s="12" t="s">
        <v>60</v>
      </c>
      <c r="C22" s="147">
        <f t="shared" si="0"/>
        <v>12.63</v>
      </c>
      <c r="D22" s="149"/>
      <c r="E22" s="149">
        <v>12.63</v>
      </c>
      <c r="F22" s="148"/>
      <c r="G22" s="148"/>
      <c r="H22" s="148"/>
    </row>
    <row r="23" ht="21" customHeight="1" spans="1:8">
      <c r="A23" s="49">
        <v>21004</v>
      </c>
      <c r="B23" s="12" t="s">
        <v>61</v>
      </c>
      <c r="C23" s="147">
        <f t="shared" si="0"/>
        <v>154.74</v>
      </c>
      <c r="D23" s="149">
        <f>D24+D25+D26</f>
        <v>146.34</v>
      </c>
      <c r="E23" s="149">
        <f>E24+E25+E26</f>
        <v>8.4</v>
      </c>
      <c r="F23" s="148"/>
      <c r="G23" s="148"/>
      <c r="H23" s="148"/>
    </row>
    <row r="24" ht="21" customHeight="1" spans="1:8">
      <c r="A24" s="49">
        <v>2100408</v>
      </c>
      <c r="B24" s="12" t="s">
        <v>62</v>
      </c>
      <c r="C24" s="147">
        <f t="shared" si="0"/>
        <v>142.34</v>
      </c>
      <c r="D24" s="149">
        <v>142.34</v>
      </c>
      <c r="E24" s="149"/>
      <c r="F24" s="148"/>
      <c r="G24" s="148"/>
      <c r="H24" s="148"/>
    </row>
    <row r="25" ht="21" customHeight="1" spans="1:8">
      <c r="A25" s="49">
        <v>2100409</v>
      </c>
      <c r="B25" s="12" t="s">
        <v>63</v>
      </c>
      <c r="C25" s="147">
        <f t="shared" si="0"/>
        <v>8.4</v>
      </c>
      <c r="D25" s="149"/>
      <c r="E25" s="149">
        <v>8.4</v>
      </c>
      <c r="F25" s="148"/>
      <c r="G25" s="148"/>
      <c r="H25" s="148"/>
    </row>
    <row r="26" ht="21" customHeight="1" spans="1:8">
      <c r="A26" s="49">
        <v>2100499</v>
      </c>
      <c r="B26" s="12" t="s">
        <v>64</v>
      </c>
      <c r="C26" s="147">
        <f t="shared" si="0"/>
        <v>4</v>
      </c>
      <c r="D26" s="149">
        <v>4</v>
      </c>
      <c r="E26" s="149"/>
      <c r="F26" s="148"/>
      <c r="G26" s="148"/>
      <c r="H26" s="148"/>
    </row>
    <row r="27" ht="21" customHeight="1" spans="1:8">
      <c r="A27" s="49">
        <v>21011</v>
      </c>
      <c r="B27" s="12" t="s">
        <v>65</v>
      </c>
      <c r="C27" s="147">
        <f t="shared" si="0"/>
        <v>19.41</v>
      </c>
      <c r="D27" s="149">
        <f>D28</f>
        <v>19.41</v>
      </c>
      <c r="E27" s="149"/>
      <c r="F27" s="148"/>
      <c r="G27" s="148"/>
      <c r="H27" s="148"/>
    </row>
    <row r="28" ht="21" customHeight="1" spans="1:8">
      <c r="A28" s="49">
        <v>2101102</v>
      </c>
      <c r="B28" s="12" t="s">
        <v>66</v>
      </c>
      <c r="C28" s="147">
        <f t="shared" si="0"/>
        <v>19.41</v>
      </c>
      <c r="D28" s="149">
        <v>19.41</v>
      </c>
      <c r="E28" s="149"/>
      <c r="F28" s="148"/>
      <c r="G28" s="148"/>
      <c r="H28" s="148"/>
    </row>
    <row r="29" ht="21" customHeight="1" spans="1:8">
      <c r="A29" s="49">
        <v>221</v>
      </c>
      <c r="B29" s="12" t="s">
        <v>67</v>
      </c>
      <c r="C29" s="147">
        <f t="shared" si="0"/>
        <v>52.23</v>
      </c>
      <c r="D29" s="149">
        <f>D30</f>
        <v>52.23</v>
      </c>
      <c r="E29" s="149"/>
      <c r="F29" s="148"/>
      <c r="G29" s="148"/>
      <c r="H29" s="148"/>
    </row>
    <row r="30" ht="21" customHeight="1" spans="1:8">
      <c r="A30" s="49">
        <v>22102</v>
      </c>
      <c r="B30" s="12" t="s">
        <v>68</v>
      </c>
      <c r="C30" s="147">
        <f t="shared" si="0"/>
        <v>52.23</v>
      </c>
      <c r="D30" s="149">
        <f>D31</f>
        <v>52.23</v>
      </c>
      <c r="E30" s="149"/>
      <c r="F30" s="148"/>
      <c r="G30" s="148"/>
      <c r="H30" s="148"/>
    </row>
    <row r="31" ht="21" customHeight="1" spans="1:8">
      <c r="A31" s="49">
        <v>2210201</v>
      </c>
      <c r="B31" s="12" t="s">
        <v>69</v>
      </c>
      <c r="C31" s="147">
        <f t="shared" si="0"/>
        <v>52.23</v>
      </c>
      <c r="D31" s="149">
        <v>52.23</v>
      </c>
      <c r="E31" s="149"/>
      <c r="F31" s="148"/>
      <c r="G31" s="148"/>
      <c r="H31" s="148"/>
    </row>
    <row r="32" ht="21" customHeight="1" spans="1:8">
      <c r="A32" s="49">
        <v>229</v>
      </c>
      <c r="B32" s="12" t="s">
        <v>70</v>
      </c>
      <c r="C32" s="147">
        <f t="shared" si="0"/>
        <v>1.33</v>
      </c>
      <c r="D32" s="149"/>
      <c r="E32" s="149">
        <f>E33</f>
        <v>1.33</v>
      </c>
      <c r="F32" s="148"/>
      <c r="G32" s="148"/>
      <c r="H32" s="148"/>
    </row>
    <row r="33" ht="21" customHeight="1" spans="1:8">
      <c r="A33" s="49">
        <v>22960</v>
      </c>
      <c r="B33" s="12" t="s">
        <v>71</v>
      </c>
      <c r="C33" s="147">
        <f t="shared" si="0"/>
        <v>1.33</v>
      </c>
      <c r="D33" s="149"/>
      <c r="E33" s="149">
        <f>E34</f>
        <v>1.33</v>
      </c>
      <c r="F33" s="148"/>
      <c r="G33" s="148"/>
      <c r="H33" s="148"/>
    </row>
    <row r="34" ht="21" customHeight="1" spans="1:8">
      <c r="A34" s="49">
        <v>2296006</v>
      </c>
      <c r="B34" s="12" t="s">
        <v>72</v>
      </c>
      <c r="C34" s="147">
        <f t="shared" si="0"/>
        <v>1.33</v>
      </c>
      <c r="D34" s="149"/>
      <c r="E34" s="149">
        <v>1.33</v>
      </c>
      <c r="F34" s="148"/>
      <c r="G34" s="148"/>
      <c r="H34" s="148"/>
    </row>
    <row r="35" ht="21" customHeight="1" spans="1:8">
      <c r="A35" s="50" t="s">
        <v>82</v>
      </c>
      <c r="B35" s="150"/>
      <c r="C35" s="151"/>
      <c r="D35" s="151"/>
      <c r="E35" s="151"/>
      <c r="F35" s="150"/>
      <c r="G35" s="150"/>
      <c r="H35" s="150"/>
    </row>
    <row r="36" ht="21" customHeight="1" spans="1:1">
      <c r="A36" s="90" t="s">
        <v>83</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2" workbookViewId="0">
      <selection activeCell="F15" sqref="F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19" t="s">
        <v>84</v>
      </c>
      <c r="B1" s="2"/>
      <c r="C1" s="2"/>
      <c r="D1" s="2"/>
      <c r="E1" s="2"/>
      <c r="F1" s="2"/>
    </row>
    <row r="2" ht="14.25" customHeight="1" spans="1:7">
      <c r="A2" s="3"/>
      <c r="G2" s="73" t="s">
        <v>85</v>
      </c>
    </row>
    <row r="3" ht="14.25" customHeight="1" spans="1:7">
      <c r="A3" s="39" t="s">
        <v>3</v>
      </c>
      <c r="B3" s="39"/>
      <c r="D3" s="97"/>
      <c r="G3" s="73" t="s">
        <v>4</v>
      </c>
    </row>
    <row r="4" ht="18.75" customHeight="1" spans="1:7">
      <c r="A4" s="98" t="s">
        <v>86</v>
      </c>
      <c r="B4" s="99"/>
      <c r="C4" s="99" t="s">
        <v>87</v>
      </c>
      <c r="D4" s="99"/>
      <c r="E4" s="99" t="s">
        <v>76</v>
      </c>
      <c r="F4" s="99" t="s">
        <v>76</v>
      </c>
      <c r="G4" s="99" t="s">
        <v>76</v>
      </c>
    </row>
    <row r="5" ht="42.95" customHeight="1" spans="1:7">
      <c r="A5" s="100" t="s">
        <v>88</v>
      </c>
      <c r="B5" s="101" t="s">
        <v>8</v>
      </c>
      <c r="C5" s="101" t="s">
        <v>89</v>
      </c>
      <c r="D5" s="102" t="s">
        <v>8</v>
      </c>
      <c r="E5" s="102"/>
      <c r="F5" s="102" t="s">
        <v>76</v>
      </c>
      <c r="G5" s="102" t="s">
        <v>76</v>
      </c>
    </row>
    <row r="6" ht="42.95" customHeight="1" spans="1:7">
      <c r="A6" s="100"/>
      <c r="B6" s="101" t="s">
        <v>76</v>
      </c>
      <c r="C6" s="101" t="s">
        <v>76</v>
      </c>
      <c r="D6" s="102" t="s">
        <v>41</v>
      </c>
      <c r="E6" s="101" t="s">
        <v>90</v>
      </c>
      <c r="F6" s="101" t="s">
        <v>91</v>
      </c>
      <c r="G6" s="101" t="s">
        <v>92</v>
      </c>
    </row>
    <row r="7" ht="21" customHeight="1" spans="1:7">
      <c r="A7" s="103" t="s">
        <v>93</v>
      </c>
      <c r="B7" s="104">
        <v>978.55</v>
      </c>
      <c r="C7" s="105" t="s">
        <v>10</v>
      </c>
      <c r="D7" s="106">
        <v>3</v>
      </c>
      <c r="E7" s="106">
        <v>3</v>
      </c>
      <c r="F7" s="107" t="s">
        <v>76</v>
      </c>
      <c r="G7" s="104" t="s">
        <v>76</v>
      </c>
    </row>
    <row r="8" ht="21" customHeight="1" spans="1:7">
      <c r="A8" s="103" t="s">
        <v>94</v>
      </c>
      <c r="B8" s="104">
        <v>1.33</v>
      </c>
      <c r="C8" s="108" t="s">
        <v>12</v>
      </c>
      <c r="D8" s="109">
        <v>182.56</v>
      </c>
      <c r="E8" s="109">
        <v>182.56</v>
      </c>
      <c r="F8" s="107" t="s">
        <v>76</v>
      </c>
      <c r="G8" s="104" t="s">
        <v>76</v>
      </c>
    </row>
    <row r="9" ht="21" customHeight="1" spans="1:7">
      <c r="A9" s="103" t="s">
        <v>95</v>
      </c>
      <c r="B9" s="104" t="s">
        <v>76</v>
      </c>
      <c r="C9" s="110" t="s">
        <v>14</v>
      </c>
      <c r="D9" s="111">
        <v>740.76</v>
      </c>
      <c r="E9" s="109">
        <v>740.76</v>
      </c>
      <c r="F9" s="107" t="s">
        <v>76</v>
      </c>
      <c r="G9" s="104" t="s">
        <v>76</v>
      </c>
    </row>
    <row r="10" ht="21" customHeight="1" spans="1:7">
      <c r="A10" s="103" t="s">
        <v>76</v>
      </c>
      <c r="B10" s="104" t="s">
        <v>76</v>
      </c>
      <c r="C10" s="112" t="s">
        <v>16</v>
      </c>
      <c r="D10" s="113">
        <v>52.23</v>
      </c>
      <c r="E10" s="109">
        <v>52.23</v>
      </c>
      <c r="F10" s="107" t="s">
        <v>76</v>
      </c>
      <c r="G10" s="104" t="s">
        <v>76</v>
      </c>
    </row>
    <row r="11" ht="21" customHeight="1" spans="1:7">
      <c r="A11" s="103" t="s">
        <v>76</v>
      </c>
      <c r="B11" s="114" t="s">
        <v>76</v>
      </c>
      <c r="C11" s="115" t="s">
        <v>18</v>
      </c>
      <c r="D11" s="116">
        <v>1.33</v>
      </c>
      <c r="E11" s="111" t="s">
        <v>76</v>
      </c>
      <c r="F11" s="117">
        <v>1.33</v>
      </c>
      <c r="G11" s="114" t="s">
        <v>76</v>
      </c>
    </row>
    <row r="12" ht="21" customHeight="1" spans="1:7">
      <c r="A12" s="118" t="s">
        <v>22</v>
      </c>
      <c r="B12" s="119">
        <f>B8+B7</f>
        <v>979.88</v>
      </c>
      <c r="C12" s="120" t="s">
        <v>23</v>
      </c>
      <c r="D12" s="121">
        <f>D11+D10+D9+D8+D7</f>
        <v>979.88</v>
      </c>
      <c r="E12" s="119">
        <f>E10+E9+E8+E7</f>
        <v>978.55</v>
      </c>
      <c r="F12" s="119">
        <f>F11</f>
        <v>1.33</v>
      </c>
      <c r="G12" s="122" t="s">
        <v>76</v>
      </c>
    </row>
    <row r="13" ht="21" customHeight="1" spans="1:7">
      <c r="A13" s="123" t="s">
        <v>96</v>
      </c>
      <c r="B13" s="122" t="s">
        <v>76</v>
      </c>
      <c r="C13" s="124" t="s">
        <v>97</v>
      </c>
      <c r="D13" s="125" t="s">
        <v>76</v>
      </c>
      <c r="E13" s="125" t="s">
        <v>76</v>
      </c>
      <c r="F13" s="114" t="s">
        <v>76</v>
      </c>
      <c r="G13" s="114" t="s">
        <v>76</v>
      </c>
    </row>
    <row r="14" ht="21" customHeight="1" spans="1:7">
      <c r="A14" s="123" t="s">
        <v>93</v>
      </c>
      <c r="B14" s="122" t="s">
        <v>76</v>
      </c>
      <c r="C14" s="126"/>
      <c r="D14" s="126"/>
      <c r="E14" s="126"/>
      <c r="F14" s="126"/>
      <c r="G14" s="126"/>
    </row>
    <row r="15" ht="21" customHeight="1" spans="1:7">
      <c r="A15" s="123" t="s">
        <v>94</v>
      </c>
      <c r="B15" s="122" t="s">
        <v>76</v>
      </c>
      <c r="C15" s="126"/>
      <c r="D15" s="126"/>
      <c r="E15" s="126"/>
      <c r="F15" s="126"/>
      <c r="G15" s="126"/>
    </row>
    <row r="16" ht="21" customHeight="1" spans="1:7">
      <c r="A16" s="123" t="s">
        <v>95</v>
      </c>
      <c r="B16" s="122" t="s">
        <v>76</v>
      </c>
      <c r="C16" s="127" t="s">
        <v>76</v>
      </c>
      <c r="D16" s="128" t="s">
        <v>76</v>
      </c>
      <c r="E16" s="128" t="s">
        <v>76</v>
      </c>
      <c r="F16" s="128" t="s">
        <v>76</v>
      </c>
      <c r="G16" s="122" t="s">
        <v>76</v>
      </c>
    </row>
    <row r="17" ht="21" customHeight="1" spans="1:7">
      <c r="A17" s="118" t="s">
        <v>98</v>
      </c>
      <c r="B17" s="122">
        <v>979.88</v>
      </c>
      <c r="C17" s="129" t="s">
        <v>98</v>
      </c>
      <c r="D17" s="130">
        <f>D12</f>
        <v>979.88</v>
      </c>
      <c r="E17" s="130">
        <f>E12</f>
        <v>978.55</v>
      </c>
      <c r="F17" s="104">
        <f>F12</f>
        <v>1.33</v>
      </c>
      <c r="G17" s="104" t="s">
        <v>76</v>
      </c>
    </row>
    <row r="18" ht="13.5" spans="1:7">
      <c r="A18" s="131" t="s">
        <v>99</v>
      </c>
      <c r="B18" s="132"/>
      <c r="C18" s="132"/>
      <c r="D18" s="132"/>
      <c r="E18" s="132"/>
      <c r="F18" s="131"/>
      <c r="G18" s="131"/>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topLeftCell="A18" workbookViewId="0">
      <selection activeCell="B29" sqref="B29"/>
    </sheetView>
  </sheetViews>
  <sheetFormatPr defaultColWidth="7.83333333333333" defaultRowHeight="15" outlineLevelCol="4"/>
  <cols>
    <col min="1" max="1" width="19" style="76" customWidth="1"/>
    <col min="2" max="2" width="46.3333333333333" style="77" customWidth="1"/>
    <col min="3" max="5" width="25.6666666666667" style="78" customWidth="1"/>
    <col min="6" max="248" width="10.3333333333333" style="79" customWidth="1"/>
    <col min="249" max="16384" width="7.83333333333333" style="79"/>
  </cols>
  <sheetData>
    <row r="1" ht="30" customHeight="1" spans="1:5">
      <c r="A1" s="219" t="s">
        <v>100</v>
      </c>
      <c r="B1" s="2"/>
      <c r="C1" s="80"/>
      <c r="D1" s="80"/>
      <c r="E1" s="80"/>
    </row>
    <row r="2" s="1" customFormat="1" ht="12.75" customHeight="1" spans="1:5">
      <c r="A2" s="3"/>
      <c r="C2" s="81"/>
      <c r="D2" s="81"/>
      <c r="E2" s="82" t="s">
        <v>101</v>
      </c>
    </row>
    <row r="3" s="1" customFormat="1" ht="12.75" customHeight="1" spans="1:5">
      <c r="A3" s="83" t="s">
        <v>3</v>
      </c>
      <c r="B3" s="83"/>
      <c r="C3" s="81"/>
      <c r="D3" s="81"/>
      <c r="E3" s="82" t="s">
        <v>4</v>
      </c>
    </row>
    <row r="4" ht="30" customHeight="1" spans="1:5">
      <c r="A4" s="43" t="s">
        <v>39</v>
      </c>
      <c r="B4" s="43" t="s">
        <v>40</v>
      </c>
      <c r="C4" s="227" t="s">
        <v>8</v>
      </c>
      <c r="D4" s="84"/>
      <c r="E4" s="84"/>
    </row>
    <row r="5" ht="30" customHeight="1" spans="1:5">
      <c r="A5" s="43"/>
      <c r="B5" s="43"/>
      <c r="C5" s="85" t="s">
        <v>28</v>
      </c>
      <c r="D5" s="85" t="s">
        <v>77</v>
      </c>
      <c r="E5" s="85" t="s">
        <v>78</v>
      </c>
    </row>
    <row r="6" ht="21" customHeight="1" spans="1:5">
      <c r="A6" s="86" t="s">
        <v>102</v>
      </c>
      <c r="B6" s="86"/>
      <c r="C6" s="87">
        <f>D6+E6</f>
        <v>978.55</v>
      </c>
      <c r="D6" s="87">
        <f>D7+D10+D17+D27</f>
        <v>957.52</v>
      </c>
      <c r="E6" s="87">
        <f>E7+E10+E17+E27</f>
        <v>21.03</v>
      </c>
    </row>
    <row r="7" ht="27" customHeight="1" spans="1:5">
      <c r="A7" s="88">
        <v>205</v>
      </c>
      <c r="B7" s="12" t="s">
        <v>43</v>
      </c>
      <c r="C7" s="87">
        <f t="shared" ref="C7:C29" si="0">D7+E7</f>
        <v>3</v>
      </c>
      <c r="D7" s="87">
        <v>3</v>
      </c>
      <c r="E7" s="87"/>
    </row>
    <row r="8" ht="27" customHeight="1" spans="1:5">
      <c r="A8" s="88">
        <v>20508</v>
      </c>
      <c r="B8" s="12" t="s">
        <v>44</v>
      </c>
      <c r="C8" s="87">
        <f t="shared" si="0"/>
        <v>3</v>
      </c>
      <c r="D8" s="87">
        <v>3</v>
      </c>
      <c r="E8" s="87"/>
    </row>
    <row r="9" ht="27" customHeight="1" spans="1:5">
      <c r="A9" s="88">
        <v>2050803</v>
      </c>
      <c r="B9" s="12" t="s">
        <v>45</v>
      </c>
      <c r="C9" s="87">
        <f t="shared" si="0"/>
        <v>3</v>
      </c>
      <c r="D9" s="87">
        <v>3</v>
      </c>
      <c r="E9" s="87"/>
    </row>
    <row r="10" ht="27" customHeight="1" spans="1:5">
      <c r="A10" s="49" t="s">
        <v>46</v>
      </c>
      <c r="B10" s="12" t="s">
        <v>47</v>
      </c>
      <c r="C10" s="87">
        <f t="shared" si="0"/>
        <v>182.56</v>
      </c>
      <c r="D10" s="87">
        <f>D11+D15</f>
        <v>182.56</v>
      </c>
      <c r="E10" s="87"/>
    </row>
    <row r="11" ht="27" customHeight="1" spans="1:5">
      <c r="A11" s="49" t="s">
        <v>48</v>
      </c>
      <c r="B11" s="12" t="s">
        <v>49</v>
      </c>
      <c r="C11" s="87">
        <f t="shared" si="0"/>
        <v>179.07</v>
      </c>
      <c r="D11" s="87">
        <v>179.07</v>
      </c>
      <c r="E11" s="87"/>
    </row>
    <row r="12" ht="27" customHeight="1" spans="1:5">
      <c r="A12" s="49">
        <v>2080502</v>
      </c>
      <c r="B12" s="12" t="s">
        <v>50</v>
      </c>
      <c r="C12" s="87">
        <f t="shared" si="0"/>
        <v>74.48</v>
      </c>
      <c r="D12" s="87">
        <v>74.48</v>
      </c>
      <c r="E12" s="87"/>
    </row>
    <row r="13" ht="27" customHeight="1" spans="1:5">
      <c r="A13" s="49" t="s">
        <v>51</v>
      </c>
      <c r="B13" s="12" t="s">
        <v>52</v>
      </c>
      <c r="C13" s="87">
        <f t="shared" si="0"/>
        <v>69.18</v>
      </c>
      <c r="D13" s="87">
        <v>69.18</v>
      </c>
      <c r="E13" s="87"/>
    </row>
    <row r="14" ht="27" customHeight="1" spans="1:5">
      <c r="A14" s="49" t="s">
        <v>53</v>
      </c>
      <c r="B14" s="12" t="s">
        <v>54</v>
      </c>
      <c r="C14" s="87">
        <f t="shared" si="0"/>
        <v>35.41</v>
      </c>
      <c r="D14" s="87">
        <v>35.41</v>
      </c>
      <c r="E14" s="87"/>
    </row>
    <row r="15" ht="27" customHeight="1" spans="1:5">
      <c r="A15" s="49">
        <v>20899</v>
      </c>
      <c r="B15" s="12" t="s">
        <v>55</v>
      </c>
      <c r="C15" s="87">
        <f t="shared" si="0"/>
        <v>3.49</v>
      </c>
      <c r="D15" s="87">
        <v>3.49</v>
      </c>
      <c r="E15" s="87"/>
    </row>
    <row r="16" ht="27" customHeight="1" spans="1:5">
      <c r="A16" s="49">
        <v>2089999</v>
      </c>
      <c r="B16" s="12" t="s">
        <v>56</v>
      </c>
      <c r="C16" s="87">
        <f t="shared" si="0"/>
        <v>3.49</v>
      </c>
      <c r="D16" s="87">
        <v>3.49</v>
      </c>
      <c r="E16" s="87"/>
    </row>
    <row r="17" ht="27" customHeight="1" spans="1:5">
      <c r="A17" s="49">
        <v>210</v>
      </c>
      <c r="B17" s="12" t="s">
        <v>57</v>
      </c>
      <c r="C17" s="87">
        <f t="shared" si="0"/>
        <v>740.76</v>
      </c>
      <c r="D17" s="87">
        <f>D18+D21+D25</f>
        <v>719.73</v>
      </c>
      <c r="E17" s="87">
        <f>E18+E21+E25</f>
        <v>21.03</v>
      </c>
    </row>
    <row r="18" ht="27" customHeight="1" spans="1:5">
      <c r="A18" s="49">
        <v>21003</v>
      </c>
      <c r="B18" s="12" t="s">
        <v>58</v>
      </c>
      <c r="C18" s="87">
        <f t="shared" si="0"/>
        <v>566.61</v>
      </c>
      <c r="D18" s="87">
        <f>D19+D20</f>
        <v>553.98</v>
      </c>
      <c r="E18" s="87">
        <f>E19+E20</f>
        <v>12.63</v>
      </c>
    </row>
    <row r="19" ht="27" customHeight="1" spans="1:5">
      <c r="A19" s="49">
        <v>2100302</v>
      </c>
      <c r="B19" s="12" t="s">
        <v>59</v>
      </c>
      <c r="C19" s="87">
        <f t="shared" si="0"/>
        <v>553.98</v>
      </c>
      <c r="D19" s="87">
        <v>553.98</v>
      </c>
      <c r="E19" s="87"/>
    </row>
    <row r="20" ht="27" customHeight="1" spans="1:5">
      <c r="A20" s="49">
        <v>2100399</v>
      </c>
      <c r="B20" s="12" t="s">
        <v>60</v>
      </c>
      <c r="C20" s="87">
        <f t="shared" si="0"/>
        <v>12.63</v>
      </c>
      <c r="D20" s="87"/>
      <c r="E20" s="87">
        <v>12.63</v>
      </c>
    </row>
    <row r="21" ht="27" customHeight="1" spans="1:5">
      <c r="A21" s="49">
        <v>21004</v>
      </c>
      <c r="B21" s="12" t="s">
        <v>61</v>
      </c>
      <c r="C21" s="87">
        <f t="shared" si="0"/>
        <v>154.74</v>
      </c>
      <c r="D21" s="87">
        <f>D22+D23+D24</f>
        <v>146.34</v>
      </c>
      <c r="E21" s="87">
        <f>E22+E23+E24</f>
        <v>8.4</v>
      </c>
    </row>
    <row r="22" ht="27" customHeight="1" spans="1:5">
      <c r="A22" s="49">
        <v>2100408</v>
      </c>
      <c r="B22" s="12" t="s">
        <v>62</v>
      </c>
      <c r="C22" s="87">
        <f t="shared" si="0"/>
        <v>142.34</v>
      </c>
      <c r="D22" s="87">
        <v>142.34</v>
      </c>
      <c r="E22" s="87"/>
    </row>
    <row r="23" ht="27" customHeight="1" spans="1:5">
      <c r="A23" s="49">
        <v>2100409</v>
      </c>
      <c r="B23" s="12" t="s">
        <v>63</v>
      </c>
      <c r="C23" s="87">
        <f t="shared" si="0"/>
        <v>8.4</v>
      </c>
      <c r="D23" s="87"/>
      <c r="E23" s="87">
        <v>8.4</v>
      </c>
    </row>
    <row r="24" ht="27" customHeight="1" spans="1:5">
      <c r="A24" s="49">
        <v>2100499</v>
      </c>
      <c r="B24" s="12" t="s">
        <v>64</v>
      </c>
      <c r="C24" s="87">
        <f t="shared" si="0"/>
        <v>4</v>
      </c>
      <c r="D24" s="87">
        <v>4</v>
      </c>
      <c r="E24" s="87"/>
    </row>
    <row r="25" ht="27" customHeight="1" spans="1:5">
      <c r="A25" s="49">
        <v>21011</v>
      </c>
      <c r="B25" s="12" t="s">
        <v>65</v>
      </c>
      <c r="C25" s="87">
        <f t="shared" si="0"/>
        <v>19.41</v>
      </c>
      <c r="D25" s="87">
        <f>D26</f>
        <v>19.41</v>
      </c>
      <c r="E25" s="87"/>
    </row>
    <row r="26" ht="27" customHeight="1" spans="1:5">
      <c r="A26" s="49">
        <v>2101102</v>
      </c>
      <c r="B26" s="12" t="s">
        <v>66</v>
      </c>
      <c r="C26" s="87">
        <f t="shared" si="0"/>
        <v>19.41</v>
      </c>
      <c r="D26" s="87">
        <v>19.41</v>
      </c>
      <c r="E26" s="87"/>
    </row>
    <row r="27" ht="27" customHeight="1" spans="1:5">
      <c r="A27" s="49">
        <v>221</v>
      </c>
      <c r="B27" s="12" t="s">
        <v>67</v>
      </c>
      <c r="C27" s="87">
        <f t="shared" si="0"/>
        <v>52.23</v>
      </c>
      <c r="D27" s="87">
        <f>D28</f>
        <v>52.23</v>
      </c>
      <c r="E27" s="87"/>
    </row>
    <row r="28" ht="27" customHeight="1" spans="1:5">
      <c r="A28" s="49">
        <v>22102</v>
      </c>
      <c r="B28" s="12" t="s">
        <v>68</v>
      </c>
      <c r="C28" s="87">
        <f t="shared" si="0"/>
        <v>52.23</v>
      </c>
      <c r="D28" s="87">
        <f>D29</f>
        <v>52.23</v>
      </c>
      <c r="E28" s="87"/>
    </row>
    <row r="29" ht="27" customHeight="1" spans="1:5">
      <c r="A29" s="49">
        <v>2210201</v>
      </c>
      <c r="B29" s="12" t="s">
        <v>69</v>
      </c>
      <c r="C29" s="87">
        <f t="shared" si="0"/>
        <v>52.23</v>
      </c>
      <c r="D29" s="87">
        <v>52.23</v>
      </c>
      <c r="E29" s="87"/>
    </row>
    <row r="30" ht="21" customHeight="1" spans="1:5">
      <c r="A30" s="89" t="s">
        <v>103</v>
      </c>
      <c r="B30" s="89"/>
      <c r="C30" s="89"/>
      <c r="D30" s="89"/>
      <c r="E30" s="89"/>
    </row>
    <row r="31" ht="21" customHeight="1" spans="1:5">
      <c r="A31" s="90" t="s">
        <v>83</v>
      </c>
      <c r="B31" s="91"/>
      <c r="C31" s="92"/>
      <c r="D31" s="92"/>
      <c r="E31" s="92"/>
    </row>
    <row r="32" ht="21" customHeight="1" spans="1:5">
      <c r="A32" s="52"/>
      <c r="B32" s="91"/>
      <c r="C32" s="92"/>
      <c r="D32" s="92"/>
      <c r="E32" s="92"/>
    </row>
    <row r="33" ht="21" customHeight="1" spans="1:5">
      <c r="A33" s="52"/>
      <c r="B33" s="91"/>
      <c r="C33" s="92"/>
      <c r="D33" s="92"/>
      <c r="E33" s="92"/>
    </row>
    <row r="34" ht="21" customHeight="1" spans="1:5">
      <c r="A34" s="52"/>
      <c r="B34" s="91"/>
      <c r="C34" s="92"/>
      <c r="D34" s="92"/>
      <c r="E34" s="92"/>
    </row>
    <row r="35" ht="21" customHeight="1" spans="1:5">
      <c r="A35" s="52"/>
      <c r="B35" s="91"/>
      <c r="C35" s="92"/>
      <c r="D35" s="92"/>
      <c r="E35" s="92"/>
    </row>
    <row r="36" ht="21" customHeight="1" spans="1:5">
      <c r="A36" s="52"/>
      <c r="B36" s="91"/>
      <c r="C36" s="92"/>
      <c r="D36" s="92"/>
      <c r="E36" s="92"/>
    </row>
    <row r="37" ht="21" customHeight="1" spans="1:5">
      <c r="A37" s="52"/>
      <c r="B37" s="91"/>
      <c r="C37" s="92"/>
      <c r="D37" s="92"/>
      <c r="E37" s="92"/>
    </row>
    <row r="38" ht="21" customHeight="1" spans="1:5">
      <c r="A38" s="52"/>
      <c r="B38" s="91"/>
      <c r="C38" s="92"/>
      <c r="D38" s="92"/>
      <c r="E38" s="92"/>
    </row>
    <row r="39" ht="21" customHeight="1" spans="1:5">
      <c r="A39" s="52"/>
      <c r="B39" s="91"/>
      <c r="C39" s="92"/>
      <c r="D39" s="92"/>
      <c r="E39" s="92"/>
    </row>
    <row r="40" ht="21" customHeight="1" spans="1:5">
      <c r="A40" s="52"/>
      <c r="B40" s="91"/>
      <c r="C40" s="92"/>
      <c r="D40" s="92"/>
      <c r="E40" s="92"/>
    </row>
    <row r="41" ht="21" customHeight="1" spans="1:5">
      <c r="A41" s="52"/>
      <c r="B41" s="91"/>
      <c r="C41" s="92"/>
      <c r="D41" s="92"/>
      <c r="E41" s="92"/>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21" customHeight="1" spans="1:5">
      <c r="A45" s="93"/>
      <c r="B45" s="94"/>
      <c r="C45" s="95"/>
      <c r="D45" s="95"/>
      <c r="E45" s="95"/>
    </row>
    <row r="46" ht="21" customHeight="1"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5"/>
      <c r="D65" s="95"/>
      <c r="E65" s="95"/>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row r="128" ht="14.25" spans="1:5">
      <c r="A128" s="93"/>
      <c r="B128" s="94"/>
      <c r="C128" s="96"/>
      <c r="D128" s="96"/>
      <c r="E128" s="96"/>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7" workbookViewId="0">
      <selection activeCell="H28" sqref="H28"/>
    </sheetView>
  </sheetViews>
  <sheetFormatPr defaultColWidth="9.16666666666667" defaultRowHeight="12.75" customHeight="1"/>
  <cols>
    <col min="1" max="1" width="10" style="1" customWidth="1"/>
    <col min="2" max="2" width="41" style="1" customWidth="1"/>
    <col min="3" max="3" width="15.8333333333333" style="1" customWidth="1"/>
    <col min="4" max="4" width="13" style="1" customWidth="1"/>
    <col min="5" max="5" width="28.5"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19" t="s">
        <v>104</v>
      </c>
      <c r="B1" s="2"/>
      <c r="C1" s="2"/>
      <c r="D1" s="2"/>
      <c r="E1" s="2"/>
      <c r="F1" s="2"/>
      <c r="G1" s="2"/>
      <c r="H1" s="2"/>
      <c r="I1" s="2"/>
    </row>
    <row r="2" ht="14.25" spans="1:9">
      <c r="A2" s="3"/>
      <c r="B2" s="54"/>
      <c r="C2" s="54"/>
      <c r="D2" s="54"/>
      <c r="I2" s="73" t="s">
        <v>105</v>
      </c>
    </row>
    <row r="3" ht="14.25" spans="1:9">
      <c r="A3" s="55" t="s">
        <v>3</v>
      </c>
      <c r="B3" s="55"/>
      <c r="I3" s="73" t="s">
        <v>4</v>
      </c>
    </row>
    <row r="4" ht="28.5" customHeight="1" spans="1:9">
      <c r="A4" s="56" t="s">
        <v>106</v>
      </c>
      <c r="B4" s="57"/>
      <c r="C4" s="57"/>
      <c r="D4" s="57" t="s">
        <v>107</v>
      </c>
      <c r="E4" s="57"/>
      <c r="F4" s="57" t="s">
        <v>76</v>
      </c>
      <c r="G4" s="57" t="s">
        <v>76</v>
      </c>
      <c r="H4" s="57" t="s">
        <v>76</v>
      </c>
      <c r="I4" s="74" t="s">
        <v>76</v>
      </c>
    </row>
    <row r="5" ht="20.25" customHeight="1" spans="1:9">
      <c r="A5" s="58" t="s">
        <v>108</v>
      </c>
      <c r="B5" s="59" t="s">
        <v>109</v>
      </c>
      <c r="C5" s="59" t="s">
        <v>110</v>
      </c>
      <c r="D5" s="59" t="s">
        <v>108</v>
      </c>
      <c r="E5" s="59" t="s">
        <v>109</v>
      </c>
      <c r="F5" s="59" t="s">
        <v>110</v>
      </c>
      <c r="G5" s="59" t="s">
        <v>108</v>
      </c>
      <c r="H5" s="59" t="s">
        <v>109</v>
      </c>
      <c r="I5" s="59" t="s">
        <v>110</v>
      </c>
    </row>
    <row r="6" ht="21" customHeight="1" spans="1:9">
      <c r="A6" s="58"/>
      <c r="B6" s="59" t="s">
        <v>76</v>
      </c>
      <c r="C6" s="59" t="s">
        <v>76</v>
      </c>
      <c r="D6" s="60" t="s">
        <v>76</v>
      </c>
      <c r="E6" s="60" t="s">
        <v>76</v>
      </c>
      <c r="F6" s="60" t="s">
        <v>76</v>
      </c>
      <c r="G6" s="60" t="s">
        <v>76</v>
      </c>
      <c r="H6" s="60" t="s">
        <v>76</v>
      </c>
      <c r="I6" s="60" t="s">
        <v>76</v>
      </c>
    </row>
    <row r="7" ht="24" customHeight="1" spans="1:9">
      <c r="A7" s="61" t="s">
        <v>111</v>
      </c>
      <c r="B7" s="61" t="s">
        <v>112</v>
      </c>
      <c r="C7" s="61">
        <f>C8+C9+C10+C11+C12+C13+C14+C15+C16+C17</f>
        <v>716.45</v>
      </c>
      <c r="D7" s="61" t="s">
        <v>113</v>
      </c>
      <c r="E7" s="61" t="s">
        <v>114</v>
      </c>
      <c r="F7" s="61">
        <f>F8+F9+F10+F11+F12+F13+F14+F15+F16+F17+F18+F19+F20</f>
        <v>77.66</v>
      </c>
      <c r="G7" s="61"/>
      <c r="H7" s="61"/>
      <c r="I7" s="75" t="s">
        <v>76</v>
      </c>
    </row>
    <row r="8" ht="24" customHeight="1" spans="1:9">
      <c r="A8" s="62" t="s">
        <v>115</v>
      </c>
      <c r="B8" s="63" t="s">
        <v>116</v>
      </c>
      <c r="C8" s="63">
        <v>199.79</v>
      </c>
      <c r="D8" s="62" t="s">
        <v>117</v>
      </c>
      <c r="E8" s="61" t="s">
        <v>118</v>
      </c>
      <c r="F8" s="61">
        <v>3.32</v>
      </c>
      <c r="G8" s="63"/>
      <c r="H8" s="63"/>
      <c r="I8" s="75" t="s">
        <v>76</v>
      </c>
    </row>
    <row r="9" ht="24" customHeight="1" spans="1:9">
      <c r="A9" s="62" t="s">
        <v>119</v>
      </c>
      <c r="B9" s="63" t="s">
        <v>120</v>
      </c>
      <c r="C9" s="63">
        <v>41.56</v>
      </c>
      <c r="D9" s="62" t="s">
        <v>121</v>
      </c>
      <c r="E9" s="61" t="s">
        <v>122</v>
      </c>
      <c r="F9" s="61">
        <v>4.3</v>
      </c>
      <c r="G9" s="63"/>
      <c r="H9" s="63"/>
      <c r="I9" s="75" t="s">
        <v>76</v>
      </c>
    </row>
    <row r="10" ht="24" customHeight="1" spans="1:9">
      <c r="A10" s="62">
        <v>30107</v>
      </c>
      <c r="B10" s="63" t="s">
        <v>123</v>
      </c>
      <c r="C10" s="63">
        <v>281.73</v>
      </c>
      <c r="D10" s="62">
        <v>30203</v>
      </c>
      <c r="E10" s="61" t="s">
        <v>124</v>
      </c>
      <c r="F10" s="61">
        <v>1.11</v>
      </c>
      <c r="G10" s="63"/>
      <c r="H10" s="63"/>
      <c r="I10" s="75" t="s">
        <v>76</v>
      </c>
    </row>
    <row r="11" ht="24" customHeight="1" spans="1:9">
      <c r="A11" s="62">
        <v>30108</v>
      </c>
      <c r="B11" s="63" t="s">
        <v>125</v>
      </c>
      <c r="C11" s="63">
        <v>69.18</v>
      </c>
      <c r="D11" s="62">
        <v>30205</v>
      </c>
      <c r="E11" s="61" t="s">
        <v>126</v>
      </c>
      <c r="F11" s="61">
        <v>1.3</v>
      </c>
      <c r="G11" s="63"/>
      <c r="H11" s="63"/>
      <c r="I11" s="75" t="s">
        <v>76</v>
      </c>
    </row>
    <row r="12" ht="24" customHeight="1" spans="1:9">
      <c r="A12" s="62">
        <v>30109</v>
      </c>
      <c r="B12" s="63" t="s">
        <v>127</v>
      </c>
      <c r="C12" s="63">
        <v>35.41</v>
      </c>
      <c r="D12" s="62">
        <v>30206</v>
      </c>
      <c r="E12" s="61" t="s">
        <v>128</v>
      </c>
      <c r="F12" s="61">
        <v>14.5</v>
      </c>
      <c r="G12" s="63"/>
      <c r="H12" s="63"/>
      <c r="I12" s="75" t="s">
        <v>76</v>
      </c>
    </row>
    <row r="13" ht="24" customHeight="1" spans="1:9">
      <c r="A13" s="62">
        <v>30110</v>
      </c>
      <c r="B13" s="63" t="s">
        <v>129</v>
      </c>
      <c r="C13" s="63">
        <v>13.81</v>
      </c>
      <c r="D13" s="62">
        <v>30207</v>
      </c>
      <c r="E13" s="61" t="s">
        <v>130</v>
      </c>
      <c r="F13" s="61">
        <v>5.78</v>
      </c>
      <c r="G13" s="63"/>
      <c r="H13" s="63"/>
      <c r="I13" s="75" t="s">
        <v>76</v>
      </c>
    </row>
    <row r="14" ht="24" customHeight="1" spans="1:9">
      <c r="A14" s="10">
        <v>30112</v>
      </c>
      <c r="B14" s="63" t="s">
        <v>131</v>
      </c>
      <c r="C14" s="63">
        <v>3.48</v>
      </c>
      <c r="D14" s="10">
        <v>30209</v>
      </c>
      <c r="E14" s="61" t="s">
        <v>132</v>
      </c>
      <c r="F14" s="61">
        <v>0.85</v>
      </c>
      <c r="G14" s="12"/>
      <c r="H14" s="12"/>
      <c r="I14" s="75" t="s">
        <v>76</v>
      </c>
    </row>
    <row r="15" ht="24" customHeight="1" spans="1:9">
      <c r="A15" s="10">
        <v>30113</v>
      </c>
      <c r="B15" s="63" t="s">
        <v>133</v>
      </c>
      <c r="C15" s="63">
        <v>52.23</v>
      </c>
      <c r="D15" s="10">
        <v>30211</v>
      </c>
      <c r="E15" s="61" t="s">
        <v>134</v>
      </c>
      <c r="F15" s="61">
        <v>7.7</v>
      </c>
      <c r="G15" s="63"/>
      <c r="H15" s="63"/>
      <c r="I15" s="75" t="s">
        <v>76</v>
      </c>
    </row>
    <row r="16" ht="24" customHeight="1" spans="1:9">
      <c r="A16" s="10">
        <v>30114</v>
      </c>
      <c r="B16" s="63" t="s">
        <v>135</v>
      </c>
      <c r="C16" s="63">
        <v>14.36</v>
      </c>
      <c r="D16" s="62">
        <v>30213</v>
      </c>
      <c r="E16" s="61" t="s">
        <v>136</v>
      </c>
      <c r="F16" s="61">
        <v>14.46</v>
      </c>
      <c r="G16" s="63"/>
      <c r="H16" s="63"/>
      <c r="I16" s="75" t="s">
        <v>76</v>
      </c>
    </row>
    <row r="17" ht="24" customHeight="1" spans="1:9">
      <c r="A17" s="62">
        <v>30199</v>
      </c>
      <c r="B17" s="63" t="s">
        <v>137</v>
      </c>
      <c r="C17" s="63">
        <v>4.9</v>
      </c>
      <c r="D17" s="62">
        <v>30216</v>
      </c>
      <c r="E17" s="61" t="s">
        <v>138</v>
      </c>
      <c r="F17" s="61">
        <v>3</v>
      </c>
      <c r="G17" s="63"/>
      <c r="H17" s="63"/>
      <c r="I17" s="75" t="s">
        <v>76</v>
      </c>
    </row>
    <row r="18" ht="24" customHeight="1" spans="1:9">
      <c r="A18" s="64">
        <v>303</v>
      </c>
      <c r="B18" s="63" t="s">
        <v>139</v>
      </c>
      <c r="C18" s="63">
        <f>C19+C20+C21+C22</f>
        <v>163.41</v>
      </c>
      <c r="D18" s="62">
        <v>30218</v>
      </c>
      <c r="E18" s="61" t="s">
        <v>140</v>
      </c>
      <c r="F18" s="61">
        <v>7.69</v>
      </c>
      <c r="G18" s="63"/>
      <c r="H18" s="63"/>
      <c r="I18" s="75" t="s">
        <v>76</v>
      </c>
    </row>
    <row r="19" ht="24" customHeight="1" spans="1:9">
      <c r="A19" s="62">
        <v>30305</v>
      </c>
      <c r="B19" s="63" t="s">
        <v>141</v>
      </c>
      <c r="C19" s="63">
        <v>156.15</v>
      </c>
      <c r="D19" s="62">
        <v>30226</v>
      </c>
      <c r="E19" s="61" t="s">
        <v>142</v>
      </c>
      <c r="F19" s="61">
        <v>11.6</v>
      </c>
      <c r="G19" s="63"/>
      <c r="H19" s="63"/>
      <c r="I19" s="75" t="s">
        <v>76</v>
      </c>
    </row>
    <row r="20" ht="24" customHeight="1" spans="1:9">
      <c r="A20" s="65">
        <v>30307</v>
      </c>
      <c r="B20" s="63" t="s">
        <v>143</v>
      </c>
      <c r="C20" s="63">
        <v>5.6</v>
      </c>
      <c r="D20" s="66">
        <v>30299</v>
      </c>
      <c r="E20" s="61" t="s">
        <v>144</v>
      </c>
      <c r="F20" s="61">
        <v>2.05</v>
      </c>
      <c r="G20" s="67"/>
      <c r="H20" s="67"/>
      <c r="I20" s="75"/>
    </row>
    <row r="21" ht="24" customHeight="1" spans="1:9">
      <c r="A21" s="65">
        <v>30309</v>
      </c>
      <c r="B21" s="63" t="s">
        <v>145</v>
      </c>
      <c r="C21" s="63">
        <v>0.01</v>
      </c>
      <c r="D21" s="67"/>
      <c r="E21" s="67"/>
      <c r="F21" s="67"/>
      <c r="G21" s="67"/>
      <c r="H21" s="67"/>
      <c r="I21" s="75"/>
    </row>
    <row r="22" ht="24" customHeight="1" spans="1:9">
      <c r="A22" s="65">
        <v>30399</v>
      </c>
      <c r="B22" s="63" t="s">
        <v>146</v>
      </c>
      <c r="C22" s="63">
        <v>1.65</v>
      </c>
      <c r="D22" s="67"/>
      <c r="E22" s="67"/>
      <c r="F22" s="67"/>
      <c r="G22" s="67"/>
      <c r="H22" s="67"/>
      <c r="I22" s="75"/>
    </row>
    <row r="23" ht="21" customHeight="1" spans="1:9">
      <c r="A23" s="68" t="s">
        <v>147</v>
      </c>
      <c r="B23" s="69"/>
      <c r="C23" s="63">
        <f>C18+C7</f>
        <v>879.86</v>
      </c>
      <c r="D23" s="69" t="s">
        <v>148</v>
      </c>
      <c r="E23" s="69"/>
      <c r="F23" s="69" t="s">
        <v>76</v>
      </c>
      <c r="G23" s="69" t="s">
        <v>76</v>
      </c>
      <c r="H23" s="69" t="s">
        <v>76</v>
      </c>
      <c r="I23" s="63">
        <v>77.66</v>
      </c>
    </row>
    <row r="24" customHeight="1" spans="1:9">
      <c r="A24" s="70" t="s">
        <v>149</v>
      </c>
      <c r="B24" s="70"/>
      <c r="C24" s="70" t="s">
        <v>76</v>
      </c>
      <c r="D24" s="71" t="s">
        <v>76</v>
      </c>
      <c r="E24" s="71" t="s">
        <v>76</v>
      </c>
      <c r="F24" s="71" t="s">
        <v>76</v>
      </c>
      <c r="G24" s="70" t="s">
        <v>76</v>
      </c>
      <c r="H24" s="71" t="s">
        <v>76</v>
      </c>
      <c r="I24" s="70" t="s">
        <v>76</v>
      </c>
    </row>
    <row r="25" customHeight="1" spans="3:5">
      <c r="C25" s="72"/>
      <c r="D25" s="72"/>
      <c r="E25" s="72"/>
    </row>
    <row r="26" customHeight="1" spans="3:5">
      <c r="C26" s="72"/>
      <c r="D26" s="72"/>
      <c r="E26" s="72"/>
    </row>
    <row r="27" customHeight="1" spans="3:5">
      <c r="C27" s="72"/>
      <c r="D27" s="72"/>
      <c r="E27" s="72"/>
    </row>
    <row r="28" customHeight="1" spans="3:5">
      <c r="C28" s="72"/>
      <c r="D28" s="72"/>
      <c r="E28" s="72"/>
    </row>
    <row r="29" customHeight="1" spans="3:5">
      <c r="C29" s="72"/>
      <c r="D29" s="72"/>
      <c r="E29" s="72"/>
    </row>
    <row r="30" customHeight="1" spans="3:5">
      <c r="C30" s="72"/>
      <c r="D30" s="72"/>
      <c r="E30" s="72"/>
    </row>
    <row r="31" customHeight="1" spans="3:5">
      <c r="C31" s="72"/>
      <c r="D31" s="72"/>
      <c r="E31" s="72"/>
    </row>
    <row r="32" customHeight="1" spans="3:5">
      <c r="C32" s="72"/>
      <c r="D32" s="72"/>
      <c r="E32" s="72"/>
    </row>
    <row r="33" customHeight="1" spans="3:5">
      <c r="C33" s="72"/>
      <c r="D33" s="72"/>
      <c r="E33" s="72"/>
    </row>
    <row r="34" customHeight="1" spans="3:5">
      <c r="C34" s="72"/>
      <c r="D34" s="72"/>
      <c r="E34" s="72"/>
    </row>
    <row r="35" customHeight="1" spans="3:5">
      <c r="C35" s="72"/>
      <c r="D35" s="72"/>
      <c r="E35" s="72"/>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sheetData>
  <mergeCells count="15">
    <mergeCell ref="A1:I1"/>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9" sqref="B9"/>
    </sheetView>
  </sheetViews>
  <sheetFormatPr defaultColWidth="9" defaultRowHeight="14.25"/>
  <cols>
    <col min="1" max="1" width="13" style="34" customWidth="1"/>
    <col min="2" max="2" width="44.8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219" t="s">
        <v>150</v>
      </c>
      <c r="B1" s="2"/>
      <c r="C1" s="2"/>
      <c r="D1" s="2"/>
      <c r="E1" s="2"/>
      <c r="F1" s="2"/>
      <c r="G1" s="2"/>
      <c r="H1" s="2"/>
    </row>
    <row r="2" ht="15" customHeight="1" spans="1:8">
      <c r="A2" s="3"/>
      <c r="B2" s="37"/>
      <c r="C2" s="37"/>
      <c r="D2" s="37"/>
      <c r="E2" s="37"/>
      <c r="F2" s="38"/>
      <c r="G2" s="5"/>
      <c r="H2" s="5" t="s">
        <v>151</v>
      </c>
    </row>
    <row r="3" ht="15" customHeight="1" spans="1:8">
      <c r="A3" s="39" t="s">
        <v>3</v>
      </c>
      <c r="B3" s="39"/>
      <c r="C3" s="40"/>
      <c r="D3" s="41"/>
      <c r="E3" s="38"/>
      <c r="F3" s="38"/>
      <c r="G3" s="38"/>
      <c r="H3" s="5" t="s">
        <v>4</v>
      </c>
    </row>
    <row r="4" ht="20.25" customHeight="1" spans="1:8">
      <c r="A4" s="42" t="s">
        <v>39</v>
      </c>
      <c r="B4" s="43" t="s">
        <v>40</v>
      </c>
      <c r="C4" s="43" t="s">
        <v>26</v>
      </c>
      <c r="D4" s="44" t="s">
        <v>152</v>
      </c>
      <c r="E4" s="44" t="s">
        <v>153</v>
      </c>
      <c r="F4" s="44"/>
      <c r="G4" s="44"/>
      <c r="H4" s="44" t="s">
        <v>27</v>
      </c>
    </row>
    <row r="5" ht="20.25" customHeight="1" spans="1:8">
      <c r="A5" s="45"/>
      <c r="B5" s="43"/>
      <c r="C5" s="43"/>
      <c r="D5" s="44"/>
      <c r="E5" s="44" t="s">
        <v>28</v>
      </c>
      <c r="F5" s="44" t="s">
        <v>77</v>
      </c>
      <c r="G5" s="44" t="s">
        <v>78</v>
      </c>
      <c r="H5" s="44"/>
    </row>
    <row r="6" ht="21" customHeight="1" spans="1:8">
      <c r="A6" s="46" t="s">
        <v>28</v>
      </c>
      <c r="B6" s="46"/>
      <c r="C6" s="47"/>
      <c r="D6" s="48">
        <v>1.33</v>
      </c>
      <c r="E6" s="48">
        <v>1.33</v>
      </c>
      <c r="F6" s="48"/>
      <c r="G6" s="48">
        <v>1.33</v>
      </c>
      <c r="H6" s="47"/>
    </row>
    <row r="7" ht="29.1" customHeight="1" spans="1:8">
      <c r="A7" s="49">
        <v>229</v>
      </c>
      <c r="B7" s="12" t="s">
        <v>70</v>
      </c>
      <c r="C7" s="47"/>
      <c r="D7" s="48">
        <v>1.33</v>
      </c>
      <c r="E7" s="48">
        <v>1.33</v>
      </c>
      <c r="F7" s="48"/>
      <c r="G7" s="48">
        <v>1.33</v>
      </c>
      <c r="H7" s="47"/>
    </row>
    <row r="8" ht="29.1" customHeight="1" spans="1:8">
      <c r="A8" s="49">
        <v>22960</v>
      </c>
      <c r="B8" s="12" t="s">
        <v>71</v>
      </c>
      <c r="C8" s="47"/>
      <c r="D8" s="48">
        <v>1.33</v>
      </c>
      <c r="E8" s="48">
        <v>1.33</v>
      </c>
      <c r="F8" s="48"/>
      <c r="G8" s="48">
        <v>1.33</v>
      </c>
      <c r="H8" s="47"/>
    </row>
    <row r="9" ht="29.1" customHeight="1" spans="1:8">
      <c r="A9" s="49">
        <v>2296006</v>
      </c>
      <c r="B9" s="12" t="s">
        <v>72</v>
      </c>
      <c r="C9" s="47"/>
      <c r="D9" s="48">
        <v>1.33</v>
      </c>
      <c r="E9" s="48">
        <v>1.33</v>
      </c>
      <c r="F9" s="48"/>
      <c r="G9" s="48">
        <v>1.33</v>
      </c>
      <c r="H9" s="47"/>
    </row>
    <row r="10" ht="21" customHeight="1" spans="1:8">
      <c r="A10" s="50" t="s">
        <v>154</v>
      </c>
      <c r="B10" s="51"/>
      <c r="C10" s="51"/>
      <c r="D10" s="51"/>
      <c r="E10" s="51"/>
      <c r="F10" s="51"/>
      <c r="G10" s="51"/>
      <c r="H10" s="51"/>
    </row>
    <row r="11" ht="21" customHeight="1" spans="1:10">
      <c r="A11" s="52"/>
      <c r="B11" s="51"/>
      <c r="C11" s="51"/>
      <c r="D11" s="51"/>
      <c r="E11" s="51"/>
      <c r="F11" s="51"/>
      <c r="G11" s="51"/>
      <c r="H11" s="51"/>
      <c r="I11" s="53"/>
      <c r="J11" s="53"/>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C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18" sqref="E18"/>
    </sheetView>
  </sheetViews>
  <sheetFormatPr defaultColWidth="9" defaultRowHeight="11.25"/>
  <cols>
    <col min="1" max="1" width="15.1666666666667" customWidth="1"/>
    <col min="5" max="8" width="21.5" customWidth="1"/>
  </cols>
  <sheetData>
    <row r="1" ht="25.5" spans="2:9">
      <c r="B1" s="228" t="s">
        <v>155</v>
      </c>
      <c r="C1" s="19"/>
      <c r="D1" s="19"/>
      <c r="E1" s="19"/>
      <c r="F1" s="19"/>
      <c r="G1" s="19"/>
      <c r="H1" s="20"/>
      <c r="I1" s="2"/>
    </row>
    <row r="2" ht="13.5" spans="2:8">
      <c r="B2" s="5" t="s">
        <v>156</v>
      </c>
      <c r="C2" s="5"/>
      <c r="D2" s="5"/>
      <c r="E2" s="5"/>
      <c r="F2" s="5"/>
      <c r="G2" s="5"/>
      <c r="H2" s="5"/>
    </row>
    <row r="3" ht="13.5" spans="2:8">
      <c r="B3" s="21" t="s">
        <v>3</v>
      </c>
      <c r="C3" s="22"/>
      <c r="D3" s="22"/>
      <c r="E3" s="22"/>
      <c r="F3" s="22"/>
      <c r="G3" s="22"/>
      <c r="H3" s="5" t="s">
        <v>4</v>
      </c>
    </row>
    <row r="4" ht="31.5" customHeight="1" spans="2:8">
      <c r="B4" s="23" t="s">
        <v>7</v>
      </c>
      <c r="C4" s="24"/>
      <c r="D4" s="24"/>
      <c r="E4" s="24"/>
      <c r="F4" s="24" t="s">
        <v>153</v>
      </c>
      <c r="G4" s="24"/>
      <c r="H4" s="24"/>
    </row>
    <row r="5" spans="2:8">
      <c r="B5" s="25" t="s">
        <v>39</v>
      </c>
      <c r="C5" s="26"/>
      <c r="D5" s="26"/>
      <c r="E5" s="26" t="s">
        <v>157</v>
      </c>
      <c r="F5" s="26" t="s">
        <v>28</v>
      </c>
      <c r="G5" s="26" t="s">
        <v>77</v>
      </c>
      <c r="H5" s="26" t="s">
        <v>78</v>
      </c>
    </row>
    <row r="6" spans="2:8">
      <c r="B6" s="25"/>
      <c r="C6" s="26"/>
      <c r="D6" s="26"/>
      <c r="E6" s="26"/>
      <c r="F6" s="26"/>
      <c r="G6" s="26"/>
      <c r="H6" s="26"/>
    </row>
    <row r="7" spans="2:8">
      <c r="B7" s="25"/>
      <c r="C7" s="26"/>
      <c r="D7" s="26"/>
      <c r="E7" s="26"/>
      <c r="F7" s="26"/>
      <c r="G7" s="26"/>
      <c r="H7" s="26"/>
    </row>
    <row r="8" ht="39.75" customHeight="1" spans="2:8">
      <c r="B8" s="27" t="s">
        <v>28</v>
      </c>
      <c r="C8" s="28"/>
      <c r="D8" s="28"/>
      <c r="E8" s="28"/>
      <c r="F8" s="29"/>
      <c r="G8" s="29"/>
      <c r="H8" s="29"/>
    </row>
    <row r="9" ht="39.75" customHeight="1" spans="2:8">
      <c r="B9" s="30"/>
      <c r="C9" s="30"/>
      <c r="D9" s="30"/>
      <c r="E9" s="30"/>
      <c r="F9" s="31"/>
      <c r="G9" s="31"/>
      <c r="H9" s="31"/>
    </row>
    <row r="10" ht="27" customHeight="1" spans="2:8">
      <c r="B10" s="32" t="s">
        <v>158</v>
      </c>
      <c r="C10" s="33"/>
      <c r="D10" s="33"/>
      <c r="E10" s="33"/>
      <c r="F10" s="33"/>
      <c r="G10" s="33"/>
      <c r="H10" s="33"/>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6" workbookViewId="0">
      <selection activeCell="H24" sqref="H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19" t="s">
        <v>159</v>
      </c>
      <c r="B1" s="2"/>
      <c r="C1" s="2"/>
      <c r="D1" s="2"/>
      <c r="E1" s="2"/>
    </row>
    <row r="2" ht="15" customHeight="1" spans="1:5">
      <c r="A2" s="3"/>
      <c r="B2" s="4"/>
      <c r="C2" s="4"/>
      <c r="D2" s="4"/>
      <c r="E2" s="5" t="s">
        <v>160</v>
      </c>
    </row>
    <row r="3" ht="13.5" spans="1:5">
      <c r="A3" s="6" t="s">
        <v>3</v>
      </c>
      <c r="B3" s="4"/>
      <c r="C3" s="7"/>
      <c r="D3" s="4"/>
      <c r="E3" s="5" t="s">
        <v>4</v>
      </c>
    </row>
    <row r="4" ht="17.25" customHeight="1" spans="1:5">
      <c r="A4" s="8" t="s">
        <v>161</v>
      </c>
      <c r="B4" s="8" t="s">
        <v>162</v>
      </c>
      <c r="C4" s="8" t="s">
        <v>8</v>
      </c>
      <c r="D4" s="8" t="s">
        <v>161</v>
      </c>
      <c r="E4" s="8" t="s">
        <v>8</v>
      </c>
    </row>
    <row r="5" ht="17.25" customHeight="1" spans="1:5">
      <c r="A5" s="9" t="s">
        <v>163</v>
      </c>
      <c r="B5" s="10" t="s">
        <v>164</v>
      </c>
      <c r="C5" s="10" t="s">
        <v>164</v>
      </c>
      <c r="D5" s="9" t="s">
        <v>165</v>
      </c>
      <c r="E5" s="11"/>
    </row>
    <row r="6" ht="17.25" customHeight="1" spans="1:5">
      <c r="A6" s="9" t="s">
        <v>166</v>
      </c>
      <c r="B6" s="11"/>
      <c r="C6" s="11"/>
      <c r="D6" s="12" t="s">
        <v>167</v>
      </c>
      <c r="E6" s="11"/>
    </row>
    <row r="7" ht="17.25" customHeight="1" spans="1:5">
      <c r="A7" s="12" t="s">
        <v>168</v>
      </c>
      <c r="B7" s="11"/>
      <c r="C7" s="11"/>
      <c r="D7" s="12" t="s">
        <v>169</v>
      </c>
      <c r="E7" s="13"/>
    </row>
    <row r="8" ht="17.25" customHeight="1" spans="1:5">
      <c r="A8" s="12" t="s">
        <v>170</v>
      </c>
      <c r="B8" s="11"/>
      <c r="C8" s="11"/>
      <c r="D8" s="9" t="s">
        <v>171</v>
      </c>
      <c r="E8" s="10" t="s">
        <v>172</v>
      </c>
    </row>
    <row r="9" ht="17.25" customHeight="1" spans="1:5">
      <c r="A9" s="12" t="s">
        <v>173</v>
      </c>
      <c r="B9" s="13"/>
      <c r="C9" s="13"/>
      <c r="D9" s="12" t="s">
        <v>174</v>
      </c>
      <c r="E9" s="10">
        <v>3</v>
      </c>
    </row>
    <row r="10" ht="17.25" customHeight="1" spans="1:5">
      <c r="A10" s="12" t="s">
        <v>175</v>
      </c>
      <c r="B10" s="11"/>
      <c r="C10" s="11"/>
      <c r="D10" s="12" t="s">
        <v>176</v>
      </c>
      <c r="E10" s="14"/>
    </row>
    <row r="11" ht="17.25" customHeight="1" spans="1:5">
      <c r="A11" s="12" t="s">
        <v>177</v>
      </c>
      <c r="B11" s="11"/>
      <c r="C11" s="11"/>
      <c r="D11" s="12" t="s">
        <v>178</v>
      </c>
      <c r="E11" s="13"/>
    </row>
    <row r="12" ht="17.25" customHeight="1" spans="1:5">
      <c r="A12" s="12" t="s">
        <v>179</v>
      </c>
      <c r="B12" s="11"/>
      <c r="C12" s="11"/>
      <c r="D12" s="12" t="s">
        <v>180</v>
      </c>
      <c r="E12" s="14"/>
    </row>
    <row r="13" ht="17.25" customHeight="1" spans="1:5">
      <c r="A13" s="12" t="s">
        <v>181</v>
      </c>
      <c r="B13" s="13"/>
      <c r="C13" s="13"/>
      <c r="D13" s="12" t="s">
        <v>182</v>
      </c>
      <c r="E13" s="13" t="s">
        <v>76</v>
      </c>
    </row>
    <row r="14" ht="17.25" customHeight="1" spans="1:5">
      <c r="A14" s="12" t="s">
        <v>183</v>
      </c>
      <c r="B14" s="13" t="s">
        <v>76</v>
      </c>
      <c r="C14" s="13"/>
      <c r="D14" s="12" t="s">
        <v>184</v>
      </c>
      <c r="E14" s="13" t="s">
        <v>76</v>
      </c>
    </row>
    <row r="15" ht="17.25" customHeight="1" spans="1:5">
      <c r="A15" s="9" t="s">
        <v>185</v>
      </c>
      <c r="B15" s="10" t="s">
        <v>164</v>
      </c>
      <c r="C15" s="10"/>
      <c r="D15" s="12" t="s">
        <v>186</v>
      </c>
      <c r="E15" s="10">
        <v>3</v>
      </c>
    </row>
    <row r="16" ht="17.25" customHeight="1" spans="1:5">
      <c r="A16" s="12" t="s">
        <v>187</v>
      </c>
      <c r="B16" s="10" t="s">
        <v>164</v>
      </c>
      <c r="C16" s="14"/>
      <c r="D16" s="12" t="s">
        <v>188</v>
      </c>
      <c r="E16" s="13" t="s">
        <v>76</v>
      </c>
    </row>
    <row r="17" ht="17.25" customHeight="1" spans="1:5">
      <c r="A17" s="12" t="s">
        <v>189</v>
      </c>
      <c r="B17" s="10" t="s">
        <v>164</v>
      </c>
      <c r="C17" s="14"/>
      <c r="D17" s="12" t="s">
        <v>190</v>
      </c>
      <c r="E17" s="13" t="s">
        <v>76</v>
      </c>
    </row>
    <row r="18" ht="17.25" customHeight="1" spans="1:5">
      <c r="A18" s="12" t="s">
        <v>191</v>
      </c>
      <c r="B18" s="10" t="s">
        <v>164</v>
      </c>
      <c r="C18" s="13"/>
      <c r="D18" s="12" t="s">
        <v>192</v>
      </c>
      <c r="E18" s="12" t="s">
        <v>172</v>
      </c>
    </row>
    <row r="19" ht="17.25" customHeight="1" spans="1:5">
      <c r="A19" s="12" t="s">
        <v>193</v>
      </c>
      <c r="B19" s="10" t="s">
        <v>164</v>
      </c>
      <c r="C19" s="14"/>
      <c r="D19" s="12" t="s">
        <v>194</v>
      </c>
      <c r="E19" s="10">
        <v>2</v>
      </c>
    </row>
    <row r="20" ht="17.25" customHeight="1" spans="1:5">
      <c r="A20" s="12" t="s">
        <v>195</v>
      </c>
      <c r="B20" s="10" t="s">
        <v>164</v>
      </c>
      <c r="C20" s="14"/>
      <c r="D20" s="9" t="s">
        <v>196</v>
      </c>
      <c r="E20" s="12" t="s">
        <v>172</v>
      </c>
    </row>
    <row r="21" ht="17.25" customHeight="1" spans="1:5">
      <c r="A21" s="12" t="s">
        <v>197</v>
      </c>
      <c r="B21" s="10" t="s">
        <v>164</v>
      </c>
      <c r="C21" s="13"/>
      <c r="D21" s="12" t="s">
        <v>198</v>
      </c>
      <c r="E21" s="10">
        <v>34.81</v>
      </c>
    </row>
    <row r="22" ht="17.25" customHeight="1" spans="1:5">
      <c r="A22" s="12" t="s">
        <v>199</v>
      </c>
      <c r="B22" s="10" t="s">
        <v>164</v>
      </c>
      <c r="C22" s="14"/>
      <c r="D22" s="12" t="s">
        <v>200</v>
      </c>
      <c r="E22" s="10">
        <v>14.85</v>
      </c>
    </row>
    <row r="23" ht="17.25" customHeight="1" spans="1:5">
      <c r="A23" s="12" t="s">
        <v>201</v>
      </c>
      <c r="B23" s="10" t="s">
        <v>164</v>
      </c>
      <c r="C23" s="13"/>
      <c r="D23" s="12" t="s">
        <v>202</v>
      </c>
      <c r="E23" s="10"/>
    </row>
    <row r="24" ht="17.25" customHeight="1" spans="1:5">
      <c r="A24" s="12" t="s">
        <v>203</v>
      </c>
      <c r="B24" s="10" t="s">
        <v>164</v>
      </c>
      <c r="C24" s="13"/>
      <c r="D24" s="12" t="s">
        <v>204</v>
      </c>
      <c r="E24" s="10">
        <v>19.96</v>
      </c>
    </row>
    <row r="25" ht="17.25" customHeight="1" spans="1:5">
      <c r="A25" s="12" t="s">
        <v>205</v>
      </c>
      <c r="B25" s="10" t="s">
        <v>164</v>
      </c>
      <c r="C25" s="13"/>
      <c r="D25" s="12" t="s">
        <v>206</v>
      </c>
      <c r="E25" s="10">
        <v>26.48</v>
      </c>
    </row>
    <row r="26" ht="17.25" customHeight="1" spans="1:5">
      <c r="A26" s="9" t="s">
        <v>207</v>
      </c>
      <c r="B26" s="10"/>
      <c r="C26" s="13"/>
      <c r="D26" s="12" t="s">
        <v>208</v>
      </c>
      <c r="E26" s="10">
        <v>17.87</v>
      </c>
    </row>
    <row r="27" ht="17.25" customHeight="1" spans="1:5">
      <c r="A27" s="9" t="s">
        <v>209</v>
      </c>
      <c r="B27" s="10"/>
      <c r="C27" s="15">
        <v>3</v>
      </c>
      <c r="D27" s="12"/>
      <c r="E27" s="12"/>
    </row>
    <row r="28" ht="17.25" customHeight="1" spans="1:5">
      <c r="A28" s="16" t="s">
        <v>210</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2022-06-29T01:17:00Z</cp:lastPrinted>
  <dcterms:modified xsi:type="dcterms:W3CDTF">2022-08-19T06:55:06Z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D240FE71E3FC41C9BB5E193976B5D5B8</vt:lpwstr>
  </property>
</Properties>
</file>