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<sst xmlns="http://schemas.openxmlformats.org/spreadsheetml/2006/main" count="755" uniqueCount="352">
  <si>
    <t>附件2</t>
  </si>
  <si>
    <t>收入支出决算总表</t>
  </si>
  <si>
    <t>公开01表</t>
  </si>
  <si>
    <t>公开部门：重庆市梁平区卫生健康委员会（系统）</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</si>
  <si>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</si>
  <si>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</si>
  <si>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</si>
  <si>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</si>
  <si>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</si>
  <si>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</si>
  <si>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</si>
  <si>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</si>
  <si>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</si>
  <si>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</si>
  <si>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</si>
  <si>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</si>
  <si>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</si>
  <si>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</si>
  <si>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五、城乡社区支出</t>
  </si>
  <si>
    <t>六、经营收入</t>
  </si>
  <si>
    <t>六、农林水支出</t>
  </si>
  <si>
    <t>七、附属单位上缴收入</t>
  </si>
  <si>
    <t>七、住房保障支出</t>
  </si>
  <si>
    <t>八、其他收入</t>
  </si>
  <si>
    <t>八、其他支出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</si>
  <si>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</si>
  <si>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</si>
  <si>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</si>
  <si>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</si>
  <si>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</si>
  <si>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</si>
  <si>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</si>
  <si>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</si>
  <si>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</si>
  <si>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</si>
  <si>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</si>
  <si>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</si>
  <si>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</si>
  <si>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</si>
  <si>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</si>
  <si>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</si>
  <si>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</si>
  <si>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</si>
  <si>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</si>
  <si>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</si>
  <si>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</si>
  <si>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</si>
  <si>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</si>
  <si>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</si>
  <si>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</si>
  <si>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组织事务</t>
  </si>
  <si>
    <t xml:space="preserve">    一般行政管理事务</t>
  </si>
  <si>
    <t xml:space="preserve">  群众团体事务</t>
  </si>
  <si>
    <t xml:space="preserve">    行政运行</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</si>
  <si>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</si>
  <si>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</si>
  <si>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</si>
  <si>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</si>
  <si>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</si>
  <si>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</si>
  <si>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</si>
  <si>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</si>
  <si>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</si>
  <si>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</si>
  <si>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</si>
  <si>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</si>
  <si>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 xml:space="preserve">    事业单位离退休</t>
  </si>
  <si>
    <t>2080505</t>
  </si>
  <si>
    <t xml:space="preserve">    机关事业单位基本养老保险缴费支出</t>
  </si>
  <si>
    <t>2080506</t>
  </si>
  <si>
    <t xml:space="preserve">    机关事业单位职业年金缴费支出</t>
  </si>
  <si>
    <t xml:space="preserve">    其他行政事业单位养老支出</t>
  </si>
  <si>
    <t>20808</t>
  </si>
  <si>
    <t xml:space="preserve">  抚恤</t>
  </si>
  <si>
    <t>2080801</t>
  </si>
  <si>
    <t xml:space="preserve">    死亡抚恤</t>
  </si>
  <si>
    <t>20810</t>
  </si>
  <si>
    <t xml:space="preserve">  社会福利</t>
  </si>
  <si>
    <t>2081002</t>
  </si>
  <si>
    <t xml:space="preserve">    老年福利</t>
  </si>
  <si>
    <t xml:space="preserve">  残疾人事业</t>
  </si>
  <si>
    <t xml:space="preserve">    残疾人康复</t>
  </si>
  <si>
    <t xml:space="preserve">  临时救助</t>
  </si>
  <si>
    <t xml:space="preserve">    临时救助支出</t>
  </si>
  <si>
    <t>20899</t>
  </si>
  <si>
    <t xml:space="preserve">  其他社会保障和就业支出</t>
  </si>
  <si>
    <t xml:space="preserve">    其他社会保障和就业支出</t>
  </si>
  <si>
    <t>210</t>
  </si>
  <si>
    <t>卫生健康支出</t>
  </si>
  <si>
    <t>21001</t>
  </si>
  <si>
    <t xml:space="preserve">  卫生健康管理事务</t>
  </si>
  <si>
    <t>2100101</t>
  </si>
  <si>
    <t xml:space="preserve">    其他卫生健康管理事务支出</t>
  </si>
  <si>
    <t xml:space="preserve">  公立医院</t>
  </si>
  <si>
    <t xml:space="preserve">    综合医院</t>
  </si>
  <si>
    <t xml:space="preserve">    中医（民族）医院</t>
  </si>
  <si>
    <t xml:space="preserve">    精神病医院</t>
  </si>
  <si>
    <t>21003</t>
  </si>
  <si>
    <t xml:space="preserve">  基层医疗卫生机构</t>
  </si>
  <si>
    <t xml:space="preserve">    乡镇卫生院</t>
  </si>
  <si>
    <t>2100399</t>
  </si>
  <si>
    <t xml:space="preserve">    其他基层医疗卫生机构支出</t>
  </si>
  <si>
    <t>21004</t>
  </si>
  <si>
    <t xml:space="preserve">  公共卫生</t>
  </si>
  <si>
    <t xml:space="preserve">    疾病预防控制机构</t>
  </si>
  <si>
    <t xml:space="preserve">    卫生监督机构</t>
  </si>
  <si>
    <t xml:space="preserve">    妇幼保健机构</t>
  </si>
  <si>
    <t xml:space="preserve">    精神卫生机构</t>
  </si>
  <si>
    <t>2100408</t>
  </si>
  <si>
    <t xml:space="preserve">    基本公共卫生服务</t>
  </si>
  <si>
    <t>2100409</t>
  </si>
  <si>
    <t xml:space="preserve">    重大公共卫生服务</t>
  </si>
  <si>
    <t>2100410</t>
  </si>
  <si>
    <t xml:space="preserve">    突发公共卫生事件应急处理</t>
  </si>
  <si>
    <t xml:space="preserve">    其他公共卫生支出</t>
  </si>
  <si>
    <t xml:space="preserve">  中医药</t>
  </si>
  <si>
    <t xml:space="preserve">    中医（民族医）药专项</t>
  </si>
  <si>
    <t>21007</t>
  </si>
  <si>
    <t xml:space="preserve">  计划生育事务</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</si>
  <si>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</si>
  <si>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</si>
  <si>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</si>
  <si>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</si>
  <si>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</si>
  <si>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</si>
  <si>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</si>
  <si>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</si>
  <si>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</si>
  <si>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 xml:space="preserve">    事业单位医疗</t>
  </si>
  <si>
    <t xml:space="preserve">    其他行政事业单位医疗支出</t>
  </si>
  <si>
    <t>21099</t>
  </si>
  <si>
    <t xml:space="preserve">  其他卫生健康支出</t>
  </si>
  <si>
    <t xml:space="preserve">    其他卫生健康支出</t>
  </si>
  <si>
    <t>城乡社区支出</t>
  </si>
  <si>
    <t xml:space="preserve">  国有土地使用权出让收入安排的支出</t>
  </si>
  <si>
    <t xml:space="preserve">    城市建设支出</t>
  </si>
  <si>
    <t>213</t>
  </si>
  <si>
    <t>农林水支出</t>
  </si>
  <si>
    <t>21305</t>
  </si>
  <si>
    <t xml:space="preserve">  扶贫</t>
  </si>
  <si>
    <t>2130599</t>
  </si>
  <si>
    <t xml:space="preserve">    其他扶贫支出</t>
  </si>
  <si>
    <t>221</t>
  </si>
  <si>
    <t>住房保障支出</t>
  </si>
  <si>
    <t>22102</t>
  </si>
  <si>
    <t xml:space="preserve">  住房改革支出</t>
  </si>
  <si>
    <t>2210201</t>
  </si>
  <si>
    <t xml:space="preserve">    住房公积金</t>
  </si>
  <si>
    <t>229</t>
  </si>
  <si>
    <t>其他支出</t>
  </si>
  <si>
    <t xml:space="preserve">  其他政府性基金及对应专项债务收入安排的支出</t>
  </si>
  <si>
    <t xml:space="preserve">    其他地方自行试点项目收益专项债券收入安排的支出</t>
  </si>
  <si>
    <t>22960</t>
  </si>
  <si>
    <t xml:space="preserve">  彩票公益金安排的支出</t>
  </si>
  <si>
    <t>2296002</t>
  </si>
  <si>
    <t xml:space="preserve">    用于社会福利的彩票公益金支出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</si>
  <si>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</si>
  <si>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</si>
  <si>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</si>
  <si>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</si>
  <si>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</si>
  <si>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</si>
  <si>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</si>
  <si>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</si>
  <si>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</si>
  <si>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民族事务</t>
  </si>
  <si>
    <t xml:space="preserve">    民族工作专项</t>
  </si>
  <si>
    <t xml:space="preserve">    事业单位退休</t>
  </si>
  <si>
    <t>2100199</t>
  </si>
  <si>
    <t>2100302</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</si>
  <si>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</si>
  <si>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</si>
  <si>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</si>
  <si>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</si>
  <si>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</si>
  <si>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</si>
  <si>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</si>
  <si>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</si>
  <si>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</si>
  <si>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</si>
  <si>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</si>
  <si>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</si>
  <si>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</si>
  <si>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</si>
  <si>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</si>
  <si>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</si>
  <si>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</si>
  <si>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</si>
  <si>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</si>
  <si>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</si>
  <si>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</si>
  <si>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</si>
  <si>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</si>
  <si>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</si>
  <si>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</si>
  <si>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</si>
  <si>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</si>
  <si>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</si>
  <si>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</si>
  <si>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</si>
  <si>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</si>
  <si>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</si>
  <si>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</si>
  <si>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</si>
  <si>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</si>
  <si>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</si>
  <si>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</si>
  <si>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</si>
  <si>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</si>
  <si>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</si>
  <si>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</si>
  <si>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</si>
  <si>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</si>
  <si>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</si>
  <si>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30103</t>
  </si>
  <si>
    <t xml:space="preserve">  奖金</t>
  </si>
  <si>
    <t>30203</t>
  </si>
  <si>
    <t xml:space="preserve">  咨询费</t>
  </si>
  <si>
    <t>30106</t>
  </si>
  <si>
    <t xml:space="preserve">  伙食补助费</t>
  </si>
  <si>
    <t>30204</t>
  </si>
  <si>
    <t xml:space="preserve">  手续费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</si>
  <si>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</si>
  <si>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</si>
  <si>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</si>
  <si>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</si>
  <si>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</si>
  <si>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</si>
  <si>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</si>
  <si>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</si>
  <si>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</si>
  <si>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</si>
  <si>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</si>
  <si>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</si>
  <si>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</si>
  <si>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</si>
  <si>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</si>
  <si>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</si>
  <si>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</si>
  <si>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</si>
  <si>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</si>
  <si>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</si>
  <si>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</si>
  <si>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 xml:space="preserve">  住房公积金</t>
  </si>
  <si>
    <t>30213</t>
  </si>
  <si>
    <t xml:space="preserve">  维修（护）费</t>
  </si>
  <si>
    <t>30114</t>
  </si>
  <si>
    <t xml:space="preserve">  医疗费</t>
  </si>
  <si>
    <t>30214</t>
  </si>
  <si>
    <t xml:space="preserve">  租赁费</t>
  </si>
  <si>
    <t>30199</t>
  </si>
  <si>
    <t xml:space="preserve">  其他工资福利支出</t>
  </si>
  <si>
    <t>30215</t>
  </si>
  <si>
    <t xml:space="preserve">  会议费</t>
  </si>
  <si>
    <t>303</t>
  </si>
  <si>
    <t>对个人和家庭的补助</t>
  </si>
  <si>
    <t>30216</t>
  </si>
  <si>
    <t xml:space="preserve">  培训费</t>
  </si>
  <si>
    <t>30301</t>
  </si>
  <si>
    <t xml:space="preserve">  离休费</t>
  </si>
  <si>
    <t>30217</t>
  </si>
  <si>
    <t xml:space="preserve">  公务接待费</t>
  </si>
  <si>
    <t>30304</t>
  </si>
  <si>
    <t xml:space="preserve">  抚恤金</t>
  </si>
  <si>
    <t>30218</t>
  </si>
  <si>
    <t xml:space="preserve">  专用材料费</t>
  </si>
  <si>
    <t>30305</t>
  </si>
  <si>
    <t xml:space="preserve">  生活补助</t>
  </si>
  <si>
    <t>30226</t>
  </si>
  <si>
    <t xml:space="preserve">  劳务费</t>
  </si>
  <si>
    <t>30307</t>
  </si>
  <si>
    <t xml:space="preserve">  医疗费补助</t>
  </si>
  <si>
    <t>30227</t>
  </si>
  <si>
    <t xml:space="preserve">  委托业务费</t>
  </si>
  <si>
    <t>30309</t>
  </si>
  <si>
    <t xml:space="preserve">  奖励金</t>
  </si>
  <si>
    <t>30228</t>
  </si>
  <si>
    <t xml:space="preserve">  工会经费</t>
  </si>
  <si>
    <t>30399</t>
  </si>
  <si>
    <t xml:space="preserve">  其他个人和家庭的补助支出</t>
  </si>
  <si>
    <t>30229</t>
  </si>
  <si>
    <t xml:space="preserve">  福利费</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</si>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</sst>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theme="1"/>
      <name val="仿宋"/>
      <charset val="134"/>
    </font>
    <font>
      <b/>
      <sz val="12"/>
      <name val="楷体_GB2312"/>
      <charset val="134"/>
    </font>
    <font>
      <b/>
      <sz val="11"/>
      <color indexed="8"/>
      <name val="黑体"/>
      <charset val="134"/>
    </font>
    <font>
      <b/>
      <sz val="10"/>
      <color indexed="8"/>
      <name val="黑体"/>
      <charset val="134"/>
    </font>
    <font>
      <b/>
      <sz val="11"/>
      <color indexed="8"/>
      <name val="宋体"/>
      <charset val="134"/>
    </font>
    <font>
      <sz val="11"/>
      <color indexed="8"/>
      <name val="宋体"/>
      <charset val="134"/>
    </font>
    <font>
      <sz val="10"/>
      <color indexed="8"/>
      <name val="宋体"/>
      <charset val="134"/>
    </font>
    <font>
      <sz val="9"/>
      <color rgb="FF00B0F0"/>
      <name val="宋体"/>
      <charset val="134"/>
      <scheme val="minor"/>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indexed="8"/>
      </left>
      <right style="thin">
        <color rgb="FF000000"/>
      </right>
      <top style="thin">
        <color indexed="8"/>
      </top>
      <bottom style="thin">
        <color rgb="FF000000"/>
      </bottom>
      <diagonal/>
    </border>
    <border>
      <left style="thin">
        <color rgb="FF000000"/>
      </left>
      <right style="thin">
        <color rgb="FF000000"/>
      </right>
      <top style="thin">
        <color indexed="8"/>
      </top>
      <bottom style="thin">
        <color rgb="FF000000"/>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indexed="8"/>
      </right>
      <top style="thin">
        <color rgb="FF000000"/>
      </top>
      <bottom style="thin">
        <color rgb="FF000000"/>
      </bottom>
      <diagonal/>
    </border>
    <border>
      <left style="thin">
        <color indexed="8"/>
      </left>
      <right style="thin">
        <color rgb="FF000000"/>
      </right>
      <top style="thin">
        <color rgb="FF000000"/>
      </top>
      <bottom style="thin">
        <color indexed="8"/>
      </bottom>
      <diagonal/>
    </border>
    <border>
      <left style="thin">
        <color rgb="FF000000"/>
      </left>
      <right style="thin">
        <color indexed="8"/>
      </right>
      <top style="thin">
        <color rgb="FF000000"/>
      </top>
      <bottom style="thin">
        <color indexed="8"/>
      </bottom>
      <diagonal/>
    </border>
    <border>
      <left/>
      <right/>
      <top style="thin">
        <color indexed="8"/>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0" borderId="22" applyNumberFormat="0" applyFill="0" applyAlignment="0" applyProtection="0">
      <alignment vertical="center"/>
    </xf>
    <xf numFmtId="0" fontId="18" fillId="4" borderId="0" applyNumberFormat="0" applyBorder="0" applyAlignment="0" applyProtection="0">
      <alignment vertical="center"/>
    </xf>
    <xf numFmtId="0" fontId="29" fillId="0" borderId="22"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23" applyNumberFormat="0" applyAlignment="0" applyProtection="0">
      <alignment vertical="center"/>
    </xf>
    <xf numFmtId="0" fontId="17" fillId="0" borderId="24"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3" fillId="9" borderId="25" applyNumberFormat="0" applyAlignment="0" applyProtection="0">
      <alignment vertical="center"/>
    </xf>
    <xf numFmtId="0" fontId="34" fillId="10" borderId="0" applyNumberFormat="0" applyBorder="0" applyAlignment="0" applyProtection="0">
      <alignment vertical="center"/>
    </xf>
    <xf numFmtId="0" fontId="18"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18" fillId="13" borderId="0" applyNumberFormat="0" applyBorder="0" applyAlignment="0" applyProtection="0">
      <alignment vertical="center"/>
    </xf>
    <xf numFmtId="0" fontId="31" fillId="14" borderId="0" applyNumberFormat="0" applyBorder="0" applyAlignment="0" applyProtection="0">
      <alignment vertical="center"/>
    </xf>
    <xf numFmtId="0" fontId="35" fillId="0" borderId="0" applyNumberFormat="0" applyFill="0" applyBorder="0" applyAlignment="0" applyProtection="0">
      <alignment vertical="center"/>
    </xf>
    <xf numFmtId="0" fontId="31" fillId="3" borderId="0" applyNumberFormat="0" applyBorder="0" applyAlignment="0" applyProtection="0">
      <alignment vertical="center"/>
    </xf>
    <xf numFmtId="0" fontId="36"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18" fillId="17" borderId="0" applyNumberFormat="0" applyBorder="0" applyAlignment="0" applyProtection="0">
      <alignment vertical="center"/>
    </xf>
    <xf numFmtId="0" fontId="37" fillId="18" borderId="0" applyNumberFormat="0" applyBorder="0" applyAlignment="0" applyProtection="0">
      <alignment vertical="center"/>
    </xf>
    <xf numFmtId="0" fontId="38" fillId="0" borderId="0" applyNumberFormat="0" applyFill="0" applyBorder="0" applyAlignment="0" applyProtection="0">
      <alignment vertical="center"/>
    </xf>
    <xf numFmtId="0" fontId="28" fillId="19" borderId="26" applyNumberFormat="0" applyFont="0" applyAlignment="0" applyProtection="0">
      <alignment vertical="center"/>
    </xf>
    <xf numFmtId="0" fontId="39" fillId="0" borderId="0"/>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6"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9" fillId="21" borderId="27" applyNumberFormat="0" applyFont="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18" fillId="13"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28" applyNumberFormat="0" applyFill="0" applyAlignment="0" applyProtection="0">
      <alignment vertical="center"/>
    </xf>
    <xf numFmtId="0" fontId="18" fillId="24" borderId="0" applyNumberFormat="0" applyBorder="0" applyAlignment="0" applyProtection="0">
      <alignment vertical="center"/>
    </xf>
    <xf numFmtId="0" fontId="47" fillId="0" borderId="28" applyNumberFormat="0" applyFill="0" applyAlignment="0" applyProtection="0">
      <alignment vertical="center"/>
    </xf>
    <xf numFmtId="0" fontId="36" fillId="25" borderId="0" applyNumberFormat="0" applyBorder="0" applyAlignment="0" applyProtection="0">
      <alignment vertical="center"/>
    </xf>
    <xf numFmtId="0" fontId="40" fillId="0" borderId="29" applyNumberFormat="0" applyFill="0" applyAlignment="0" applyProtection="0">
      <alignment vertical="center"/>
    </xf>
    <xf numFmtId="0" fontId="18" fillId="17" borderId="0" applyNumberFormat="0" applyBorder="0" applyAlignment="0" applyProtection="0">
      <alignment vertical="center"/>
    </xf>
    <xf numFmtId="0" fontId="36" fillId="26" borderId="0" applyNumberFormat="0" applyBorder="0" applyAlignment="0" applyProtection="0">
      <alignment vertical="center"/>
    </xf>
    <xf numFmtId="0" fontId="48" fillId="27" borderId="30" applyNumberFormat="0" applyAlignment="0" applyProtection="0">
      <alignment vertical="center"/>
    </xf>
    <xf numFmtId="0" fontId="18" fillId="23" borderId="0" applyNumberFormat="0" applyBorder="0" applyAlignment="0" applyProtection="0">
      <alignment vertical="center"/>
    </xf>
    <xf numFmtId="0" fontId="18" fillId="11" borderId="0" applyNumberFormat="0" applyBorder="0" applyAlignment="0" applyProtection="0">
      <alignment vertical="center"/>
    </xf>
    <xf numFmtId="0" fontId="49" fillId="27" borderId="23" applyNumberFormat="0" applyAlignment="0" applyProtection="0">
      <alignment vertical="center"/>
    </xf>
    <xf numFmtId="0" fontId="18" fillId="13" borderId="0" applyNumberFormat="0" applyBorder="0" applyAlignment="0" applyProtection="0">
      <alignment vertical="center"/>
    </xf>
    <xf numFmtId="0" fontId="50" fillId="28" borderId="31" applyNumberFormat="0" applyAlignment="0" applyProtection="0">
      <alignment vertical="center"/>
    </xf>
    <xf numFmtId="0" fontId="33" fillId="9" borderId="25" applyNumberFormat="0" applyAlignment="0" applyProtection="0">
      <alignment vertical="center"/>
    </xf>
    <xf numFmtId="0" fontId="18" fillId="4" borderId="0" applyNumberFormat="0" applyBorder="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1" fillId="30" borderId="32" applyNumberFormat="0" applyAlignment="0" applyProtection="0">
      <alignment vertical="center"/>
    </xf>
    <xf numFmtId="0" fontId="36" fillId="31" borderId="0" applyNumberFormat="0" applyBorder="0" applyAlignment="0" applyProtection="0">
      <alignment vertical="center"/>
    </xf>
    <xf numFmtId="0" fontId="52" fillId="0" borderId="33" applyNumberFormat="0" applyFill="0" applyAlignment="0" applyProtection="0">
      <alignment vertical="center"/>
    </xf>
    <xf numFmtId="0" fontId="18" fillId="17" borderId="0" applyNumberFormat="0" applyBorder="0" applyAlignment="0" applyProtection="0">
      <alignment vertical="center"/>
    </xf>
    <xf numFmtId="0" fontId="31" fillId="16" borderId="0" applyNumberFormat="0" applyBorder="0" applyAlignment="0" applyProtection="0">
      <alignment vertical="center"/>
    </xf>
    <xf numFmtId="0" fontId="53" fillId="0" borderId="34" applyNumberFormat="0" applyFill="0" applyAlignment="0" applyProtection="0">
      <alignment vertical="center"/>
    </xf>
    <xf numFmtId="0" fontId="18" fillId="32" borderId="0" applyNumberFormat="0" applyBorder="0" applyAlignment="0" applyProtection="0">
      <alignment vertical="center"/>
    </xf>
    <xf numFmtId="0" fontId="54" fillId="18" borderId="0" applyNumberFormat="0" applyBorder="0" applyAlignment="0" applyProtection="0">
      <alignment vertical="center"/>
    </xf>
    <xf numFmtId="0" fontId="18" fillId="12" borderId="0" applyNumberFormat="0" applyBorder="0" applyAlignment="0" applyProtection="0">
      <alignment vertical="center"/>
    </xf>
    <xf numFmtId="0" fontId="55" fillId="33" borderId="0" applyNumberFormat="0" applyBorder="0" applyAlignment="0" applyProtection="0">
      <alignment vertical="center"/>
    </xf>
    <xf numFmtId="0" fontId="56" fillId="9" borderId="35" applyNumberFormat="0" applyAlignment="0" applyProtection="0">
      <alignment vertical="center"/>
    </xf>
    <xf numFmtId="0" fontId="29" fillId="0" borderId="22" applyNumberFormat="0" applyFill="0" applyAlignment="0" applyProtection="0">
      <alignment vertical="center"/>
    </xf>
    <xf numFmtId="0" fontId="18" fillId="34" borderId="0" applyNumberFormat="0" applyBorder="0" applyAlignment="0" applyProtection="0">
      <alignment vertical="center"/>
    </xf>
    <xf numFmtId="0" fontId="56" fillId="9" borderId="35"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1" fillId="30" borderId="32" applyNumberFormat="0" applyAlignment="0" applyProtection="0">
      <alignment vertical="center"/>
    </xf>
    <xf numFmtId="0" fontId="36"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22" applyNumberFormat="0" applyFill="0" applyAlignment="0" applyProtection="0">
      <alignment vertical="center"/>
    </xf>
    <xf numFmtId="0" fontId="27" fillId="22" borderId="0" applyNumberFormat="0" applyBorder="0" applyAlignment="0" applyProtection="0">
      <alignment vertical="center"/>
    </xf>
    <xf numFmtId="0" fontId="17" fillId="0" borderId="24" applyNumberFormat="0" applyFill="0" applyAlignment="0" applyProtection="0">
      <alignment vertical="center"/>
    </xf>
    <xf numFmtId="0" fontId="30" fillId="38" borderId="0" applyNumberFormat="0" applyBorder="0" applyAlignment="0" applyProtection="0">
      <alignment vertical="center"/>
    </xf>
    <xf numFmtId="0" fontId="18"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22" applyNumberFormat="0" applyFill="0" applyAlignment="0" applyProtection="0">
      <alignment vertical="center"/>
    </xf>
    <xf numFmtId="0" fontId="30" fillId="40" borderId="0" applyNumberFormat="0" applyBorder="0" applyAlignment="0" applyProtection="0">
      <alignment vertical="center"/>
    </xf>
    <xf numFmtId="0" fontId="18" fillId="13" borderId="0" applyNumberFormat="0" applyBorder="0" applyAlignment="0" applyProtection="0">
      <alignment vertical="center"/>
    </xf>
    <xf numFmtId="177" fontId="57" fillId="0" borderId="0"/>
    <xf numFmtId="0" fontId="36" fillId="41" borderId="0" applyNumberFormat="0" applyBorder="0" applyAlignment="0" applyProtection="0">
      <alignment vertical="center"/>
    </xf>
    <xf numFmtId="0" fontId="36" fillId="42" borderId="0" applyNumberFormat="0" applyBorder="0" applyAlignment="0" applyProtection="0">
      <alignment vertical="center"/>
    </xf>
    <xf numFmtId="0" fontId="56" fillId="9" borderId="35"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22" applyNumberFormat="0" applyFill="0" applyAlignment="0" applyProtection="0">
      <alignment vertical="center"/>
    </xf>
    <xf numFmtId="0" fontId="33" fillId="9" borderId="25" applyNumberFormat="0" applyAlignment="0" applyProtection="0">
      <alignment vertical="center"/>
    </xf>
    <xf numFmtId="0" fontId="30" fillId="44" borderId="0" applyNumberFormat="0" applyBorder="0" applyAlignment="0" applyProtection="0">
      <alignment vertical="center"/>
    </xf>
    <xf numFmtId="0" fontId="36" fillId="45" borderId="0" applyNumberFormat="0" applyBorder="0" applyAlignment="0" applyProtection="0">
      <alignment vertical="center"/>
    </xf>
    <xf numFmtId="0" fontId="31" fillId="3" borderId="0" applyNumberFormat="0" applyBorder="0" applyAlignment="0" applyProtection="0">
      <alignment vertical="center"/>
    </xf>
    <xf numFmtId="0" fontId="33" fillId="9" borderId="25" applyNumberFormat="0" applyAlignment="0" applyProtection="0">
      <alignment vertical="center"/>
    </xf>
    <xf numFmtId="0" fontId="30" fillId="46" borderId="0" applyNumberFormat="0" applyBorder="0" applyAlignment="0" applyProtection="0">
      <alignment vertical="center"/>
    </xf>
    <xf numFmtId="0" fontId="18" fillId="17"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3" borderId="0" applyNumberFormat="0" applyBorder="0" applyAlignment="0" applyProtection="0">
      <alignment vertical="center"/>
    </xf>
    <xf numFmtId="0" fontId="58" fillId="49" borderId="0" applyNumberFormat="0" applyBorder="0" applyAlignment="0" applyProtection="0">
      <alignment vertical="center"/>
    </xf>
    <xf numFmtId="0" fontId="33" fillId="9" borderId="25" applyNumberFormat="0" applyAlignment="0" applyProtection="0">
      <alignment vertical="center"/>
    </xf>
    <xf numFmtId="0" fontId="30" fillId="50" borderId="0" applyNumberFormat="0" applyBorder="0" applyAlignment="0" applyProtection="0">
      <alignment vertical="center"/>
    </xf>
    <xf numFmtId="0" fontId="18" fillId="34" borderId="0" applyNumberFormat="0" applyBorder="0" applyAlignment="0" applyProtection="0">
      <alignment vertical="center"/>
    </xf>
    <xf numFmtId="0" fontId="36" fillId="51" borderId="0" applyNumberFormat="0" applyBorder="0" applyAlignment="0" applyProtection="0">
      <alignment vertical="center"/>
    </xf>
    <xf numFmtId="0" fontId="59" fillId="3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12"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18" fillId="4" borderId="0" applyNumberFormat="0" applyBorder="0" applyAlignment="0" applyProtection="0">
      <alignment vertical="center"/>
    </xf>
    <xf numFmtId="0" fontId="18" fillId="52" borderId="0" applyNumberFormat="0" applyBorder="0" applyAlignment="0" applyProtection="0">
      <alignment vertical="center"/>
    </xf>
    <xf numFmtId="0" fontId="59" fillId="34" borderId="0" applyNumberFormat="0" applyBorder="0" applyAlignment="0" applyProtection="0">
      <alignment vertical="center"/>
    </xf>
    <xf numFmtId="0" fontId="33" fillId="9" borderId="25" applyNumberFormat="0" applyAlignment="0" applyProtection="0">
      <alignment vertical="center"/>
    </xf>
    <xf numFmtId="0" fontId="18" fillId="4" borderId="0" applyNumberFormat="0" applyBorder="0" applyAlignment="0" applyProtection="0">
      <alignment vertical="center"/>
    </xf>
    <xf numFmtId="0" fontId="59" fillId="34" borderId="0" applyNumberFormat="0" applyBorder="0" applyAlignment="0" applyProtection="0">
      <alignment vertical="center"/>
    </xf>
    <xf numFmtId="0" fontId="18" fillId="4" borderId="0" applyNumberFormat="0" applyBorder="0" applyAlignment="0" applyProtection="0">
      <alignment vertical="center"/>
    </xf>
    <xf numFmtId="0" fontId="29" fillId="0" borderId="22" applyNumberFormat="0" applyFill="0" applyAlignment="0" applyProtection="0">
      <alignment vertical="center"/>
    </xf>
    <xf numFmtId="0" fontId="18" fillId="4" borderId="0" applyNumberFormat="0" applyBorder="0" applyAlignment="0" applyProtection="0">
      <alignment vertical="center"/>
    </xf>
    <xf numFmtId="0" fontId="59" fillId="34" borderId="0" applyNumberFormat="0" applyBorder="0" applyAlignment="0" applyProtection="0">
      <alignment vertical="center"/>
    </xf>
    <xf numFmtId="0" fontId="60" fillId="0" borderId="36" applyNumberFormat="0" applyFill="0" applyAlignment="0" applyProtection="0">
      <alignment vertical="center"/>
    </xf>
    <xf numFmtId="0" fontId="18" fillId="4" borderId="0" applyNumberFormat="0" applyBorder="0" applyAlignment="0" applyProtection="0">
      <alignment vertical="center"/>
    </xf>
    <xf numFmtId="0" fontId="18" fillId="17" borderId="0" applyNumberFormat="0" applyBorder="0" applyAlignment="0" applyProtection="0">
      <alignment vertical="center"/>
    </xf>
    <xf numFmtId="0" fontId="59" fillId="34" borderId="0" applyNumberFormat="0" applyBorder="0" applyAlignment="0" applyProtection="0">
      <alignment vertical="center"/>
    </xf>
    <xf numFmtId="0" fontId="58" fillId="49" borderId="0" applyNumberFormat="0" applyBorder="0" applyAlignment="0" applyProtection="0">
      <alignment vertical="center"/>
    </xf>
    <xf numFmtId="0" fontId="33" fillId="9" borderId="25"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1" borderId="0" applyNumberFormat="0" applyBorder="0" applyAlignment="0" applyProtection="0">
      <alignment vertical="center"/>
    </xf>
    <xf numFmtId="0" fontId="33" fillId="9" borderId="25"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59" fillId="34" borderId="0" applyNumberFormat="0" applyBorder="0" applyAlignment="0" applyProtection="0">
      <alignment vertical="center"/>
    </xf>
    <xf numFmtId="0" fontId="18" fillId="4" borderId="0" applyNumberFormat="0" applyBorder="0" applyAlignment="0" applyProtection="0">
      <alignment vertical="center"/>
    </xf>
    <xf numFmtId="0" fontId="29" fillId="0" borderId="22"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9" fillId="0" borderId="22"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1" fillId="0" borderId="37" applyNumberFormat="0" applyFill="0" applyAlignment="0" applyProtection="0">
      <alignment vertical="center"/>
    </xf>
    <xf numFmtId="0" fontId="59" fillId="3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29" fillId="0" borderId="22" applyNumberFormat="0" applyFill="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58" fillId="49" borderId="0" applyNumberFormat="0" applyBorder="0" applyAlignment="0" applyProtection="0">
      <alignment vertical="center"/>
    </xf>
    <xf numFmtId="0" fontId="33" fillId="9" borderId="25" applyNumberFormat="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31" fillId="53" borderId="0" applyNumberFormat="0" applyBorder="0" applyAlignment="0" applyProtection="0">
      <alignment vertical="center"/>
    </xf>
    <xf numFmtId="0" fontId="18" fillId="34" borderId="0" applyNumberFormat="0" applyBorder="0" applyAlignment="0" applyProtection="0">
      <alignment vertical="center"/>
    </xf>
    <xf numFmtId="0" fontId="56" fillId="9" borderId="35" applyNumberFormat="0" applyAlignment="0" applyProtection="0">
      <alignment vertical="center"/>
    </xf>
    <xf numFmtId="0" fontId="39" fillId="0" borderId="0"/>
    <xf numFmtId="0" fontId="29" fillId="0" borderId="22" applyNumberFormat="0" applyFill="0" applyAlignment="0" applyProtection="0">
      <alignment vertical="center"/>
    </xf>
    <xf numFmtId="0" fontId="18" fillId="13" borderId="0" applyNumberFormat="0" applyBorder="0" applyAlignment="0" applyProtection="0">
      <alignment vertical="center"/>
    </xf>
    <xf numFmtId="0" fontId="57" fillId="0" borderId="0"/>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56" fillId="9" borderId="35" applyNumberFormat="0" applyAlignment="0" applyProtection="0">
      <alignment vertical="center"/>
    </xf>
    <xf numFmtId="0" fontId="39" fillId="0" borderId="0"/>
    <xf numFmtId="0" fontId="29" fillId="0" borderId="22" applyNumberFormat="0" applyFill="0" applyAlignment="0" applyProtection="0">
      <alignment vertical="center"/>
    </xf>
    <xf numFmtId="0" fontId="18" fillId="13" borderId="0" applyNumberFormat="0" applyBorder="0" applyAlignment="0" applyProtection="0">
      <alignment vertical="center"/>
    </xf>
    <xf numFmtId="0" fontId="39" fillId="0" borderId="0"/>
    <xf numFmtId="0" fontId="18" fillId="13" borderId="0" applyNumberFormat="0" applyBorder="0" applyAlignment="0" applyProtection="0">
      <alignment vertical="center"/>
    </xf>
    <xf numFmtId="0" fontId="62" fillId="32" borderId="25" applyNumberFormat="0" applyAlignment="0" applyProtection="0">
      <alignment vertical="center"/>
    </xf>
    <xf numFmtId="0" fontId="39" fillId="0" borderId="0"/>
    <xf numFmtId="0" fontId="18" fillId="13" borderId="0" applyNumberFormat="0" applyBorder="0" applyAlignment="0" applyProtection="0">
      <alignment vertical="center"/>
    </xf>
    <xf numFmtId="0" fontId="39" fillId="0" borderId="0"/>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62" fillId="32" borderId="25" applyNumberForma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9" fillId="21" borderId="27" applyNumberFormat="0" applyFont="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8" fillId="13" borderId="0" applyNumberFormat="0" applyBorder="0" applyAlignment="0" applyProtection="0">
      <alignment vertical="center"/>
    </xf>
    <xf numFmtId="0" fontId="39" fillId="21" borderId="27" applyNumberFormat="0" applyFont="0" applyAlignment="0" applyProtection="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10" fillId="0" borderId="0">
      <alignment vertical="center"/>
    </xf>
    <xf numFmtId="0" fontId="31" fillId="12" borderId="0" applyNumberFormat="0" applyBorder="0" applyAlignment="0" applyProtection="0">
      <alignment vertical="center"/>
    </xf>
    <xf numFmtId="0" fontId="18" fillId="13" borderId="0" applyNumberFormat="0" applyBorder="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8" fillId="13"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5" fillId="23"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8" fillId="24" borderId="0" applyNumberFormat="0" applyBorder="0" applyAlignment="0" applyProtection="0">
      <alignment vertical="center"/>
    </xf>
    <xf numFmtId="0" fontId="31" fillId="11" borderId="0" applyNumberFormat="0" applyBorder="0" applyAlignment="0" applyProtection="0">
      <alignment vertical="center"/>
    </xf>
    <xf numFmtId="0" fontId="18" fillId="24" borderId="0" applyNumberFormat="0" applyBorder="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18" fillId="17"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52"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8" fillId="32" borderId="0" applyNumberFormat="0" applyBorder="0" applyAlignment="0" applyProtection="0">
      <alignment vertical="center"/>
    </xf>
    <xf numFmtId="0" fontId="31" fillId="16" borderId="0" applyNumberFormat="0" applyBorder="0" applyAlignment="0" applyProtection="0">
      <alignment vertical="center"/>
    </xf>
    <xf numFmtId="0" fontId="18" fillId="32" borderId="0" applyNumberFormat="0" applyBorder="0" applyAlignment="0" applyProtection="0">
      <alignment vertical="center"/>
    </xf>
    <xf numFmtId="0" fontId="27" fillId="2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27" fillId="1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5" fillId="23"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3" fillId="9" borderId="25" applyNumberFormat="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1" fillId="30" borderId="32" applyNumberFormat="0" applyAlignment="0" applyProtection="0">
      <alignment vertical="center"/>
    </xf>
    <xf numFmtId="0" fontId="17" fillId="0" borderId="24" applyNumberFormat="0" applyFill="0" applyAlignment="0" applyProtection="0">
      <alignment vertical="center"/>
    </xf>
    <xf numFmtId="0" fontId="18" fillId="13" borderId="0" applyNumberFormat="0" applyBorder="0" applyAlignment="0" applyProtection="0">
      <alignment vertical="center"/>
    </xf>
    <xf numFmtId="0" fontId="51" fillId="30" borderId="32" applyNumberFormat="0" applyAlignment="0" applyProtection="0">
      <alignment vertical="center"/>
    </xf>
    <xf numFmtId="0" fontId="18" fillId="13" borderId="0" applyNumberFormat="0" applyBorder="0" applyAlignment="0" applyProtection="0">
      <alignment vertical="center"/>
    </xf>
    <xf numFmtId="0" fontId="33" fillId="9" borderId="25" applyNumberFormat="0" applyAlignment="0" applyProtection="0">
      <alignment vertical="center"/>
    </xf>
    <xf numFmtId="0" fontId="18" fillId="13" borderId="0" applyNumberFormat="0" applyBorder="0" applyAlignment="0" applyProtection="0">
      <alignment vertical="center"/>
    </xf>
    <xf numFmtId="0" fontId="27" fillId="6" borderId="0" applyNumberFormat="0" applyBorder="0" applyAlignment="0" applyProtection="0">
      <alignment vertical="center"/>
    </xf>
    <xf numFmtId="0" fontId="17" fillId="0" borderId="24"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7" fillId="54" borderId="0" applyNumberFormat="0" applyBorder="0" applyAlignment="0" applyProtection="0">
      <alignment vertical="center"/>
    </xf>
    <xf numFmtId="0" fontId="17" fillId="0" borderId="24" applyNumberFormat="0" applyFill="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27" fillId="16" borderId="0" applyNumberFormat="0" applyBorder="0" applyAlignment="0" applyProtection="0">
      <alignment vertical="center"/>
    </xf>
    <xf numFmtId="0" fontId="17" fillId="0" borderId="24" applyNumberFormat="0" applyFill="0" applyAlignment="0" applyProtection="0">
      <alignment vertical="center"/>
    </xf>
    <xf numFmtId="0" fontId="62" fillId="32" borderId="25" applyNumberFormat="0" applyAlignment="0" applyProtection="0">
      <alignment vertical="center"/>
    </xf>
    <xf numFmtId="0" fontId="18" fillId="13" borderId="0" applyNumberFormat="0" applyBorder="0" applyAlignment="0" applyProtection="0">
      <alignment vertical="center"/>
    </xf>
    <xf numFmtId="0" fontId="62" fillId="32" borderId="25" applyNumberFormat="0" applyAlignment="0" applyProtection="0">
      <alignment vertical="center"/>
    </xf>
    <xf numFmtId="0" fontId="18" fillId="13" borderId="0" applyNumberFormat="0" applyBorder="0" applyAlignment="0" applyProtection="0">
      <alignment vertical="center"/>
    </xf>
    <xf numFmtId="0" fontId="33" fillId="9" borderId="25" applyNumberFormat="0" applyAlignment="0" applyProtection="0">
      <alignment vertical="center"/>
    </xf>
    <xf numFmtId="0" fontId="18" fillId="52" borderId="0" applyNumberFormat="0" applyBorder="0" applyAlignment="0" applyProtection="0">
      <alignment vertical="center"/>
    </xf>
    <xf numFmtId="0" fontId="31" fillId="14" borderId="0" applyNumberFormat="0" applyBorder="0" applyAlignment="0" applyProtection="0">
      <alignment vertical="center"/>
    </xf>
    <xf numFmtId="0" fontId="18" fillId="52" borderId="0" applyNumberFormat="0" applyBorder="0" applyAlignment="0" applyProtection="0">
      <alignment vertical="center"/>
    </xf>
    <xf numFmtId="0" fontId="31" fillId="14" borderId="0" applyNumberFormat="0" applyBorder="0" applyAlignment="0" applyProtection="0">
      <alignment vertical="center"/>
    </xf>
    <xf numFmtId="0" fontId="18" fillId="52" borderId="0" applyNumberFormat="0" applyBorder="0" applyAlignment="0" applyProtection="0">
      <alignment vertical="center"/>
    </xf>
    <xf numFmtId="0" fontId="31" fillId="3" borderId="0" applyNumberFormat="0" applyBorder="0" applyAlignment="0" applyProtection="0">
      <alignment vertical="center"/>
    </xf>
    <xf numFmtId="0" fontId="18" fillId="52" borderId="0" applyNumberFormat="0" applyBorder="0" applyAlignment="0" applyProtection="0">
      <alignment vertical="center"/>
    </xf>
    <xf numFmtId="0" fontId="31" fillId="3"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39" fillId="21" borderId="27"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33" fillId="9" borderId="25" applyNumberFormat="0" applyAlignment="0" applyProtection="0">
      <alignment vertical="center"/>
    </xf>
    <xf numFmtId="0" fontId="18" fillId="17" borderId="0" applyNumberFormat="0" applyBorder="0" applyAlignment="0" applyProtection="0">
      <alignment vertical="center"/>
    </xf>
    <xf numFmtId="0" fontId="41" fillId="0" borderId="0" applyNumberFormat="0" applyFill="0" applyBorder="0" applyAlignment="0" applyProtection="0">
      <alignment vertical="center"/>
    </xf>
    <xf numFmtId="0" fontId="18" fillId="17" borderId="0" applyNumberFormat="0" applyBorder="0" applyAlignment="0" applyProtection="0">
      <alignment vertical="center"/>
    </xf>
    <xf numFmtId="0" fontId="41" fillId="0" borderId="0" applyNumberFormat="0" applyFill="0" applyBorder="0" applyAlignment="0" applyProtection="0">
      <alignment vertical="center"/>
    </xf>
    <xf numFmtId="0" fontId="18" fillId="17" borderId="0" applyNumberFormat="0" applyBorder="0" applyAlignment="0" applyProtection="0">
      <alignment vertical="center"/>
    </xf>
    <xf numFmtId="0" fontId="64" fillId="0" borderId="38" applyNumberFormat="0" applyFill="0" applyAlignment="0" applyProtection="0">
      <alignment vertical="center"/>
    </xf>
    <xf numFmtId="0" fontId="18" fillId="17" borderId="0" applyNumberFormat="0" applyBorder="0" applyAlignment="0" applyProtection="0">
      <alignment vertical="center"/>
    </xf>
    <xf numFmtId="0" fontId="17" fillId="0" borderId="24" applyNumberFormat="0" applyFill="0" applyAlignment="0" applyProtection="0">
      <alignment vertical="center"/>
    </xf>
    <xf numFmtId="0" fontId="18" fillId="17" borderId="0" applyNumberFormat="0" applyBorder="0" applyAlignment="0" applyProtection="0">
      <alignment vertical="center"/>
    </xf>
    <xf numFmtId="0" fontId="17" fillId="0" borderId="24" applyNumberFormat="0" applyFill="0" applyAlignment="0" applyProtection="0">
      <alignment vertical="center"/>
    </xf>
    <xf numFmtId="0" fontId="64" fillId="0" borderId="38" applyNumberFormat="0" applyFill="0" applyAlignment="0" applyProtection="0">
      <alignment vertical="center"/>
    </xf>
    <xf numFmtId="0" fontId="18" fillId="17" borderId="0" applyNumberFormat="0" applyBorder="0" applyAlignment="0" applyProtection="0">
      <alignment vertical="center"/>
    </xf>
    <xf numFmtId="0" fontId="39" fillId="21" borderId="27" applyNumberFormat="0" applyFont="0" applyAlignment="0" applyProtection="0">
      <alignment vertical="center"/>
    </xf>
    <xf numFmtId="0" fontId="18" fillId="17" borderId="0" applyNumberFormat="0" applyBorder="0" applyAlignment="0" applyProtection="0">
      <alignment vertical="center"/>
    </xf>
    <xf numFmtId="0" fontId="63" fillId="0" borderId="0" applyNumberFormat="0" applyFill="0" applyBorder="0" applyAlignment="0" applyProtection="0">
      <alignment vertical="center"/>
    </xf>
    <xf numFmtId="0" fontId="31" fillId="53"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3" fillId="0" borderId="0" applyNumberFormat="0" applyFill="0" applyBorder="0" applyAlignment="0" applyProtection="0">
      <alignment vertical="center"/>
    </xf>
    <xf numFmtId="0" fontId="27" fillId="53" borderId="0" applyNumberFormat="0" applyBorder="0" applyAlignment="0" applyProtection="0">
      <alignment vertical="center"/>
    </xf>
    <xf numFmtId="0" fontId="51" fillId="30" borderId="32"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1" fillId="12" borderId="0" applyNumberFormat="0" applyBorder="0" applyAlignment="0" applyProtection="0">
      <alignment vertical="center"/>
    </xf>
    <xf numFmtId="0" fontId="63" fillId="0" borderId="0" applyNumberFormat="0" applyFill="0" applyBorder="0" applyAlignment="0" applyProtection="0">
      <alignment vertical="center"/>
    </xf>
    <xf numFmtId="0" fontId="27"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5" fillId="10" borderId="0" applyNumberFormat="0" applyBorder="0" applyAlignment="0" applyProtection="0">
      <alignment vertical="center"/>
    </xf>
    <xf numFmtId="0" fontId="31" fillId="11" borderId="0" applyNumberFormat="0" applyBorder="0" applyAlignment="0" applyProtection="0">
      <alignment vertical="center"/>
    </xf>
    <xf numFmtId="0" fontId="6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31" fillId="14" borderId="0" applyNumberFormat="0" applyBorder="0" applyAlignment="0" applyProtection="0">
      <alignment vertical="center"/>
    </xf>
    <xf numFmtId="0" fontId="62" fillId="32" borderId="25"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27" fillId="14" borderId="0" applyNumberFormat="0" applyBorder="0" applyAlignment="0" applyProtection="0">
      <alignment vertical="center"/>
    </xf>
    <xf numFmtId="0" fontId="62" fillId="32" borderId="25"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38" applyNumberFormat="0" applyFill="0" applyAlignment="0" applyProtection="0">
      <alignment vertical="center"/>
    </xf>
    <xf numFmtId="0" fontId="64" fillId="0" borderId="38" applyNumberFormat="0" applyFill="0" applyAlignment="0" applyProtection="0">
      <alignment vertical="center"/>
    </xf>
    <xf numFmtId="0" fontId="45" fillId="23" borderId="0" applyNumberFormat="0" applyBorder="0" applyAlignment="0" applyProtection="0">
      <alignment vertical="center"/>
    </xf>
    <xf numFmtId="0" fontId="64" fillId="0" borderId="38" applyNumberFormat="0" applyFill="0" applyAlignment="0" applyProtection="0">
      <alignment vertical="center"/>
    </xf>
    <xf numFmtId="0" fontId="17" fillId="0" borderId="24" applyNumberFormat="0" applyFill="0" applyAlignment="0" applyProtection="0">
      <alignment vertical="center"/>
    </xf>
    <xf numFmtId="0" fontId="64" fillId="0" borderId="38"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59" fillId="34"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59" fillId="34"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59" fillId="34"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59" fillId="34" borderId="0" applyNumberFormat="0" applyBorder="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3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0" borderId="2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22" borderId="0" applyNumberFormat="0" applyBorder="0" applyAlignment="0" applyProtection="0">
      <alignment vertical="center"/>
    </xf>
    <xf numFmtId="0" fontId="66" fillId="0" borderId="0" applyNumberFormat="0" applyFill="0" applyBorder="0" applyAlignment="0" applyProtection="0">
      <alignment vertical="center"/>
    </xf>
    <xf numFmtId="0" fontId="31" fillId="22" borderId="0" applyNumberFormat="0" applyBorder="0" applyAlignment="0" applyProtection="0">
      <alignment vertical="center"/>
    </xf>
    <xf numFmtId="0" fontId="17" fillId="0" borderId="2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6" borderId="0" applyNumberFormat="0" applyBorder="0" applyAlignment="0" applyProtection="0">
      <alignment vertical="center"/>
    </xf>
    <xf numFmtId="0" fontId="17" fillId="0" borderId="24"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2"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2"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39" fillId="0" borderId="0"/>
    <xf numFmtId="0" fontId="39" fillId="0" borderId="0"/>
    <xf numFmtId="0" fontId="39" fillId="0" borderId="0"/>
    <xf numFmtId="0" fontId="39" fillId="0" borderId="0"/>
    <xf numFmtId="0" fontId="62" fillId="32" borderId="25"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3" fillId="9" borderId="25" applyNumberFormat="0" applyAlignment="0" applyProtection="0">
      <alignment vertical="center"/>
    </xf>
    <xf numFmtId="0" fontId="58" fillId="49"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17" fillId="0" borderId="24" applyNumberFormat="0" applyFill="0" applyAlignment="0" applyProtection="0">
      <alignment vertical="center"/>
    </xf>
    <xf numFmtId="0" fontId="17" fillId="0" borderId="24" applyNumberFormat="0" applyFill="0" applyAlignment="0" applyProtection="0">
      <alignment vertical="center"/>
    </xf>
    <xf numFmtId="0" fontId="31" fillId="54" borderId="0" applyNumberFormat="0" applyBorder="0" applyAlignment="0" applyProtection="0">
      <alignment vertical="center"/>
    </xf>
    <xf numFmtId="0" fontId="17" fillId="0" borderId="24" applyNumberFormat="0" applyFill="0" applyAlignment="0" applyProtection="0">
      <alignment vertical="center"/>
    </xf>
    <xf numFmtId="0" fontId="31" fillId="16" borderId="0" applyNumberFormat="0" applyBorder="0" applyAlignment="0" applyProtection="0">
      <alignment vertical="center"/>
    </xf>
    <xf numFmtId="0" fontId="33" fillId="9" borderId="25" applyNumberFormat="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51" fillId="30" borderId="32" applyNumberFormat="0" applyAlignment="0" applyProtection="0">
      <alignment vertical="center"/>
    </xf>
    <xf numFmtId="0" fontId="51" fillId="30" borderId="32" applyNumberFormat="0" applyAlignment="0" applyProtection="0">
      <alignment vertical="center"/>
    </xf>
    <xf numFmtId="0" fontId="51" fillId="30" borderId="32" applyNumberFormat="0" applyAlignment="0" applyProtection="0">
      <alignment vertical="center"/>
    </xf>
    <xf numFmtId="0" fontId="51" fillId="30" borderId="32" applyNumberFormat="0" applyAlignment="0" applyProtection="0">
      <alignment vertical="center"/>
    </xf>
    <xf numFmtId="0" fontId="51" fillId="30" borderId="32" applyNumberFormat="0" applyAlignment="0" applyProtection="0">
      <alignment vertical="center"/>
    </xf>
    <xf numFmtId="0" fontId="51" fillId="30" borderId="32" applyNumberFormat="0" applyAlignment="0" applyProtection="0">
      <alignment vertical="center"/>
    </xf>
    <xf numFmtId="0" fontId="51" fillId="30" borderId="32" applyNumberFormat="0" applyAlignment="0" applyProtection="0">
      <alignment vertical="center"/>
    </xf>
    <xf numFmtId="0" fontId="67" fillId="30" borderId="3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9" fillId="21" borderId="27" applyNumberFormat="0" applyFont="0" applyAlignment="0" applyProtection="0">
      <alignment vertical="center"/>
    </xf>
    <xf numFmtId="0" fontId="63" fillId="0" borderId="0" applyNumberFormat="0" applyFill="0" applyBorder="0" applyAlignment="0" applyProtection="0">
      <alignment vertical="center"/>
    </xf>
    <xf numFmtId="0" fontId="39" fillId="21" borderId="27" applyNumberFormat="0" applyFont="0" applyAlignment="0" applyProtection="0">
      <alignment vertical="center"/>
    </xf>
    <xf numFmtId="0" fontId="63" fillId="0" borderId="0" applyNumberFormat="0" applyFill="0" applyBorder="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9" fillId="21" borderId="27" applyNumberFormat="0" applyFont="0" applyAlignment="0" applyProtection="0">
      <alignment vertical="center"/>
    </xf>
    <xf numFmtId="0" fontId="29" fillId="0" borderId="22" applyNumberFormat="0" applyFill="0" applyAlignment="0" applyProtection="0">
      <alignment vertical="center"/>
    </xf>
    <xf numFmtId="176" fontId="57"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27" fillId="54" borderId="0" applyNumberFormat="0" applyBorder="0" applyAlignment="0" applyProtection="0">
      <alignment vertical="center"/>
    </xf>
    <xf numFmtId="0" fontId="58" fillId="49"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56" fillId="9" borderId="3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62" fillId="32" borderId="25" applyNumberFormat="0" applyAlignment="0" applyProtection="0">
      <alignment vertical="center"/>
    </xf>
    <xf numFmtId="0" fontId="39" fillId="21" borderId="27" applyNumberFormat="0" applyFont="0" applyAlignment="0" applyProtection="0">
      <alignment vertical="center"/>
    </xf>
    <xf numFmtId="0" fontId="39" fillId="21" borderId="27" applyNumberFormat="0" applyFont="0" applyAlignment="0" applyProtection="0">
      <alignment vertical="center"/>
    </xf>
    <xf numFmtId="0" fontId="39" fillId="21" borderId="27" applyNumberFormat="0" applyFont="0" applyAlignment="0" applyProtection="0">
      <alignment vertical="center"/>
    </xf>
    <xf numFmtId="0" fontId="39" fillId="21" borderId="27" applyNumberFormat="0" applyFont="0" applyAlignment="0" applyProtection="0">
      <alignment vertical="center"/>
    </xf>
    <xf numFmtId="0" fontId="39" fillId="21" borderId="27" applyNumberFormat="0" applyFont="0" applyAlignment="0" applyProtection="0">
      <alignment vertical="center"/>
    </xf>
    <xf numFmtId="0" fontId="39" fillId="21" borderId="27" applyNumberFormat="0" applyFont="0" applyAlignment="0" applyProtection="0">
      <alignment vertical="center"/>
    </xf>
    <xf numFmtId="0" fontId="39" fillId="21" borderId="27"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3" fillId="0" borderId="2" xfId="0" applyFont="1" applyFill="1" applyBorder="1" applyAlignment="1">
      <alignment vertical="center"/>
    </xf>
    <xf numFmtId="3"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6" xfId="511" applyFont="1" applyFill="1" applyBorder="1" applyAlignment="1">
      <alignment horizontal="left" vertical="center"/>
    </xf>
    <xf numFmtId="0" fontId="3" fillId="0" borderId="6" xfId="511" applyFont="1" applyFill="1" applyBorder="1" applyAlignment="1">
      <alignment horizontal="right"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0" borderId="1" xfId="0" applyFont="1" applyBorder="1" applyAlignment="1">
      <alignment horizontal="left" vertical="center" shrinkToFit="1"/>
    </xf>
    <xf numFmtId="0" fontId="3" fillId="0" borderId="0" xfId="511" applyFont="1" applyFill="1" applyBorder="1" applyAlignment="1"/>
    <xf numFmtId="0" fontId="7" fillId="0" borderId="0" xfId="511" applyFont="1" applyFill="1" applyBorder="1" applyAlignment="1"/>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6"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6" fillId="0" borderId="7" xfId="510" applyNumberFormat="1" applyFont="1" applyFill="1" applyBorder="1" applyAlignment="1" applyProtection="1">
      <alignment horizontal="center" vertical="center" wrapText="1" shrinkToFit="1"/>
    </xf>
    <xf numFmtId="0" fontId="6" fillId="0" borderId="7" xfId="511" applyFont="1" applyFill="1" applyBorder="1" applyAlignment="1">
      <alignment horizontal="center" vertical="center" wrapText="1"/>
    </xf>
    <xf numFmtId="0" fontId="3" fillId="0" borderId="1" xfId="511" applyFont="1" applyFill="1" applyBorder="1" applyAlignment="1">
      <alignment horizontal="center" vertical="center"/>
    </xf>
    <xf numFmtId="49" fontId="3" fillId="0" borderId="1" xfId="511" applyNumberFormat="1" applyFont="1" applyFill="1" applyBorder="1" applyAlignment="1">
      <alignment horizontal="right" vertical="center"/>
    </xf>
    <xf numFmtId="0" fontId="3" fillId="0" borderId="1" xfId="511" applyFont="1" applyFill="1" applyBorder="1" applyAlignment="1">
      <alignment horizontal="left" vertical="center"/>
    </xf>
    <xf numFmtId="0" fontId="3" fillId="0" borderId="1" xfId="0" applyFont="1" applyFill="1" applyBorder="1" applyAlignment="1">
      <alignment horizontal="left" vertical="center"/>
    </xf>
    <xf numFmtId="49" fontId="7" fillId="0" borderId="1" xfId="511" applyNumberFormat="1" applyFont="1" applyFill="1" applyBorder="1" applyAlignment="1">
      <alignment horizontal="right" vertical="center"/>
    </xf>
    <xf numFmtId="0" fontId="3" fillId="0" borderId="1" xfId="510" applyFont="1" applyFill="1" applyBorder="1" applyAlignment="1">
      <alignment horizontal="left" vertical="center"/>
    </xf>
    <xf numFmtId="0" fontId="7" fillId="0" borderId="0" xfId="510" applyFont="1" applyFill="1" applyBorder="1" applyAlignment="1">
      <alignment vertical="center"/>
    </xf>
    <xf numFmtId="0" fontId="3" fillId="0" borderId="0" xfId="511" applyFont="1" applyFill="1" applyBorder="1" applyAlignment="1">
      <alignment vertical="center"/>
    </xf>
    <xf numFmtId="0" fontId="3" fillId="0" borderId="0" xfId="510" applyFont="1" applyFill="1" applyAlignment="1">
      <alignment horizontal="left" vertical="center"/>
    </xf>
    <xf numFmtId="0" fontId="3" fillId="0" borderId="0" xfId="511" applyFont="1" applyFill="1" applyAlignment="1">
      <alignment vertical="center"/>
    </xf>
    <xf numFmtId="0" fontId="13" fillId="0" borderId="0" xfId="0" applyFont="1" applyBorder="1">
      <alignment vertical="center"/>
    </xf>
    <xf numFmtId="0" fontId="10" fillId="0" borderId="0" xfId="511" applyFont="1" applyFill="1" applyAlignment="1">
      <alignment vertical="center"/>
    </xf>
    <xf numFmtId="0" fontId="14" fillId="0" borderId="0" xfId="0" applyNumberFormat="1" applyFont="1" applyFill="1" applyAlignment="1" applyProtection="1">
      <alignment horizontal="centerContinuous"/>
    </xf>
    <xf numFmtId="0" fontId="12" fillId="0" borderId="0" xfId="0" applyFont="1" applyFill="1" applyAlignment="1">
      <alignment horizontal="left" vertical="center"/>
    </xf>
    <xf numFmtId="0" fontId="15" fillId="0" borderId="9"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9" fillId="2" borderId="9" xfId="0" applyFont="1" applyFill="1" applyBorder="1" applyAlignment="1">
      <alignment horizontal="left" vertical="center" shrinkToFit="1"/>
    </xf>
    <xf numFmtId="49" fontId="9" fillId="2" borderId="9" xfId="0" applyNumberFormat="1" applyFont="1" applyFill="1" applyBorder="1" applyAlignment="1">
      <alignment horizontal="right" vertical="center" shrinkToFit="1"/>
    </xf>
    <xf numFmtId="0" fontId="1" fillId="0" borderId="9" xfId="0" applyFont="1" applyFill="1" applyBorder="1" applyAlignment="1"/>
    <xf numFmtId="49" fontId="1" fillId="0" borderId="9" xfId="0" applyNumberFormat="1" applyFont="1" applyFill="1" applyBorder="1" applyAlignment="1"/>
    <xf numFmtId="0" fontId="17" fillId="0" borderId="10" xfId="0" applyFont="1" applyFill="1" applyBorder="1" applyAlignment="1">
      <alignment horizontal="center" vertical="center" shrinkToFit="1"/>
    </xf>
    <xf numFmtId="49" fontId="18" fillId="0" borderId="10" xfId="0" applyNumberFormat="1"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0" applyFont="1" applyFill="1" applyAlignment="1"/>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9" fontId="3" fillId="0" borderId="1" xfId="510" applyNumberFormat="1" applyFont="1" applyFill="1" applyBorder="1" applyAlignment="1">
      <alignment horizontal="right" vertical="center" shrinkToFit="1"/>
    </xf>
    <xf numFmtId="49" fontId="3" fillId="0" borderId="1" xfId="510" applyNumberFormat="1" applyFont="1" applyFill="1" applyBorder="1" applyAlignment="1">
      <alignment horizontal="right" vertical="center"/>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9"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5" xfId="0" applyFont="1" applyFill="1" applyBorder="1" applyAlignment="1">
      <alignment horizontal="center" vertical="center" wrapText="1"/>
    </xf>
    <xf numFmtId="0" fontId="23" fillId="0" borderId="14" xfId="0" applyFont="1" applyFill="1" applyBorder="1" applyAlignment="1">
      <alignment horizontal="left" vertical="center"/>
    </xf>
    <xf numFmtId="49" fontId="3" fillId="0" borderId="9" xfId="0" applyNumberFormat="1" applyFont="1" applyFill="1" applyBorder="1" applyAlignment="1">
      <alignment horizontal="right" vertical="center" shrinkToFit="1"/>
    </xf>
    <xf numFmtId="0" fontId="3" fillId="0" borderId="9" xfId="0" applyFont="1" applyFill="1" applyBorder="1" applyAlignment="1">
      <alignment horizontal="left" vertical="center"/>
    </xf>
    <xf numFmtId="49" fontId="3" fillId="0" borderId="15" xfId="0" applyNumberFormat="1" applyFont="1" applyFill="1" applyBorder="1" applyAlignment="1">
      <alignment horizontal="right" vertical="center" shrinkToFit="1"/>
    </xf>
    <xf numFmtId="0" fontId="3" fillId="0" borderId="9" xfId="0" applyFont="1" applyFill="1" applyBorder="1" applyAlignment="1">
      <alignment vertical="center"/>
    </xf>
    <xf numFmtId="0" fontId="24" fillId="0" borderId="14" xfId="0" applyFont="1" applyFill="1" applyBorder="1" applyAlignment="1">
      <alignment horizontal="center" vertical="center"/>
    </xf>
    <xf numFmtId="0" fontId="7" fillId="0" borderId="9" xfId="0" applyFont="1" applyFill="1" applyBorder="1" applyAlignment="1">
      <alignment horizontal="center" vertical="center"/>
    </xf>
    <xf numFmtId="0" fontId="24" fillId="0" borderId="16" xfId="0" applyFont="1" applyFill="1" applyBorder="1" applyAlignment="1">
      <alignment horizontal="center" vertical="center"/>
    </xf>
    <xf numFmtId="49" fontId="3" fillId="0" borderId="10" xfId="0" applyNumberFormat="1" applyFont="1" applyFill="1" applyBorder="1" applyAlignment="1">
      <alignment horizontal="right" vertical="center" shrinkToFit="1"/>
    </xf>
    <xf numFmtId="0" fontId="7" fillId="0" borderId="10" xfId="0" applyFont="1" applyFill="1" applyBorder="1" applyAlignment="1">
      <alignment horizontal="center" vertical="center"/>
    </xf>
    <xf numFmtId="49" fontId="3" fillId="0" borderId="17" xfId="0" applyNumberFormat="1" applyFont="1" applyFill="1" applyBorder="1" applyAlignment="1">
      <alignment horizontal="right" vertical="center" shrinkToFit="1"/>
    </xf>
    <xf numFmtId="0" fontId="23" fillId="0" borderId="18" xfId="0" applyFont="1" applyFill="1" applyBorder="1" applyAlignment="1">
      <alignment horizontal="left" vertical="center"/>
    </xf>
    <xf numFmtId="0" fontId="3" fillId="0" borderId="0" xfId="0" applyFont="1" applyFill="1" applyAlignment="1"/>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49" fontId="3" fillId="0" borderId="1" xfId="0" applyNumberFormat="1" applyFont="1" applyFill="1" applyBorder="1" applyAlignment="1">
      <alignment horizontal="right" vertical="center"/>
    </xf>
    <xf numFmtId="0" fontId="3" fillId="0" borderId="1" xfId="0" applyFont="1" applyFill="1" applyBorder="1" applyAlignment="1">
      <alignment horizontal="right" vertical="center"/>
    </xf>
    <xf numFmtId="0" fontId="3" fillId="0" borderId="0" xfId="0" applyFont="1" applyFill="1" applyAlignment="1">
      <alignment horizontal="left"/>
    </xf>
    <xf numFmtId="0" fontId="13" fillId="0" borderId="0" xfId="0" applyFont="1">
      <alignment vertical="center"/>
    </xf>
    <xf numFmtId="0" fontId="6" fillId="0" borderId="7"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xf>
    <xf numFmtId="0" fontId="3" fillId="0" borderId="0" xfId="510" applyFont="1" applyFill="1" applyAlignment="1">
      <alignment vertical="center"/>
    </xf>
    <xf numFmtId="0" fontId="25" fillId="0" borderId="0" xfId="510" applyFont="1" applyFill="1"/>
    <xf numFmtId="178" fontId="25" fillId="0" borderId="0" xfId="510" applyNumberFormat="1" applyFont="1" applyFill="1"/>
    <xf numFmtId="0" fontId="26" fillId="0" borderId="0" xfId="0" applyFont="1" applyFill="1" applyBorder="1" applyAlignment="1">
      <alignment vertical="center"/>
    </xf>
    <xf numFmtId="178"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1" xfId="510" applyNumberFormat="1" applyFont="1" applyFill="1" applyBorder="1" applyAlignment="1">
      <alignment horizontal="left" vertical="center" shrinkToFit="1"/>
    </xf>
    <xf numFmtId="49" fontId="3" fillId="0" borderId="21" xfId="510" applyNumberFormat="1" applyFont="1" applyFill="1" applyBorder="1" applyAlignment="1">
      <alignment horizontal="right" vertical="center" shrinkToFit="1"/>
    </xf>
    <xf numFmtId="40" fontId="7" fillId="0" borderId="21"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1" xfId="510" applyNumberFormat="1" applyFont="1" applyFill="1" applyBorder="1" applyAlignment="1" quotePrefix="1">
      <alignment horizontal="left" vertical="center" shrinkToFit="1"/>
    </xf>
    <xf numFmtId="40" fontId="7" fillId="0" borderId="21" xfId="510" applyNumberFormat="1" applyFont="1" applyFill="1" applyBorder="1" applyAlignment="1" quotePrefix="1">
      <alignment horizontal="center" vertical="center" shrinkToFit="1"/>
    </xf>
    <xf numFmtId="40" fontId="3" fillId="0" borderId="2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B0D08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C4" sqref="C4"/>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5" width="9.33333333333333" style="128" customWidth="1"/>
    <col min="6" max="6" width="14.3333333333333" style="128" customWidth="1"/>
    <col min="7" max="221" width="9.33333333333333" style="128" customWidth="1"/>
    <col min="222" max="222" width="25" style="128" customWidth="1"/>
    <col min="223" max="223" width="7.83333333333333" style="128" customWidth="1"/>
    <col min="224" max="16384" width="13" style="128"/>
  </cols>
  <sheetData>
    <row r="1" ht="17.25" customHeight="1" spans="1:4">
      <c r="A1" s="130" t="s">
        <v>0</v>
      </c>
      <c r="B1" s="131"/>
      <c r="C1" s="132"/>
      <c r="D1" s="131"/>
    </row>
    <row r="2" ht="30" customHeight="1" spans="1:4">
      <c r="A2" s="146" t="s">
        <v>1</v>
      </c>
      <c r="B2" s="2"/>
      <c r="C2" s="2"/>
      <c r="D2" s="2"/>
    </row>
    <row r="3" ht="14.25" customHeight="1" spans="1:4">
      <c r="A3" s="3"/>
      <c r="B3" s="133"/>
      <c r="C3" s="133"/>
      <c r="D3" s="147" t="s">
        <v>2</v>
      </c>
    </row>
    <row r="4" ht="14.25" customHeight="1" spans="1:4">
      <c r="A4" s="38" t="s">
        <v>3</v>
      </c>
      <c r="B4" s="38"/>
      <c r="C4" s="134"/>
      <c r="D4" s="147" t="s">
        <v>4</v>
      </c>
    </row>
    <row r="5" ht="20" customHeight="1" spans="1:4">
      <c r="A5" s="135" t="s">
        <v>5</v>
      </c>
      <c r="B5" s="136"/>
      <c r="C5" s="135" t="s">
        <v>6</v>
      </c>
      <c r="D5" s="136"/>
    </row>
    <row r="6" ht="20" customHeight="1" spans="1:4">
      <c r="A6" s="137" t="s">
        <v>7</v>
      </c>
      <c r="B6" s="137" t="s">
        <v>8</v>
      </c>
      <c r="C6" s="137" t="s">
        <v>7</v>
      </c>
      <c r="D6" s="137" t="s">
        <v>8</v>
      </c>
    </row>
    <row r="7" ht="20" customHeight="1" spans="1:4">
      <c r="A7" s="148" t="s">
        <v>9</v>
      </c>
      <c r="B7" s="139">
        <v>37047.3</v>
      </c>
      <c r="C7" s="138" t="s">
        <v>10</v>
      </c>
      <c r="D7" s="139">
        <v>24.57</v>
      </c>
    </row>
    <row r="8" ht="20" customHeight="1" spans="1:4">
      <c r="A8" s="138" t="s">
        <v>11</v>
      </c>
      <c r="B8" s="139">
        <v>1786.48</v>
      </c>
      <c r="C8" s="138" t="s">
        <v>12</v>
      </c>
      <c r="D8" s="139">
        <v>112.7</v>
      </c>
    </row>
    <row r="9" ht="20" customHeight="1" spans="1:4">
      <c r="A9" s="138" t="s">
        <v>13</v>
      </c>
      <c r="B9" s="139"/>
      <c r="C9" s="138" t="s">
        <v>14</v>
      </c>
      <c r="D9" s="139">
        <v>7877.37</v>
      </c>
    </row>
    <row r="10" ht="20" customHeight="1" spans="1:4">
      <c r="A10" s="138" t="s">
        <v>15</v>
      </c>
      <c r="B10" s="139"/>
      <c r="C10" s="138" t="s">
        <v>16</v>
      </c>
      <c r="D10" s="139">
        <v>139105.85</v>
      </c>
    </row>
    <row r="11" ht="20" customHeight="1" spans="1:4">
      <c r="A11" s="138" t="s">
        <v>17</v>
      </c>
      <c r="B11" s="139">
        <v>116562.67</v>
      </c>
      <c r="C11" s="138" t="s">
        <v>18</v>
      </c>
      <c r="D11" s="139">
        <v>225</v>
      </c>
    </row>
    <row r="12" ht="20" customHeight="1" spans="1:4">
      <c r="A12" s="138" t="s">
        <v>19</v>
      </c>
      <c r="B12" s="139"/>
      <c r="C12" s="138" t="s">
        <v>20</v>
      </c>
      <c r="D12" s="139">
        <v>879.92</v>
      </c>
    </row>
    <row r="13" ht="20" customHeight="1" spans="1:4">
      <c r="A13" s="148" t="s">
        <v>21</v>
      </c>
      <c r="B13" s="139"/>
      <c r="C13" s="138" t="s">
        <v>22</v>
      </c>
      <c r="D13" s="139">
        <v>2869.54</v>
      </c>
    </row>
    <row r="14" ht="20" customHeight="1" spans="1:4">
      <c r="A14" s="138" t="s">
        <v>23</v>
      </c>
      <c r="B14" s="139">
        <v>1101.78</v>
      </c>
      <c r="C14" s="138" t="s">
        <v>24</v>
      </c>
      <c r="D14" s="139">
        <v>1559.45</v>
      </c>
    </row>
    <row r="15" ht="20" customHeight="1" spans="1:4">
      <c r="A15" s="149" t="s">
        <v>25</v>
      </c>
      <c r="B15" s="139">
        <f>B7+B8+B11+B14</f>
        <v>156498.23</v>
      </c>
      <c r="C15" s="140" t="s">
        <v>26</v>
      </c>
      <c r="D15" s="139">
        <f>D7+D8+D9+D10+D11+D12+D13+D14</f>
        <v>152654.4</v>
      </c>
    </row>
    <row r="16" ht="20" customHeight="1" spans="1:4">
      <c r="A16" s="150" t="s">
        <v>27</v>
      </c>
      <c r="B16" s="139">
        <v>280.07</v>
      </c>
      <c r="C16" s="150" t="s">
        <v>28</v>
      </c>
      <c r="D16" s="139">
        <v>4242.85</v>
      </c>
    </row>
    <row r="17" ht="20" customHeight="1" spans="1:4">
      <c r="A17" s="150" t="s">
        <v>29</v>
      </c>
      <c r="B17" s="139">
        <v>621.42</v>
      </c>
      <c r="C17" s="150" t="s">
        <v>30</v>
      </c>
      <c r="D17" s="139">
        <v>502.47</v>
      </c>
    </row>
    <row r="18" ht="20" customHeight="1" spans="1:4">
      <c r="A18" s="149" t="s">
        <v>31</v>
      </c>
      <c r="B18" s="139">
        <f>B15+B16+B17</f>
        <v>157399.72</v>
      </c>
      <c r="C18" s="140" t="s">
        <v>31</v>
      </c>
      <c r="D18" s="139">
        <f>D15+D16+D17</f>
        <v>157399.72</v>
      </c>
    </row>
    <row r="19" ht="20" customHeight="1" spans="1:1">
      <c r="A19" s="127" t="s">
        <v>32</v>
      </c>
    </row>
    <row r="20" ht="21" customHeight="1"/>
    <row r="21" ht="21" customHeight="1"/>
    <row r="22" ht="21" customHeight="1" spans="2:4">
      <c r="B22" s="142"/>
      <c r="C22" s="127"/>
      <c r="D22" s="142"/>
    </row>
    <row r="23" ht="21" customHeight="1" spans="1:4">
      <c r="A23" s="127" t="s">
        <v>33</v>
      </c>
      <c r="B23" s="142"/>
      <c r="C23" s="127"/>
      <c r="D23" s="142"/>
    </row>
    <row r="24" ht="21" customHeight="1" spans="1:4">
      <c r="A24" s="84"/>
      <c r="B24" s="143"/>
      <c r="C24" s="84"/>
      <c r="D24" s="143"/>
    </row>
    <row r="25" ht="21" customHeight="1" spans="1:4">
      <c r="A25" s="84"/>
      <c r="B25" s="143"/>
      <c r="C25" s="84"/>
      <c r="D25" s="143"/>
    </row>
    <row r="26" ht="21" customHeight="1" spans="1:4">
      <c r="A26" s="84"/>
      <c r="B26" s="143"/>
      <c r="C26" s="84"/>
      <c r="D26" s="143"/>
    </row>
    <row r="27" ht="21" customHeight="1" spans="1:4">
      <c r="A27" s="84"/>
      <c r="B27" s="143"/>
      <c r="C27" s="84"/>
      <c r="D27" s="143"/>
    </row>
    <row r="28" ht="21" customHeight="1" spans="1:4">
      <c r="A28" s="84"/>
      <c r="B28" s="143"/>
      <c r="C28" s="84"/>
      <c r="D28" s="143"/>
    </row>
    <row r="29" ht="21" customHeight="1" spans="1:4">
      <c r="A29" s="84"/>
      <c r="B29" s="143"/>
      <c r="C29" s="84"/>
      <c r="D29" s="143"/>
    </row>
    <row r="30" ht="21" customHeight="1" spans="1:4">
      <c r="A30" s="84"/>
      <c r="B30" s="143"/>
      <c r="C30" s="84"/>
      <c r="D30" s="143"/>
    </row>
    <row r="31" ht="13.5" spans="1:4">
      <c r="A31" s="84"/>
      <c r="B31" s="143"/>
      <c r="C31" s="84"/>
      <c r="D31" s="143"/>
    </row>
    <row r="32" ht="14.25" spans="1:4">
      <c r="A32" s="90"/>
      <c r="B32" s="144"/>
      <c r="C32" s="90"/>
      <c r="D32" s="144"/>
    </row>
    <row r="33" ht="14.25" spans="1:4">
      <c r="A33" s="90"/>
      <c r="B33" s="144"/>
      <c r="C33" s="90"/>
      <c r="D33" s="144"/>
    </row>
    <row r="34" ht="14.25" spans="1:4">
      <c r="A34" s="90"/>
      <c r="B34" s="144"/>
      <c r="C34" s="90"/>
      <c r="D34" s="144"/>
    </row>
    <row r="35" ht="14.25" spans="1:4">
      <c r="A35" s="90"/>
      <c r="B35" s="144"/>
      <c r="C35" s="90"/>
      <c r="D35" s="144"/>
    </row>
    <row r="36" ht="14.25" spans="1:4">
      <c r="A36" s="90"/>
      <c r="B36" s="144"/>
      <c r="C36" s="90"/>
      <c r="D36" s="144"/>
    </row>
    <row r="37" ht="14.25" spans="1:4">
      <c r="A37" s="90"/>
      <c r="B37" s="144"/>
      <c r="C37" s="90"/>
      <c r="D37" s="144"/>
    </row>
    <row r="38" ht="14.25" spans="1:4">
      <c r="A38" s="90"/>
      <c r="B38" s="144"/>
      <c r="C38" s="90"/>
      <c r="D38" s="144"/>
    </row>
    <row r="39" ht="14.25" spans="1:4">
      <c r="A39" s="90"/>
      <c r="B39" s="144"/>
      <c r="C39" s="90"/>
      <c r="D39" s="144"/>
    </row>
    <row r="40" ht="14.25" spans="1:4">
      <c r="A40" s="90"/>
      <c r="B40" s="144"/>
      <c r="C40" s="90"/>
      <c r="D40" s="144"/>
    </row>
    <row r="41" ht="14.25" spans="1:4">
      <c r="A41" s="90"/>
      <c r="B41" s="144"/>
      <c r="C41" s="90"/>
      <c r="D41" s="144"/>
    </row>
    <row r="42" ht="14.25" spans="1:4">
      <c r="A42" s="90"/>
      <c r="B42" s="144"/>
      <c r="C42" s="90"/>
      <c r="D42" s="144"/>
    </row>
    <row r="43" ht="14.25" spans="1:4">
      <c r="A43" s="90"/>
      <c r="B43" s="144"/>
      <c r="C43" s="90"/>
      <c r="D43" s="144"/>
    </row>
    <row r="44" ht="14.25" spans="1:4">
      <c r="A44" s="90"/>
      <c r="B44" s="144"/>
      <c r="C44" s="90"/>
      <c r="D44" s="144"/>
    </row>
    <row r="45" ht="14.25" spans="1:4">
      <c r="A45" s="90"/>
      <c r="B45" s="144"/>
      <c r="C45" s="90"/>
      <c r="D45" s="144"/>
    </row>
    <row r="46" ht="14.25" spans="1:4">
      <c r="A46" s="90"/>
      <c r="B46" s="144"/>
      <c r="C46" s="90"/>
      <c r="D46" s="144"/>
    </row>
    <row r="47" ht="14.25" spans="1:4">
      <c r="A47" s="90"/>
      <c r="B47" s="144"/>
      <c r="C47" s="90"/>
      <c r="D47" s="144"/>
    </row>
    <row r="48" ht="14.25" spans="1:4">
      <c r="A48" s="90"/>
      <c r="B48" s="144"/>
      <c r="C48" s="90"/>
      <c r="D48" s="144"/>
    </row>
    <row r="49" ht="14.25" spans="1:4">
      <c r="A49" s="90"/>
      <c r="B49" s="144"/>
      <c r="C49" s="90"/>
      <c r="D49" s="144"/>
    </row>
    <row r="50" ht="14.25" spans="1:4">
      <c r="A50" s="90"/>
      <c r="B50" s="144"/>
      <c r="C50" s="90"/>
      <c r="D50" s="144"/>
    </row>
    <row r="51" ht="14.25" spans="1:4">
      <c r="A51" s="90"/>
      <c r="B51" s="144"/>
      <c r="C51" s="90"/>
      <c r="D51" s="144"/>
    </row>
    <row r="52" ht="14.25" spans="1:4">
      <c r="A52" s="90"/>
      <c r="B52" s="144"/>
      <c r="C52" s="90"/>
      <c r="D52" s="144"/>
    </row>
    <row r="53" ht="14.25" spans="1:4">
      <c r="A53" s="90"/>
      <c r="B53" s="144"/>
      <c r="C53" s="90"/>
      <c r="D53" s="144"/>
    </row>
    <row r="54" ht="14.25" spans="1:4">
      <c r="A54" s="90"/>
      <c r="B54" s="144"/>
      <c r="C54" s="90"/>
      <c r="D54" s="144"/>
    </row>
    <row r="55" ht="14.25" spans="1:4">
      <c r="A55" s="90"/>
      <c r="B55" s="144"/>
      <c r="C55" s="90"/>
      <c r="D55" s="144"/>
    </row>
    <row r="56" ht="14.25" spans="1:4">
      <c r="A56" s="90"/>
      <c r="B56" s="144"/>
      <c r="C56" s="90"/>
      <c r="D56" s="144"/>
    </row>
    <row r="57" ht="14.25" spans="1:4">
      <c r="A57" s="90"/>
      <c r="B57" s="144"/>
      <c r="C57" s="90"/>
      <c r="D57" s="144"/>
    </row>
    <row r="58" ht="14.25" spans="1:4">
      <c r="A58" s="90"/>
      <c r="B58" s="144"/>
      <c r="C58" s="90"/>
      <c r="D58" s="144"/>
    </row>
    <row r="59" ht="14.25" spans="1:4">
      <c r="A59" s="90"/>
      <c r="B59" s="144"/>
      <c r="C59" s="90"/>
      <c r="D59" s="144"/>
    </row>
    <row r="60" ht="14.25" spans="1:4">
      <c r="A60" s="90"/>
      <c r="B60" s="144"/>
      <c r="C60" s="90"/>
      <c r="D60" s="144"/>
    </row>
    <row r="61" ht="14.25" spans="1:4">
      <c r="A61" s="90"/>
      <c r="B61" s="144"/>
      <c r="C61" s="90"/>
      <c r="D61" s="144"/>
    </row>
    <row r="62" ht="14.25" spans="1:4">
      <c r="A62" s="90"/>
      <c r="B62" s="144"/>
      <c r="C62" s="90"/>
      <c r="D62" s="144"/>
    </row>
    <row r="63" ht="14.25" spans="1:4">
      <c r="A63" s="90"/>
      <c r="B63" s="144"/>
      <c r="C63" s="90"/>
      <c r="D63" s="144"/>
    </row>
    <row r="64" ht="14.25" spans="1:4">
      <c r="A64" s="90"/>
      <c r="B64" s="144"/>
      <c r="C64" s="90"/>
      <c r="D64" s="144"/>
    </row>
    <row r="65" ht="14.25" spans="1:4">
      <c r="A65" s="90"/>
      <c r="B65" s="144"/>
      <c r="C65" s="90"/>
      <c r="D65" s="144"/>
    </row>
    <row r="66" ht="14.25" spans="1:4">
      <c r="A66" s="90"/>
      <c r="B66" s="145"/>
      <c r="C66" s="90"/>
      <c r="D66" s="144"/>
    </row>
    <row r="67" ht="14.25" spans="1:4">
      <c r="A67" s="90"/>
      <c r="B67" s="145"/>
      <c r="C67" s="90"/>
      <c r="D67" s="145"/>
    </row>
    <row r="68" ht="14.25" spans="1:4">
      <c r="A68" s="90"/>
      <c r="B68" s="145"/>
      <c r="C68" s="90"/>
      <c r="D68" s="145"/>
    </row>
    <row r="69" ht="14.25" spans="1:4">
      <c r="A69" s="90"/>
      <c r="B69" s="145"/>
      <c r="C69" s="90"/>
      <c r="D69" s="145"/>
    </row>
    <row r="70" ht="14.25" spans="1:4">
      <c r="A70" s="90"/>
      <c r="B70" s="145"/>
      <c r="C70" s="90"/>
      <c r="D70" s="145"/>
    </row>
    <row r="71" ht="14.25" spans="1:4">
      <c r="A71" s="90"/>
      <c r="B71" s="145"/>
      <c r="C71" s="90"/>
      <c r="D71" s="145"/>
    </row>
    <row r="72" ht="14.25" spans="1:4">
      <c r="A72" s="90"/>
      <c r="B72" s="145"/>
      <c r="C72" s="90"/>
      <c r="D72" s="145"/>
    </row>
    <row r="73" ht="14.25" spans="1:4">
      <c r="A73" s="90"/>
      <c r="B73" s="145"/>
      <c r="C73" s="90"/>
      <c r="D73" s="145"/>
    </row>
    <row r="74" ht="14.25" spans="1:4">
      <c r="A74" s="90"/>
      <c r="B74" s="145"/>
      <c r="C74" s="90"/>
      <c r="D74" s="145"/>
    </row>
    <row r="75" ht="14.25" spans="1:4">
      <c r="A75" s="90"/>
      <c r="B75" s="145"/>
      <c r="C75" s="90"/>
      <c r="D75" s="145"/>
    </row>
    <row r="76" ht="14.25" spans="1:4">
      <c r="A76" s="90"/>
      <c r="B76" s="145"/>
      <c r="C76" s="90"/>
      <c r="D76" s="145"/>
    </row>
    <row r="77" ht="14.25" spans="1:4">
      <c r="A77" s="90"/>
      <c r="B77" s="145"/>
      <c r="C77" s="90"/>
      <c r="D77" s="145"/>
    </row>
    <row r="78" ht="14.25" spans="1:4">
      <c r="A78" s="90"/>
      <c r="B78" s="145"/>
      <c r="C78" s="90"/>
      <c r="D78" s="145"/>
    </row>
    <row r="79" ht="14.25" spans="1:4">
      <c r="A79" s="90"/>
      <c r="B79" s="145"/>
      <c r="C79" s="90"/>
      <c r="D79" s="145"/>
    </row>
    <row r="80" ht="14.25" spans="1:4">
      <c r="A80" s="90"/>
      <c r="B80" s="145"/>
      <c r="C80" s="90"/>
      <c r="D80" s="145"/>
    </row>
    <row r="81" ht="14.25" spans="1:4">
      <c r="A81" s="90"/>
      <c r="B81" s="145"/>
      <c r="C81" s="90"/>
      <c r="D81" s="145"/>
    </row>
    <row r="82" ht="14.25" spans="1:4">
      <c r="A82" s="90"/>
      <c r="B82" s="145"/>
      <c r="C82" s="90"/>
      <c r="D82" s="145"/>
    </row>
    <row r="83" ht="14.25" spans="1:4">
      <c r="A83" s="90"/>
      <c r="B83" s="145"/>
      <c r="C83" s="90"/>
      <c r="D83" s="145"/>
    </row>
    <row r="84" ht="14.25" spans="1:4">
      <c r="A84" s="90"/>
      <c r="B84" s="145"/>
      <c r="C84" s="90"/>
      <c r="D84" s="145"/>
    </row>
    <row r="85" ht="14.25" spans="1:4">
      <c r="A85" s="90"/>
      <c r="B85" s="145"/>
      <c r="C85" s="90"/>
      <c r="D85" s="145"/>
    </row>
    <row r="86" ht="14.25" spans="1:4">
      <c r="A86" s="90"/>
      <c r="B86" s="145"/>
      <c r="C86" s="90"/>
      <c r="D86" s="145"/>
    </row>
    <row r="87" ht="14.25" spans="1:4">
      <c r="A87" s="90"/>
      <c r="B87" s="145"/>
      <c r="C87" s="90"/>
      <c r="D87" s="145"/>
    </row>
    <row r="88" ht="14.25" spans="1:4">
      <c r="A88" s="90"/>
      <c r="B88" s="145"/>
      <c r="C88" s="90"/>
      <c r="D88" s="145"/>
    </row>
    <row r="89" ht="14.25" spans="1:4">
      <c r="A89" s="90"/>
      <c r="B89" s="145"/>
      <c r="C89" s="90"/>
      <c r="D89" s="145"/>
    </row>
    <row r="90" ht="14.25" spans="1:4">
      <c r="A90" s="90"/>
      <c r="B90" s="145"/>
      <c r="C90" s="90"/>
      <c r="D90" s="145"/>
    </row>
    <row r="91" ht="14.25" spans="1:4">
      <c r="A91" s="90"/>
      <c r="B91" s="145"/>
      <c r="C91" s="90"/>
      <c r="D91" s="145"/>
    </row>
    <row r="92" ht="14.25" spans="1:4">
      <c r="A92" s="90"/>
      <c r="B92" s="145"/>
      <c r="C92" s="90"/>
      <c r="D92" s="145"/>
    </row>
    <row r="93" ht="14.25" spans="1:4">
      <c r="A93" s="90"/>
      <c r="B93" s="145"/>
      <c r="C93" s="90"/>
      <c r="D93" s="145"/>
    </row>
    <row r="94" ht="14.25" spans="1:4">
      <c r="A94" s="90"/>
      <c r="B94" s="145"/>
      <c r="C94" s="90"/>
      <c r="D94" s="145"/>
    </row>
    <row r="95" ht="14.25" spans="1:4">
      <c r="A95" s="90"/>
      <c r="B95" s="145"/>
      <c r="C95" s="90"/>
      <c r="D95" s="145"/>
    </row>
    <row r="96" ht="14.25" spans="1:4">
      <c r="A96" s="90"/>
      <c r="B96" s="145"/>
      <c r="C96" s="90"/>
      <c r="D96" s="145"/>
    </row>
    <row r="97" ht="14.25" spans="1:4">
      <c r="A97" s="90"/>
      <c r="B97" s="145"/>
      <c r="C97" s="90"/>
      <c r="D97" s="145"/>
    </row>
    <row r="98" ht="14.25" spans="1:4">
      <c r="A98" s="90"/>
      <c r="B98" s="145"/>
      <c r="C98" s="90"/>
      <c r="D98" s="145"/>
    </row>
    <row r="99" ht="14.25" spans="1:4">
      <c r="A99" s="90"/>
      <c r="B99" s="145"/>
      <c r="C99" s="90"/>
      <c r="D99" s="145"/>
    </row>
    <row r="100" ht="14.25" spans="1:4">
      <c r="A100" s="90"/>
      <c r="B100" s="145"/>
      <c r="C100" s="90"/>
      <c r="D100" s="145"/>
    </row>
    <row r="101" ht="14.25" spans="1:4">
      <c r="A101" s="90"/>
      <c r="B101" s="145"/>
      <c r="C101" s="90"/>
      <c r="D101" s="145"/>
    </row>
    <row r="102" ht="14.25" spans="1:4">
      <c r="A102" s="90"/>
      <c r="B102" s="145"/>
      <c r="C102" s="90"/>
      <c r="D102" s="145"/>
    </row>
    <row r="103" ht="14.25" spans="1:4">
      <c r="A103" s="90"/>
      <c r="B103" s="145"/>
      <c r="C103" s="90"/>
      <c r="D103" s="145"/>
    </row>
    <row r="104" ht="14.25" spans="1:4">
      <c r="A104" s="90"/>
      <c r="B104" s="145"/>
      <c r="C104" s="90"/>
      <c r="D104" s="145"/>
    </row>
    <row r="105" ht="14.25" spans="1:4">
      <c r="A105" s="90"/>
      <c r="B105" s="145"/>
      <c r="C105" s="90"/>
      <c r="D105" s="145"/>
    </row>
    <row r="106" ht="14.25" spans="1:4">
      <c r="A106" s="90"/>
      <c r="B106" s="145"/>
      <c r="C106" s="90"/>
      <c r="D106" s="145"/>
    </row>
    <row r="107" ht="14.25" spans="1:4">
      <c r="A107" s="90"/>
      <c r="B107" s="145"/>
      <c r="C107" s="90"/>
      <c r="D107" s="145"/>
    </row>
    <row r="108" ht="14.25" spans="1:4">
      <c r="A108" s="90"/>
      <c r="B108" s="145"/>
      <c r="C108" s="90"/>
      <c r="D108" s="145"/>
    </row>
    <row r="109" ht="14.25" spans="1:4">
      <c r="A109" s="90"/>
      <c r="B109" s="145"/>
      <c r="C109" s="90"/>
      <c r="D109" s="145"/>
    </row>
    <row r="110" ht="14.25" spans="1:4">
      <c r="A110" s="90"/>
      <c r="B110" s="145"/>
      <c r="C110" s="90"/>
      <c r="D110" s="145"/>
    </row>
    <row r="111" ht="14.25" spans="1:4">
      <c r="A111" s="90"/>
      <c r="B111" s="145"/>
      <c r="C111" s="90"/>
      <c r="D111" s="145"/>
    </row>
    <row r="112" ht="14.25" spans="1:4">
      <c r="A112" s="90"/>
      <c r="B112" s="145"/>
      <c r="C112" s="90"/>
      <c r="D112" s="145"/>
    </row>
    <row r="113" ht="14.25" spans="1:4">
      <c r="A113" s="90"/>
      <c r="B113" s="145"/>
      <c r="C113" s="90"/>
      <c r="D113" s="145"/>
    </row>
    <row r="114" ht="14.25" spans="1:4">
      <c r="A114" s="90"/>
      <c r="B114" s="145"/>
      <c r="C114" s="90"/>
      <c r="D114" s="145"/>
    </row>
    <row r="115" ht="14.25" spans="1:4">
      <c r="A115" s="90"/>
      <c r="B115" s="145"/>
      <c r="C115" s="90"/>
      <c r="D115" s="145"/>
    </row>
    <row r="116" ht="14.25" spans="1:4">
      <c r="A116" s="90"/>
      <c r="B116" s="145"/>
      <c r="C116" s="90"/>
      <c r="D116" s="145"/>
    </row>
    <row r="117" ht="14.25" spans="1:4">
      <c r="A117" s="90"/>
      <c r="B117" s="145"/>
      <c r="C117" s="90"/>
      <c r="D117" s="145"/>
    </row>
    <row r="118" ht="14.25" spans="1:4">
      <c r="A118" s="90"/>
      <c r="B118" s="145"/>
      <c r="C118" s="90"/>
      <c r="D118" s="145"/>
    </row>
    <row r="119" ht="14.25" spans="1:4">
      <c r="A119" s="90"/>
      <c r="B119" s="145"/>
      <c r="C119" s="90"/>
      <c r="D119" s="145"/>
    </row>
    <row r="120" ht="14.25" spans="1:4">
      <c r="A120" s="90"/>
      <c r="B120" s="145"/>
      <c r="C120" s="90"/>
      <c r="D120" s="145"/>
    </row>
    <row r="121" ht="14.25" spans="1:4">
      <c r="A121" s="90"/>
      <c r="B121" s="145"/>
      <c r="C121" s="90"/>
      <c r="D121" s="145"/>
    </row>
    <row r="122" ht="14.25" spans="1:4">
      <c r="A122" s="90"/>
      <c r="B122" s="145"/>
      <c r="C122" s="90"/>
      <c r="D122" s="145"/>
    </row>
    <row r="123" ht="14.25" spans="1:4">
      <c r="A123" s="90"/>
      <c r="B123" s="145"/>
      <c r="C123" s="90"/>
      <c r="D123" s="145"/>
    </row>
    <row r="124" ht="14.25" spans="1:4">
      <c r="A124" s="90"/>
      <c r="B124" s="145"/>
      <c r="C124" s="90"/>
      <c r="D124" s="145"/>
    </row>
    <row r="125" ht="14.25" spans="1:4">
      <c r="A125" s="90"/>
      <c r="B125" s="145"/>
      <c r="C125" s="90"/>
      <c r="D125" s="145"/>
    </row>
    <row r="126" ht="14.25" spans="1:4">
      <c r="A126" s="90"/>
      <c r="B126" s="145"/>
      <c r="C126" s="90"/>
      <c r="D126" s="145"/>
    </row>
    <row r="127" ht="14.25" spans="1:4">
      <c r="A127" s="90"/>
      <c r="B127" s="145"/>
      <c r="C127" s="90"/>
      <c r="D127" s="145"/>
    </row>
    <row r="128" ht="14.25" spans="1:4">
      <c r="A128" s="90"/>
      <c r="B128" s="145"/>
      <c r="C128" s="90"/>
      <c r="D128" s="145"/>
    </row>
    <row r="129" ht="14.25" spans="1:4">
      <c r="A129" s="90"/>
      <c r="B129" s="145"/>
      <c r="C129" s="90"/>
      <c r="D129" s="145"/>
    </row>
    <row r="130" ht="14.25" spans="1:4">
      <c r="A130" s="90"/>
      <c r="B130" s="145"/>
      <c r="C130" s="90"/>
      <c r="D130" s="145"/>
    </row>
    <row r="131" ht="14.25" spans="1:4">
      <c r="A131" s="90"/>
      <c r="B131" s="145"/>
      <c r="C131" s="90"/>
      <c r="D131" s="145"/>
    </row>
    <row r="132" ht="14.25" spans="1:4">
      <c r="A132" s="90"/>
      <c r="B132" s="145"/>
      <c r="C132" s="90"/>
      <c r="D132" s="145"/>
    </row>
    <row r="133" ht="14.25" spans="1:4">
      <c r="A133" s="90"/>
      <c r="B133" s="145"/>
      <c r="C133" s="90"/>
      <c r="D133" s="145"/>
    </row>
    <row r="134" ht="14.25" spans="1:4">
      <c r="A134" s="90"/>
      <c r="B134" s="145"/>
      <c r="C134" s="90"/>
      <c r="D134" s="145"/>
    </row>
    <row r="135" ht="14.25" spans="1:4">
      <c r="A135" s="90"/>
      <c r="B135" s="145"/>
      <c r="C135" s="90"/>
      <c r="D135" s="145"/>
    </row>
    <row r="136" ht="14.25" spans="1:4">
      <c r="A136" s="90"/>
      <c r="B136" s="145"/>
      <c r="C136" s="90"/>
      <c r="D136" s="145"/>
    </row>
    <row r="137" ht="14.25" spans="1:4">
      <c r="A137" s="90"/>
      <c r="B137" s="145"/>
      <c r="C137" s="90"/>
      <c r="D137" s="145"/>
    </row>
    <row r="138" ht="14.25" spans="1:4">
      <c r="A138" s="90"/>
      <c r="B138" s="145"/>
      <c r="C138" s="90"/>
      <c r="D138" s="145"/>
    </row>
    <row r="139" ht="14.25" spans="1:4">
      <c r="A139" s="90"/>
      <c r="B139" s="145"/>
      <c r="C139" s="90"/>
      <c r="D139" s="145"/>
    </row>
    <row r="140" ht="14.25" spans="1:4">
      <c r="A140" s="90"/>
      <c r="B140" s="145"/>
      <c r="C140" s="90"/>
      <c r="D140" s="145"/>
    </row>
    <row r="141" ht="14.25" spans="1:4">
      <c r="A141" s="90"/>
      <c r="B141" s="145"/>
      <c r="C141" s="90"/>
      <c r="D141" s="145"/>
    </row>
    <row r="142" ht="14.25" spans="1:4">
      <c r="A142" s="90"/>
      <c r="B142" s="145"/>
      <c r="C142" s="90"/>
      <c r="D142" s="145"/>
    </row>
    <row r="143" ht="14.25" spans="1:4">
      <c r="A143" s="90"/>
      <c r="B143" s="145"/>
      <c r="C143" s="90"/>
      <c r="D143" s="145"/>
    </row>
    <row r="144" ht="14.25" spans="1:4">
      <c r="A144" s="90"/>
      <c r="B144" s="145"/>
      <c r="C144" s="90"/>
      <c r="D144"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48"/>
  <sheetViews>
    <sheetView workbookViewId="0">
      <selection activeCell="C3" sqref="C3"/>
    </sheetView>
  </sheetViews>
  <sheetFormatPr defaultColWidth="9" defaultRowHeight="11.25"/>
  <cols>
    <col min="1" max="1" width="14" style="113" customWidth="1"/>
    <col min="2" max="2" width="76.8333333333333" style="1" customWidth="1"/>
    <col min="3" max="10" width="14" style="1" customWidth="1"/>
    <col min="11" max="14" width="9.33333333333333" style="1"/>
    <col min="15" max="15" width="31.1666666666667" style="1" customWidth="1"/>
    <col min="16"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34</v>
      </c>
      <c r="B1" s="2"/>
      <c r="C1" s="2"/>
      <c r="D1" s="2"/>
      <c r="E1" s="2"/>
      <c r="F1" s="2"/>
      <c r="G1" s="2"/>
      <c r="H1" s="2"/>
      <c r="I1" s="2"/>
      <c r="J1" s="2"/>
    </row>
    <row r="2" ht="13.5" spans="1:24">
      <c r="A2" s="3"/>
      <c r="B2" s="114"/>
      <c r="C2" s="114"/>
      <c r="D2" s="114"/>
      <c r="E2" s="114"/>
      <c r="F2" s="114"/>
      <c r="G2" s="114"/>
      <c r="H2" s="114"/>
      <c r="I2" s="114"/>
      <c r="J2" s="72" t="s">
        <v>35</v>
      </c>
      <c r="K2"/>
      <c r="L2"/>
      <c r="M2"/>
      <c r="N2"/>
      <c r="O2"/>
      <c r="P2"/>
      <c r="Q2"/>
      <c r="R2"/>
      <c r="S2"/>
      <c r="T2"/>
      <c r="U2"/>
      <c r="V2"/>
      <c r="W2"/>
      <c r="X2"/>
    </row>
    <row r="3" ht="14.25" spans="1:24">
      <c r="A3" s="38" t="s">
        <v>3</v>
      </c>
      <c r="B3" s="38"/>
      <c r="C3" s="114"/>
      <c r="D3" s="114"/>
      <c r="E3" s="115"/>
      <c r="F3" s="114"/>
      <c r="G3" s="114"/>
      <c r="H3" s="114"/>
      <c r="I3" s="114"/>
      <c r="J3" s="72" t="s">
        <v>4</v>
      </c>
      <c r="K3"/>
      <c r="L3"/>
      <c r="M3"/>
      <c r="N3"/>
      <c r="O3"/>
      <c r="P3"/>
      <c r="Q3"/>
      <c r="R3"/>
      <c r="S3"/>
      <c r="T3"/>
      <c r="U3"/>
      <c r="V3"/>
      <c r="W3"/>
      <c r="X3"/>
    </row>
    <row r="4" ht="21.75" customHeight="1" spans="1:24">
      <c r="A4" s="8" t="s">
        <v>7</v>
      </c>
      <c r="B4" s="8" t="s">
        <v>36</v>
      </c>
      <c r="C4" s="116" t="s">
        <v>25</v>
      </c>
      <c r="D4" s="116" t="s">
        <v>37</v>
      </c>
      <c r="E4" s="116" t="s">
        <v>38</v>
      </c>
      <c r="F4" s="116" t="s">
        <v>39</v>
      </c>
      <c r="G4" s="116"/>
      <c r="H4" s="116" t="s">
        <v>40</v>
      </c>
      <c r="I4" s="116" t="s">
        <v>41</v>
      </c>
      <c r="J4" s="116" t="s">
        <v>42</v>
      </c>
      <c r="K4"/>
      <c r="L4"/>
      <c r="M4"/>
      <c r="N4"/>
      <c r="O4"/>
      <c r="P4"/>
      <c r="Q4"/>
      <c r="R4"/>
      <c r="S4"/>
      <c r="T4"/>
      <c r="U4"/>
      <c r="V4"/>
      <c r="W4"/>
      <c r="X4"/>
    </row>
    <row r="5" ht="17.25" customHeight="1" spans="1:24">
      <c r="A5" s="121" t="s">
        <v>43</v>
      </c>
      <c r="B5" s="121" t="s">
        <v>44</v>
      </c>
      <c r="C5" s="116" t="s">
        <v>36</v>
      </c>
      <c r="D5" s="116" t="s">
        <v>36</v>
      </c>
      <c r="E5" s="116" t="s">
        <v>36</v>
      </c>
      <c r="F5" s="116"/>
      <c r="G5" s="116"/>
      <c r="H5" s="116" t="s">
        <v>36</v>
      </c>
      <c r="I5" s="116" t="s">
        <v>36</v>
      </c>
      <c r="J5" s="116" t="s">
        <v>45</v>
      </c>
      <c r="K5"/>
      <c r="L5"/>
      <c r="M5"/>
      <c r="N5"/>
      <c r="O5"/>
      <c r="P5"/>
      <c r="Q5"/>
      <c r="R5"/>
      <c r="S5"/>
      <c r="T5"/>
      <c r="U5"/>
      <c r="V5"/>
      <c r="W5"/>
      <c r="X5"/>
    </row>
    <row r="6" ht="21" customHeight="1" spans="1:24">
      <c r="A6" s="122" t="s">
        <v>36</v>
      </c>
      <c r="B6" s="122" t="s">
        <v>36</v>
      </c>
      <c r="C6" s="116" t="s">
        <v>36</v>
      </c>
      <c r="D6" s="116" t="s">
        <v>36</v>
      </c>
      <c r="E6" s="116" t="s">
        <v>36</v>
      </c>
      <c r="F6" s="116" t="s">
        <v>45</v>
      </c>
      <c r="G6" s="116" t="s">
        <v>46</v>
      </c>
      <c r="H6" s="116" t="s">
        <v>36</v>
      </c>
      <c r="I6" s="116" t="s">
        <v>36</v>
      </c>
      <c r="J6" s="116" t="s">
        <v>36</v>
      </c>
      <c r="K6"/>
      <c r="L6"/>
      <c r="M6"/>
      <c r="N6"/>
      <c r="O6"/>
      <c r="P6"/>
      <c r="Q6"/>
      <c r="R6"/>
      <c r="S6"/>
      <c r="T6"/>
      <c r="U6"/>
      <c r="V6"/>
      <c r="W6"/>
      <c r="X6"/>
    </row>
    <row r="7" ht="21" customHeight="1" spans="1:24">
      <c r="A7" s="123" t="s">
        <v>36</v>
      </c>
      <c r="B7" s="123" t="s">
        <v>36</v>
      </c>
      <c r="C7" s="116" t="s">
        <v>36</v>
      </c>
      <c r="D7" s="116" t="s">
        <v>36</v>
      </c>
      <c r="E7" s="116" t="s">
        <v>36</v>
      </c>
      <c r="F7" s="116"/>
      <c r="G7" s="116"/>
      <c r="H7" s="116" t="s">
        <v>36</v>
      </c>
      <c r="I7" s="116" t="s">
        <v>36</v>
      </c>
      <c r="J7" s="116" t="s">
        <v>36</v>
      </c>
      <c r="K7"/>
      <c r="L7"/>
      <c r="M7"/>
      <c r="N7"/>
      <c r="O7"/>
      <c r="P7"/>
      <c r="Q7"/>
      <c r="R7"/>
      <c r="S7"/>
      <c r="T7"/>
      <c r="U7"/>
      <c r="V7"/>
      <c r="W7"/>
      <c r="X7"/>
    </row>
    <row r="8" ht="20" customHeight="1" spans="1:24">
      <c r="A8" s="10" t="s">
        <v>47</v>
      </c>
      <c r="B8" s="10"/>
      <c r="C8" s="124">
        <f>D8+F8+J8</f>
        <v>156498.23</v>
      </c>
      <c r="D8" s="124">
        <f>D9+D14+D17+D34+D66+D69+D72+D75</f>
        <v>38833.78</v>
      </c>
      <c r="E8" s="125"/>
      <c r="F8" s="125">
        <f>F14+F17+F34+F72</f>
        <v>116562.67</v>
      </c>
      <c r="G8" s="125"/>
      <c r="H8" s="125"/>
      <c r="I8" s="125"/>
      <c r="J8" s="124">
        <f>J34</f>
        <v>1101.78</v>
      </c>
      <c r="K8"/>
      <c r="L8"/>
      <c r="M8"/>
      <c r="N8"/>
      <c r="O8"/>
      <c r="P8"/>
      <c r="Q8"/>
      <c r="R8"/>
      <c r="S8"/>
      <c r="T8"/>
      <c r="U8"/>
      <c r="V8"/>
      <c r="W8"/>
      <c r="X8"/>
    </row>
    <row r="9" ht="20" customHeight="1" spans="1:24">
      <c r="A9" s="13" t="s">
        <v>48</v>
      </c>
      <c r="B9" s="13" t="s">
        <v>49</v>
      </c>
      <c r="C9" s="124">
        <f t="shared" ref="C9:C40" si="0">D9+F9+J9</f>
        <v>24.57</v>
      </c>
      <c r="D9" s="124">
        <f>D10+D12</f>
        <v>24.57</v>
      </c>
      <c r="E9" s="125"/>
      <c r="F9" s="125"/>
      <c r="G9" s="125"/>
      <c r="H9" s="125"/>
      <c r="I9" s="125"/>
      <c r="J9" s="125"/>
      <c r="K9"/>
      <c r="L9"/>
      <c r="M9"/>
      <c r="N9"/>
      <c r="O9"/>
      <c r="P9"/>
      <c r="Q9"/>
      <c r="R9"/>
      <c r="S9"/>
      <c r="T9"/>
      <c r="U9"/>
      <c r="V9"/>
      <c r="W9"/>
      <c r="X9"/>
    </row>
    <row r="10" ht="20" customHeight="1" spans="1:24">
      <c r="A10" s="13">
        <v>20123</v>
      </c>
      <c r="B10" s="13" t="s">
        <v>50</v>
      </c>
      <c r="C10" s="124">
        <f t="shared" si="0"/>
        <v>10</v>
      </c>
      <c r="D10" s="124">
        <f>D11</f>
        <v>10</v>
      </c>
      <c r="E10" s="125"/>
      <c r="F10" s="125"/>
      <c r="G10" s="125"/>
      <c r="H10" s="125"/>
      <c r="I10" s="125"/>
      <c r="J10" s="125"/>
      <c r="K10"/>
      <c r="L10"/>
      <c r="M10"/>
      <c r="N10"/>
      <c r="O10"/>
      <c r="P10"/>
      <c r="Q10"/>
      <c r="R10"/>
      <c r="S10"/>
      <c r="T10"/>
      <c r="U10"/>
      <c r="V10"/>
      <c r="W10"/>
      <c r="X10"/>
    </row>
    <row r="11" ht="20" customHeight="1" spans="1:24">
      <c r="A11" s="13">
        <v>2012304</v>
      </c>
      <c r="B11" s="13" t="s">
        <v>51</v>
      </c>
      <c r="C11" s="124">
        <f t="shared" si="0"/>
        <v>10</v>
      </c>
      <c r="D11" s="124">
        <v>10</v>
      </c>
      <c r="E11" s="125"/>
      <c r="F11" s="125"/>
      <c r="G11" s="125"/>
      <c r="H11" s="125"/>
      <c r="I11" s="125"/>
      <c r="J11" s="125"/>
      <c r="K11"/>
      <c r="L11"/>
      <c r="M11"/>
      <c r="N11"/>
      <c r="O11"/>
      <c r="P11"/>
      <c r="Q11"/>
      <c r="R11"/>
      <c r="S11"/>
      <c r="T11"/>
      <c r="U11"/>
      <c r="V11"/>
      <c r="W11"/>
      <c r="X11"/>
    </row>
    <row r="12" ht="20" customHeight="1" spans="1:24">
      <c r="A12" s="13">
        <v>20129</v>
      </c>
      <c r="B12" s="13" t="s">
        <v>52</v>
      </c>
      <c r="C12" s="124">
        <f t="shared" si="0"/>
        <v>14.57</v>
      </c>
      <c r="D12" s="124">
        <f>D13</f>
        <v>14.57</v>
      </c>
      <c r="E12" s="125"/>
      <c r="F12" s="125"/>
      <c r="G12" s="125"/>
      <c r="H12" s="125"/>
      <c r="I12" s="125"/>
      <c r="J12" s="125"/>
      <c r="K12"/>
      <c r="L12"/>
      <c r="M12"/>
      <c r="N12"/>
      <c r="O12"/>
      <c r="P12"/>
      <c r="Q12"/>
      <c r="R12"/>
      <c r="S12"/>
      <c r="T12"/>
      <c r="U12"/>
      <c r="V12"/>
      <c r="W12"/>
      <c r="X12"/>
    </row>
    <row r="13" ht="20" customHeight="1" spans="1:24">
      <c r="A13" s="13">
        <v>2012901</v>
      </c>
      <c r="B13" s="13" t="s">
        <v>53</v>
      </c>
      <c r="C13" s="124">
        <f t="shared" si="0"/>
        <v>14.57</v>
      </c>
      <c r="D13" s="124">
        <v>14.57</v>
      </c>
      <c r="E13" s="125"/>
      <c r="F13" s="125"/>
      <c r="G13" s="125"/>
      <c r="H13" s="125"/>
      <c r="I13" s="125"/>
      <c r="J13" s="125"/>
      <c r="K13"/>
      <c r="L13"/>
      <c r="M13"/>
      <c r="N13"/>
      <c r="O13"/>
      <c r="P13"/>
      <c r="Q13"/>
      <c r="R13"/>
      <c r="S13"/>
      <c r="T13"/>
      <c r="U13"/>
      <c r="V13"/>
      <c r="W13"/>
      <c r="X13"/>
    </row>
    <row r="14" ht="20" customHeight="1" spans="1:24">
      <c r="A14" s="13" t="s">
        <v>54</v>
      </c>
      <c r="B14" s="13" t="s">
        <v>55</v>
      </c>
      <c r="C14" s="124">
        <f t="shared" si="0"/>
        <v>112.7</v>
      </c>
      <c r="D14" s="124">
        <f>D15</f>
        <v>109.88</v>
      </c>
      <c r="E14" s="125"/>
      <c r="F14" s="125">
        <f>F15</f>
        <v>2.82</v>
      </c>
      <c r="G14" s="125"/>
      <c r="H14" s="125"/>
      <c r="I14" s="125"/>
      <c r="J14" s="125"/>
      <c r="K14"/>
      <c r="L14"/>
      <c r="M14"/>
      <c r="N14"/>
      <c r="O14"/>
      <c r="P14"/>
      <c r="Q14"/>
      <c r="R14"/>
      <c r="S14"/>
      <c r="T14"/>
      <c r="U14"/>
      <c r="V14"/>
      <c r="W14"/>
      <c r="X14"/>
    </row>
    <row r="15" ht="20" customHeight="1" spans="1:24">
      <c r="A15" s="13" t="s">
        <v>56</v>
      </c>
      <c r="B15" s="13" t="s">
        <v>57</v>
      </c>
      <c r="C15" s="124">
        <f t="shared" si="0"/>
        <v>112.7</v>
      </c>
      <c r="D15" s="124">
        <f>D16</f>
        <v>109.88</v>
      </c>
      <c r="E15" s="125"/>
      <c r="F15" s="125">
        <f>F16</f>
        <v>2.82</v>
      </c>
      <c r="G15" s="125"/>
      <c r="H15" s="125"/>
      <c r="I15" s="125"/>
      <c r="J15" s="125"/>
      <c r="K15"/>
      <c r="L15"/>
      <c r="M15"/>
      <c r="N15"/>
      <c r="O15"/>
      <c r="P15"/>
      <c r="Q15"/>
      <c r="R15"/>
      <c r="S15"/>
      <c r="T15"/>
      <c r="U15"/>
      <c r="V15"/>
      <c r="W15"/>
      <c r="X15"/>
    </row>
    <row r="16" ht="20" customHeight="1" spans="1:24">
      <c r="A16" s="13" t="s">
        <v>58</v>
      </c>
      <c r="B16" s="13" t="s">
        <v>59</v>
      </c>
      <c r="C16" s="124">
        <f t="shared" si="0"/>
        <v>112.7</v>
      </c>
      <c r="D16" s="124">
        <v>109.88</v>
      </c>
      <c r="E16" s="125"/>
      <c r="F16" s="125">
        <v>2.82</v>
      </c>
      <c r="G16" s="125"/>
      <c r="H16" s="125"/>
      <c r="I16" s="125"/>
      <c r="J16" s="125"/>
      <c r="K16"/>
      <c r="L16"/>
      <c r="M16"/>
      <c r="N16"/>
      <c r="O16"/>
      <c r="P16"/>
      <c r="Q16"/>
      <c r="R16"/>
      <c r="S16"/>
      <c r="T16"/>
      <c r="U16"/>
      <c r="V16"/>
      <c r="W16"/>
      <c r="X16"/>
    </row>
    <row r="17" ht="20" customHeight="1" spans="1:24">
      <c r="A17" s="13" t="s">
        <v>60</v>
      </c>
      <c r="B17" s="13" t="s">
        <v>61</v>
      </c>
      <c r="C17" s="124">
        <f t="shared" si="0"/>
        <v>7877.37</v>
      </c>
      <c r="D17" s="124">
        <f>D18+D24+D26+D28+D30+D32</f>
        <v>5177.49</v>
      </c>
      <c r="E17" s="125"/>
      <c r="F17" s="125">
        <f>F18+F32</f>
        <v>2699.88</v>
      </c>
      <c r="G17" s="125"/>
      <c r="H17" s="125"/>
      <c r="I17" s="125"/>
      <c r="J17" s="125"/>
      <c r="K17"/>
      <c r="L17"/>
      <c r="M17"/>
      <c r="N17"/>
      <c r="O17"/>
      <c r="P17"/>
      <c r="Q17"/>
      <c r="R17"/>
      <c r="S17"/>
      <c r="T17"/>
      <c r="U17"/>
      <c r="V17"/>
      <c r="W17"/>
      <c r="X17"/>
    </row>
    <row r="18" ht="20" customHeight="1" spans="1:24">
      <c r="A18" s="13" t="s">
        <v>62</v>
      </c>
      <c r="B18" s="13" t="s">
        <v>63</v>
      </c>
      <c r="C18" s="124">
        <f t="shared" si="0"/>
        <v>7627.68</v>
      </c>
      <c r="D18" s="124">
        <f>D19+D20+D21+D22+D23</f>
        <v>5009.62</v>
      </c>
      <c r="E18" s="125"/>
      <c r="F18" s="125">
        <f>F21+F22</f>
        <v>2618.06</v>
      </c>
      <c r="G18" s="125"/>
      <c r="H18" s="125"/>
      <c r="I18" s="125"/>
      <c r="J18" s="125"/>
      <c r="K18"/>
      <c r="L18"/>
      <c r="M18"/>
      <c r="N18"/>
      <c r="O18"/>
      <c r="P18"/>
      <c r="Q18"/>
      <c r="R18"/>
      <c r="S18"/>
      <c r="T18"/>
      <c r="U18"/>
      <c r="V18"/>
      <c r="W18"/>
      <c r="X18"/>
    </row>
    <row r="19" ht="20" customHeight="1" spans="1:24">
      <c r="A19" s="13" t="s">
        <v>64</v>
      </c>
      <c r="B19" s="13" t="s">
        <v>65</v>
      </c>
      <c r="C19" s="124">
        <f t="shared" si="0"/>
        <v>99.03</v>
      </c>
      <c r="D19" s="124">
        <v>99.03</v>
      </c>
      <c r="E19" s="125"/>
      <c r="F19" s="125"/>
      <c r="G19" s="125"/>
      <c r="H19" s="125"/>
      <c r="I19" s="125"/>
      <c r="J19" s="125"/>
      <c r="K19"/>
      <c r="L19"/>
      <c r="M19"/>
      <c r="N19"/>
      <c r="O19"/>
      <c r="P19"/>
      <c r="Q19"/>
      <c r="R19"/>
      <c r="S19"/>
      <c r="T19"/>
      <c r="U19"/>
      <c r="V19"/>
      <c r="W19"/>
      <c r="X19"/>
    </row>
    <row r="20" ht="20" customHeight="1" spans="1:24">
      <c r="A20" s="13">
        <v>2080502</v>
      </c>
      <c r="B20" s="13" t="s">
        <v>66</v>
      </c>
      <c r="C20" s="124">
        <f t="shared" si="0"/>
        <v>2502.64</v>
      </c>
      <c r="D20" s="124">
        <v>2502.64</v>
      </c>
      <c r="E20" s="125"/>
      <c r="F20" s="125"/>
      <c r="G20" s="125"/>
      <c r="H20" s="125"/>
      <c r="I20" s="125"/>
      <c r="J20" s="125"/>
      <c r="K20"/>
      <c r="L20"/>
      <c r="M20"/>
      <c r="N20"/>
      <c r="O20"/>
      <c r="P20"/>
      <c r="Q20"/>
      <c r="R20"/>
      <c r="S20"/>
      <c r="T20"/>
      <c r="U20"/>
      <c r="V20"/>
      <c r="W20"/>
      <c r="X20"/>
    </row>
    <row r="21" ht="20" customHeight="1" spans="1:24">
      <c r="A21" s="13" t="s">
        <v>67</v>
      </c>
      <c r="B21" s="13" t="s">
        <v>68</v>
      </c>
      <c r="C21" s="124">
        <f t="shared" si="0"/>
        <v>3375.69</v>
      </c>
      <c r="D21" s="124">
        <v>1394.82</v>
      </c>
      <c r="E21" s="125"/>
      <c r="F21" s="125">
        <v>1980.87</v>
      </c>
      <c r="G21" s="125"/>
      <c r="H21" s="125"/>
      <c r="I21" s="125"/>
      <c r="J21" s="125"/>
      <c r="K21"/>
      <c r="L21"/>
      <c r="M21"/>
      <c r="N21"/>
      <c r="O21"/>
      <c r="P21"/>
      <c r="Q21"/>
      <c r="R21"/>
      <c r="S21"/>
      <c r="T21"/>
      <c r="U21"/>
      <c r="V21"/>
      <c r="W21"/>
      <c r="X21"/>
    </row>
    <row r="22" ht="20" customHeight="1" spans="1:24">
      <c r="A22" s="13" t="s">
        <v>69</v>
      </c>
      <c r="B22" s="13" t="s">
        <v>70</v>
      </c>
      <c r="C22" s="124">
        <f t="shared" si="0"/>
        <v>1600.61</v>
      </c>
      <c r="D22" s="124">
        <v>963.42</v>
      </c>
      <c r="E22" s="125"/>
      <c r="F22" s="125">
        <v>637.19</v>
      </c>
      <c r="G22" s="125"/>
      <c r="H22" s="125"/>
      <c r="I22" s="125"/>
      <c r="J22" s="125"/>
      <c r="K22"/>
      <c r="L22"/>
      <c r="M22"/>
      <c r="N22"/>
      <c r="O22"/>
      <c r="P22"/>
      <c r="Q22"/>
      <c r="R22"/>
      <c r="S22"/>
      <c r="T22"/>
      <c r="U22"/>
      <c r="V22"/>
      <c r="W22"/>
      <c r="X22"/>
    </row>
    <row r="23" ht="20" customHeight="1" spans="1:24">
      <c r="A23" s="13">
        <v>2080599</v>
      </c>
      <c r="B23" s="13" t="s">
        <v>71</v>
      </c>
      <c r="C23" s="124">
        <f t="shared" si="0"/>
        <v>49.71</v>
      </c>
      <c r="D23" s="124">
        <v>49.71</v>
      </c>
      <c r="E23" s="125"/>
      <c r="F23" s="125"/>
      <c r="G23" s="125"/>
      <c r="H23" s="125"/>
      <c r="I23" s="125"/>
      <c r="J23" s="125"/>
      <c r="K23"/>
      <c r="L23"/>
      <c r="M23"/>
      <c r="N23"/>
      <c r="O23"/>
      <c r="P23"/>
      <c r="Q23"/>
      <c r="R23"/>
      <c r="S23"/>
      <c r="T23"/>
      <c r="U23"/>
      <c r="V23"/>
      <c r="W23"/>
      <c r="X23"/>
    </row>
    <row r="24" ht="20" customHeight="1" spans="1:24">
      <c r="A24" s="13" t="s">
        <v>72</v>
      </c>
      <c r="B24" s="13" t="s">
        <v>73</v>
      </c>
      <c r="C24" s="124">
        <f t="shared" si="0"/>
        <v>31.72</v>
      </c>
      <c r="D24" s="124">
        <f>D25</f>
        <v>31.72</v>
      </c>
      <c r="E24" s="125"/>
      <c r="F24" s="125"/>
      <c r="G24" s="125"/>
      <c r="H24" s="125"/>
      <c r="I24" s="125"/>
      <c r="J24" s="125"/>
      <c r="K24"/>
      <c r="L24"/>
      <c r="M24"/>
      <c r="N24"/>
      <c r="O24"/>
      <c r="P24"/>
      <c r="Q24"/>
      <c r="R24"/>
      <c r="S24"/>
      <c r="T24"/>
      <c r="U24"/>
      <c r="V24"/>
      <c r="W24"/>
      <c r="X24"/>
    </row>
    <row r="25" ht="20" customHeight="1" spans="1:24">
      <c r="A25" s="13" t="s">
        <v>74</v>
      </c>
      <c r="B25" s="13" t="s">
        <v>75</v>
      </c>
      <c r="C25" s="124">
        <f t="shared" si="0"/>
        <v>31.72</v>
      </c>
      <c r="D25" s="124">
        <v>31.72</v>
      </c>
      <c r="E25" s="125"/>
      <c r="F25" s="125"/>
      <c r="G25" s="125"/>
      <c r="H25" s="125"/>
      <c r="I25" s="125"/>
      <c r="J25" s="125"/>
      <c r="K25"/>
      <c r="L25"/>
      <c r="M25"/>
      <c r="N25"/>
      <c r="O25"/>
      <c r="P25"/>
      <c r="Q25"/>
      <c r="R25"/>
      <c r="S25"/>
      <c r="T25"/>
      <c r="U25"/>
      <c r="V25"/>
      <c r="W25"/>
      <c r="X25"/>
    </row>
    <row r="26" ht="20" customHeight="1" spans="1:24">
      <c r="A26" s="13" t="s">
        <v>76</v>
      </c>
      <c r="B26" s="13" t="s">
        <v>77</v>
      </c>
      <c r="C26" s="124">
        <f t="shared" si="0"/>
        <v>3.24</v>
      </c>
      <c r="D26" s="124">
        <f>D27</f>
        <v>3.24</v>
      </c>
      <c r="E26" s="125"/>
      <c r="F26" s="125"/>
      <c r="G26" s="125"/>
      <c r="H26" s="125"/>
      <c r="I26" s="125"/>
      <c r="J26" s="125"/>
      <c r="K26"/>
      <c r="L26"/>
      <c r="M26"/>
      <c r="N26"/>
      <c r="O26"/>
      <c r="P26"/>
      <c r="Q26"/>
      <c r="R26"/>
      <c r="S26"/>
      <c r="T26"/>
      <c r="U26"/>
      <c r="V26"/>
      <c r="W26"/>
      <c r="X26"/>
    </row>
    <row r="27" ht="20" customHeight="1" spans="1:24">
      <c r="A27" s="13" t="s">
        <v>78</v>
      </c>
      <c r="B27" s="13" t="s">
        <v>79</v>
      </c>
      <c r="C27" s="124">
        <f t="shared" si="0"/>
        <v>3.24</v>
      </c>
      <c r="D27" s="124">
        <v>3.24</v>
      </c>
      <c r="E27" s="125"/>
      <c r="F27" s="125"/>
      <c r="G27" s="125"/>
      <c r="H27" s="125"/>
      <c r="I27" s="125"/>
      <c r="J27" s="125"/>
      <c r="K27"/>
      <c r="L27"/>
      <c r="M27"/>
      <c r="N27"/>
      <c r="O27"/>
      <c r="P27"/>
      <c r="Q27"/>
      <c r="R27"/>
      <c r="S27"/>
      <c r="T27"/>
      <c r="U27"/>
      <c r="V27"/>
      <c r="W27"/>
      <c r="X27"/>
    </row>
    <row r="28" ht="20" customHeight="1" spans="1:24">
      <c r="A28" s="13">
        <v>20811</v>
      </c>
      <c r="B28" s="13" t="s">
        <v>80</v>
      </c>
      <c r="C28" s="124">
        <f t="shared" si="0"/>
        <v>16.8</v>
      </c>
      <c r="D28" s="124">
        <f>D29</f>
        <v>16.8</v>
      </c>
      <c r="E28" s="125"/>
      <c r="F28" s="125"/>
      <c r="G28" s="125"/>
      <c r="H28" s="125"/>
      <c r="I28" s="125"/>
      <c r="J28" s="125"/>
      <c r="K28"/>
      <c r="L28"/>
      <c r="M28"/>
      <c r="N28"/>
      <c r="O28"/>
      <c r="P28"/>
      <c r="Q28"/>
      <c r="R28"/>
      <c r="S28"/>
      <c r="T28"/>
      <c r="U28"/>
      <c r="V28"/>
      <c r="W28"/>
      <c r="X28"/>
    </row>
    <row r="29" ht="20" customHeight="1" spans="1:24">
      <c r="A29" s="13">
        <v>2081104</v>
      </c>
      <c r="B29" s="13" t="s">
        <v>81</v>
      </c>
      <c r="C29" s="124">
        <f t="shared" si="0"/>
        <v>16.8</v>
      </c>
      <c r="D29" s="124">
        <v>16.8</v>
      </c>
      <c r="E29" s="125"/>
      <c r="F29" s="125"/>
      <c r="G29" s="125"/>
      <c r="H29" s="125"/>
      <c r="I29" s="125"/>
      <c r="J29" s="125"/>
      <c r="K29"/>
      <c r="L29"/>
      <c r="M29"/>
      <c r="N29"/>
      <c r="O29"/>
      <c r="P29"/>
      <c r="Q29"/>
      <c r="R29"/>
      <c r="S29"/>
      <c r="T29"/>
      <c r="U29"/>
      <c r="V29"/>
      <c r="W29"/>
      <c r="X29"/>
    </row>
    <row r="30" ht="20" customHeight="1" spans="1:24">
      <c r="A30" s="13">
        <v>20820</v>
      </c>
      <c r="B30" s="13" t="s">
        <v>82</v>
      </c>
      <c r="C30" s="124">
        <f t="shared" si="0"/>
        <v>17.83</v>
      </c>
      <c r="D30" s="124">
        <f>D31</f>
        <v>17.83</v>
      </c>
      <c r="E30" s="125"/>
      <c r="F30" s="125"/>
      <c r="G30" s="125"/>
      <c r="H30" s="125"/>
      <c r="I30" s="125"/>
      <c r="J30" s="125"/>
      <c r="K30"/>
      <c r="L30"/>
      <c r="M30"/>
      <c r="N30"/>
      <c r="O30"/>
      <c r="P30"/>
      <c r="Q30"/>
      <c r="R30"/>
      <c r="S30"/>
      <c r="T30"/>
      <c r="U30"/>
      <c r="V30"/>
      <c r="W30"/>
      <c r="X30"/>
    </row>
    <row r="31" ht="20" customHeight="1" spans="1:24">
      <c r="A31" s="13">
        <v>2082001</v>
      </c>
      <c r="B31" s="13" t="s">
        <v>83</v>
      </c>
      <c r="C31" s="124">
        <f t="shared" si="0"/>
        <v>17.83</v>
      </c>
      <c r="D31" s="124">
        <v>17.83</v>
      </c>
      <c r="E31" s="125"/>
      <c r="F31" s="125"/>
      <c r="G31" s="125"/>
      <c r="H31" s="125"/>
      <c r="I31" s="125"/>
      <c r="J31" s="125"/>
      <c r="K31"/>
      <c r="L31"/>
      <c r="M31"/>
      <c r="N31"/>
      <c r="O31"/>
      <c r="P31"/>
      <c r="Q31"/>
      <c r="R31"/>
      <c r="S31"/>
      <c r="T31"/>
      <c r="U31"/>
      <c r="V31"/>
      <c r="W31"/>
      <c r="X31"/>
    </row>
    <row r="32" ht="20" customHeight="1" spans="1:24">
      <c r="A32" s="13" t="s">
        <v>84</v>
      </c>
      <c r="B32" s="13" t="s">
        <v>85</v>
      </c>
      <c r="C32" s="124">
        <f t="shared" si="0"/>
        <v>180.1</v>
      </c>
      <c r="D32" s="124">
        <f>D33</f>
        <v>98.28</v>
      </c>
      <c r="E32" s="125"/>
      <c r="F32" s="125">
        <f>F33</f>
        <v>81.82</v>
      </c>
      <c r="G32" s="125"/>
      <c r="H32" s="125"/>
      <c r="I32" s="125"/>
      <c r="J32" s="125"/>
      <c r="K32"/>
      <c r="L32"/>
      <c r="M32"/>
      <c r="N32"/>
      <c r="O32"/>
      <c r="P32"/>
      <c r="Q32"/>
      <c r="R32"/>
      <c r="S32"/>
      <c r="T32"/>
      <c r="U32"/>
      <c r="V32"/>
      <c r="W32"/>
      <c r="X32"/>
    </row>
    <row r="33" ht="20" customHeight="1" spans="1:24">
      <c r="A33" s="13">
        <v>2089999</v>
      </c>
      <c r="B33" s="13" t="s">
        <v>86</v>
      </c>
      <c r="C33" s="124">
        <f t="shared" si="0"/>
        <v>180.1</v>
      </c>
      <c r="D33" s="124">
        <v>98.28</v>
      </c>
      <c r="E33" s="125"/>
      <c r="F33" s="125">
        <v>81.82</v>
      </c>
      <c r="G33" s="125"/>
      <c r="H33" s="125"/>
      <c r="I33" s="125"/>
      <c r="J33" s="125"/>
      <c r="K33"/>
      <c r="L33"/>
      <c r="M33"/>
      <c r="N33"/>
      <c r="O33"/>
      <c r="P33"/>
      <c r="Q33"/>
      <c r="R33"/>
      <c r="S33"/>
      <c r="T33"/>
      <c r="U33"/>
      <c r="V33"/>
      <c r="W33"/>
      <c r="X33"/>
    </row>
    <row r="34" ht="20" customHeight="1" spans="1:24">
      <c r="A34" s="13" t="s">
        <v>87</v>
      </c>
      <c r="B34" s="13" t="s">
        <v>88</v>
      </c>
      <c r="C34" s="124">
        <f t="shared" si="0"/>
        <v>142947.65</v>
      </c>
      <c r="D34" s="124">
        <f>D35+D38+D42+D45+D54+D56+D60+D64</f>
        <v>29802.69</v>
      </c>
      <c r="E34" s="125"/>
      <c r="F34" s="125">
        <f>F38+F42+F45+F60</f>
        <v>112043.18</v>
      </c>
      <c r="G34" s="125"/>
      <c r="H34" s="125"/>
      <c r="I34" s="125"/>
      <c r="J34" s="125">
        <f>J38+J42+J45</f>
        <v>1101.78</v>
      </c>
      <c r="K34"/>
      <c r="L34"/>
      <c r="M34"/>
      <c r="N34"/>
      <c r="O34"/>
      <c r="P34"/>
      <c r="Q34"/>
      <c r="R34"/>
      <c r="S34"/>
      <c r="T34"/>
      <c r="U34"/>
      <c r="V34"/>
      <c r="W34"/>
      <c r="X34"/>
    </row>
    <row r="35" ht="20" customHeight="1" spans="1:24">
      <c r="A35" s="13" t="s">
        <v>89</v>
      </c>
      <c r="B35" s="13" t="s">
        <v>90</v>
      </c>
      <c r="C35" s="124">
        <f t="shared" si="0"/>
        <v>605.31</v>
      </c>
      <c r="D35" s="124">
        <f>D36+D37</f>
        <v>605.31</v>
      </c>
      <c r="E35" s="125"/>
      <c r="F35" s="125"/>
      <c r="G35" s="125"/>
      <c r="H35" s="125"/>
      <c r="I35" s="125"/>
      <c r="J35" s="125"/>
      <c r="K35"/>
      <c r="L35"/>
      <c r="M35"/>
      <c r="N35"/>
      <c r="O35"/>
      <c r="P35"/>
      <c r="Q35"/>
      <c r="R35"/>
      <c r="S35"/>
      <c r="T35"/>
      <c r="U35"/>
      <c r="V35"/>
      <c r="W35"/>
      <c r="X35"/>
    </row>
    <row r="36" ht="20" customHeight="1" spans="1:24">
      <c r="A36" s="13" t="s">
        <v>91</v>
      </c>
      <c r="B36" s="13" t="s">
        <v>53</v>
      </c>
      <c r="C36" s="124">
        <f t="shared" si="0"/>
        <v>504.02</v>
      </c>
      <c r="D36" s="124">
        <v>504.02</v>
      </c>
      <c r="E36" s="125"/>
      <c r="F36" s="125"/>
      <c r="G36" s="125"/>
      <c r="H36" s="125"/>
      <c r="I36" s="125"/>
      <c r="J36" s="125"/>
      <c r="K36"/>
      <c r="L36"/>
      <c r="M36"/>
      <c r="N36"/>
      <c r="O36"/>
      <c r="P36"/>
      <c r="Q36"/>
      <c r="R36"/>
      <c r="S36"/>
      <c r="T36"/>
      <c r="U36"/>
      <c r="V36"/>
      <c r="W36"/>
      <c r="X36"/>
    </row>
    <row r="37" ht="20" customHeight="1" spans="1:24">
      <c r="A37" s="13">
        <v>2100199</v>
      </c>
      <c r="B37" s="13" t="s">
        <v>92</v>
      </c>
      <c r="C37" s="124">
        <f t="shared" si="0"/>
        <v>101.29</v>
      </c>
      <c r="D37" s="124">
        <v>101.29</v>
      </c>
      <c r="E37" s="125"/>
      <c r="F37" s="125"/>
      <c r="G37" s="125"/>
      <c r="H37" s="125"/>
      <c r="I37" s="125"/>
      <c r="J37" s="125"/>
      <c r="K37"/>
      <c r="L37"/>
      <c r="M37"/>
      <c r="N37"/>
      <c r="O37"/>
      <c r="P37"/>
      <c r="Q37"/>
      <c r="R37"/>
      <c r="S37"/>
      <c r="T37"/>
      <c r="U37"/>
      <c r="V37"/>
      <c r="W37"/>
      <c r="X37"/>
    </row>
    <row r="38" ht="20" customHeight="1" spans="1:24">
      <c r="A38" s="13">
        <v>21002</v>
      </c>
      <c r="B38" s="13" t="s">
        <v>93</v>
      </c>
      <c r="C38" s="124">
        <f t="shared" si="0"/>
        <v>88088.99</v>
      </c>
      <c r="D38" s="124">
        <f>D39+D40+D41</f>
        <v>930.98</v>
      </c>
      <c r="E38" s="125"/>
      <c r="F38" s="125">
        <f>F39+F40+F41</f>
        <v>86131.37</v>
      </c>
      <c r="G38" s="125"/>
      <c r="H38" s="125"/>
      <c r="I38" s="125"/>
      <c r="J38" s="125">
        <f>J39+J40+J41</f>
        <v>1026.64</v>
      </c>
      <c r="K38"/>
      <c r="L38"/>
      <c r="M38"/>
      <c r="N38"/>
      <c r="O38"/>
      <c r="P38"/>
      <c r="Q38"/>
      <c r="R38"/>
      <c r="S38"/>
      <c r="T38"/>
      <c r="U38"/>
      <c r="V38"/>
      <c r="W38"/>
      <c r="X38"/>
    </row>
    <row r="39" ht="20" customHeight="1" spans="1:24">
      <c r="A39" s="13">
        <v>2100201</v>
      </c>
      <c r="B39" s="13" t="s">
        <v>94</v>
      </c>
      <c r="C39" s="124">
        <f t="shared" si="0"/>
        <v>64315.62</v>
      </c>
      <c r="D39" s="124">
        <v>155.05</v>
      </c>
      <c r="E39" s="125"/>
      <c r="F39" s="125">
        <v>63529.74</v>
      </c>
      <c r="G39" s="125"/>
      <c r="H39" s="125"/>
      <c r="I39" s="125"/>
      <c r="J39" s="125">
        <v>630.83</v>
      </c>
      <c r="K39"/>
      <c r="L39"/>
      <c r="M39"/>
      <c r="N39"/>
      <c r="O39"/>
      <c r="P39"/>
      <c r="Q39"/>
      <c r="R39"/>
      <c r="S39"/>
      <c r="T39"/>
      <c r="U39"/>
      <c r="V39"/>
      <c r="W39"/>
      <c r="X39"/>
    </row>
    <row r="40" ht="20" customHeight="1" spans="1:24">
      <c r="A40" s="13">
        <v>2100202</v>
      </c>
      <c r="B40" s="13" t="s">
        <v>95</v>
      </c>
      <c r="C40" s="124">
        <f t="shared" si="0"/>
        <v>21362.04</v>
      </c>
      <c r="D40" s="124">
        <v>70</v>
      </c>
      <c r="E40" s="125"/>
      <c r="F40" s="125">
        <v>20898.04</v>
      </c>
      <c r="G40" s="125"/>
      <c r="H40" s="125"/>
      <c r="I40" s="125"/>
      <c r="J40" s="125">
        <v>394</v>
      </c>
      <c r="K40"/>
      <c r="L40"/>
      <c r="M40"/>
      <c r="N40"/>
      <c r="O40"/>
      <c r="P40"/>
      <c r="Q40"/>
      <c r="R40"/>
      <c r="S40"/>
      <c r="T40"/>
      <c r="U40"/>
      <c r="V40"/>
      <c r="W40"/>
      <c r="X40"/>
    </row>
    <row r="41" ht="20" customHeight="1" spans="1:24">
      <c r="A41" s="13">
        <v>2100205</v>
      </c>
      <c r="B41" s="13" t="s">
        <v>96</v>
      </c>
      <c r="C41" s="124">
        <f t="shared" ref="C41:C80" si="1">D41+F41+J41</f>
        <v>2411.33</v>
      </c>
      <c r="D41" s="124">
        <v>705.93</v>
      </c>
      <c r="E41" s="125"/>
      <c r="F41" s="125">
        <v>1703.59</v>
      </c>
      <c r="G41" s="125"/>
      <c r="H41" s="125"/>
      <c r="I41" s="125"/>
      <c r="J41" s="125">
        <v>1.81</v>
      </c>
      <c r="K41"/>
      <c r="L41"/>
      <c r="M41"/>
      <c r="N41"/>
      <c r="O41"/>
      <c r="P41"/>
      <c r="Q41"/>
      <c r="R41"/>
      <c r="S41"/>
      <c r="T41"/>
      <c r="U41"/>
      <c r="V41"/>
      <c r="W41"/>
      <c r="X41"/>
    </row>
    <row r="42" ht="20" customHeight="1" spans="1:24">
      <c r="A42" s="13" t="s">
        <v>97</v>
      </c>
      <c r="B42" s="13" t="s">
        <v>98</v>
      </c>
      <c r="C42" s="124">
        <f t="shared" si="1"/>
        <v>30897.96</v>
      </c>
      <c r="D42" s="124">
        <f>D43+D44</f>
        <v>10453.14</v>
      </c>
      <c r="E42" s="125"/>
      <c r="F42" s="125">
        <f>F43+F44</f>
        <v>20369.75</v>
      </c>
      <c r="G42" s="125"/>
      <c r="H42" s="125"/>
      <c r="I42" s="125"/>
      <c r="J42" s="125">
        <f>J43</f>
        <v>75.07</v>
      </c>
      <c r="K42"/>
      <c r="L42"/>
      <c r="M42"/>
      <c r="N42"/>
      <c r="O42"/>
      <c r="P42"/>
      <c r="Q42"/>
      <c r="R42"/>
      <c r="S42"/>
      <c r="T42"/>
      <c r="U42"/>
      <c r="V42"/>
      <c r="W42"/>
      <c r="X42"/>
    </row>
    <row r="43" ht="20" customHeight="1" spans="1:24">
      <c r="A43" s="13">
        <v>2100302</v>
      </c>
      <c r="B43" s="13" t="s">
        <v>99</v>
      </c>
      <c r="C43" s="124">
        <f t="shared" si="1"/>
        <v>30253.02</v>
      </c>
      <c r="D43" s="124">
        <v>9813</v>
      </c>
      <c r="E43" s="125"/>
      <c r="F43" s="125">
        <v>20364.95</v>
      </c>
      <c r="G43" s="125"/>
      <c r="H43" s="125"/>
      <c r="I43" s="125"/>
      <c r="J43" s="125">
        <v>75.07</v>
      </c>
      <c r="K43"/>
      <c r="L43"/>
      <c r="M43"/>
      <c r="N43"/>
      <c r="O43"/>
      <c r="P43"/>
      <c r="Q43"/>
      <c r="R43"/>
      <c r="S43"/>
      <c r="T43"/>
      <c r="U43"/>
      <c r="V43"/>
      <c r="W43"/>
      <c r="X43"/>
    </row>
    <row r="44" ht="20" customHeight="1" spans="1:24">
      <c r="A44" s="13" t="s">
        <v>100</v>
      </c>
      <c r="B44" s="13" t="s">
        <v>101</v>
      </c>
      <c r="C44" s="124">
        <f t="shared" si="1"/>
        <v>644.94</v>
      </c>
      <c r="D44" s="124">
        <v>640.14</v>
      </c>
      <c r="E44" s="125"/>
      <c r="F44" s="125">
        <v>4.8</v>
      </c>
      <c r="G44" s="125"/>
      <c r="H44" s="125"/>
      <c r="I44" s="125"/>
      <c r="J44" s="125"/>
      <c r="K44"/>
      <c r="L44"/>
      <c r="M44"/>
      <c r="N44"/>
      <c r="O44"/>
      <c r="P44"/>
      <c r="Q44"/>
      <c r="R44"/>
      <c r="S44"/>
      <c r="T44"/>
      <c r="U44"/>
      <c r="V44"/>
      <c r="W44"/>
      <c r="X44"/>
    </row>
    <row r="45" ht="20" customHeight="1" spans="1:24">
      <c r="A45" s="13" t="s">
        <v>102</v>
      </c>
      <c r="B45" s="13" t="s">
        <v>103</v>
      </c>
      <c r="C45" s="124">
        <f t="shared" si="1"/>
        <v>14406.74</v>
      </c>
      <c r="D45" s="124">
        <f>D46+D47+D48+D49+D50+D51+D52+D53</f>
        <v>10266.36</v>
      </c>
      <c r="E45" s="125"/>
      <c r="F45" s="125">
        <f>F46+F48</f>
        <v>4140.31</v>
      </c>
      <c r="G45" s="125"/>
      <c r="H45" s="125"/>
      <c r="I45" s="125"/>
      <c r="J45" s="125">
        <f>J47</f>
        <v>0.07</v>
      </c>
      <c r="K45"/>
      <c r="L45"/>
      <c r="M45"/>
      <c r="N45"/>
      <c r="O45"/>
      <c r="P45"/>
      <c r="Q45"/>
      <c r="R45"/>
      <c r="S45"/>
      <c r="T45"/>
      <c r="U45"/>
      <c r="V45"/>
      <c r="W45"/>
      <c r="X45"/>
    </row>
    <row r="46" ht="20" customHeight="1" spans="1:24">
      <c r="A46" s="13">
        <v>2100401</v>
      </c>
      <c r="B46" s="13" t="s">
        <v>104</v>
      </c>
      <c r="C46" s="124">
        <f t="shared" si="1"/>
        <v>1528.3</v>
      </c>
      <c r="D46" s="124">
        <v>1094.91</v>
      </c>
      <c r="E46" s="125"/>
      <c r="F46" s="125">
        <v>433.39</v>
      </c>
      <c r="G46" s="125"/>
      <c r="H46" s="125"/>
      <c r="I46" s="125"/>
      <c r="J46" s="125"/>
      <c r="K46"/>
      <c r="L46"/>
      <c r="M46"/>
      <c r="N46"/>
      <c r="O46"/>
      <c r="P46"/>
      <c r="Q46"/>
      <c r="R46"/>
      <c r="S46"/>
      <c r="T46"/>
      <c r="U46"/>
      <c r="V46"/>
      <c r="W46"/>
      <c r="X46"/>
    </row>
    <row r="47" ht="20" customHeight="1" spans="1:24">
      <c r="A47" s="13">
        <v>2100402</v>
      </c>
      <c r="B47" s="13" t="s">
        <v>105</v>
      </c>
      <c r="C47" s="124">
        <f t="shared" si="1"/>
        <v>410.97</v>
      </c>
      <c r="D47" s="124">
        <v>410.9</v>
      </c>
      <c r="E47" s="125"/>
      <c r="F47" s="125"/>
      <c r="G47" s="125"/>
      <c r="H47" s="125"/>
      <c r="I47" s="125"/>
      <c r="J47" s="125">
        <v>0.07</v>
      </c>
      <c r="K47"/>
      <c r="L47"/>
      <c r="M47"/>
      <c r="N47"/>
      <c r="O47"/>
      <c r="P47"/>
      <c r="Q47"/>
      <c r="R47"/>
      <c r="S47"/>
      <c r="T47"/>
      <c r="U47"/>
      <c r="V47"/>
      <c r="W47"/>
      <c r="X47"/>
    </row>
    <row r="48" ht="20" customHeight="1" spans="1:24">
      <c r="A48" s="13">
        <v>2100403</v>
      </c>
      <c r="B48" s="13" t="s">
        <v>106</v>
      </c>
      <c r="C48" s="124">
        <f t="shared" si="1"/>
        <v>4605.64</v>
      </c>
      <c r="D48" s="124">
        <v>898.72</v>
      </c>
      <c r="E48" s="125"/>
      <c r="F48" s="125">
        <v>3706.92</v>
      </c>
      <c r="G48" s="125"/>
      <c r="H48" s="125"/>
      <c r="I48" s="125"/>
      <c r="J48" s="125"/>
      <c r="K48"/>
      <c r="L48"/>
      <c r="M48"/>
      <c r="N48"/>
      <c r="O48"/>
      <c r="P48"/>
      <c r="Q48"/>
      <c r="R48"/>
      <c r="S48"/>
      <c r="T48"/>
      <c r="U48"/>
      <c r="V48"/>
      <c r="W48"/>
      <c r="X48"/>
    </row>
    <row r="49" ht="20" customHeight="1" spans="1:24">
      <c r="A49" s="13">
        <v>2100404</v>
      </c>
      <c r="B49" s="13" t="s">
        <v>107</v>
      </c>
      <c r="C49" s="124">
        <f t="shared" si="1"/>
        <v>25.37</v>
      </c>
      <c r="D49" s="124">
        <v>25.37</v>
      </c>
      <c r="E49" s="125"/>
      <c r="F49" s="125"/>
      <c r="G49" s="125"/>
      <c r="H49" s="125"/>
      <c r="I49" s="125"/>
      <c r="J49" s="125"/>
      <c r="K49"/>
      <c r="L49"/>
      <c r="M49"/>
      <c r="N49"/>
      <c r="O49"/>
      <c r="P49"/>
      <c r="Q49"/>
      <c r="R49"/>
      <c r="S49"/>
      <c r="T49"/>
      <c r="U49"/>
      <c r="V49"/>
      <c r="W49"/>
      <c r="X49"/>
    </row>
    <row r="50" ht="20" customHeight="1" spans="1:24">
      <c r="A50" s="13" t="s">
        <v>108</v>
      </c>
      <c r="B50" s="13" t="s">
        <v>109</v>
      </c>
      <c r="C50" s="124">
        <f t="shared" si="1"/>
        <v>5643.4</v>
      </c>
      <c r="D50" s="124">
        <v>5643.4</v>
      </c>
      <c r="E50" s="125"/>
      <c r="F50" s="125"/>
      <c r="G50" s="125"/>
      <c r="H50" s="125"/>
      <c r="I50" s="125"/>
      <c r="J50" s="125"/>
      <c r="K50"/>
      <c r="L50"/>
      <c r="M50"/>
      <c r="N50"/>
      <c r="O50"/>
      <c r="P50"/>
      <c r="Q50"/>
      <c r="R50"/>
      <c r="S50"/>
      <c r="T50"/>
      <c r="U50"/>
      <c r="V50"/>
      <c r="W50"/>
      <c r="X50"/>
    </row>
    <row r="51" ht="20" customHeight="1" spans="1:24">
      <c r="A51" s="13" t="s">
        <v>110</v>
      </c>
      <c r="B51" s="13" t="s">
        <v>111</v>
      </c>
      <c r="C51" s="124">
        <f t="shared" si="1"/>
        <v>1581.65</v>
      </c>
      <c r="D51" s="124">
        <v>1581.65</v>
      </c>
      <c r="E51" s="125"/>
      <c r="F51" s="125"/>
      <c r="G51" s="125"/>
      <c r="H51" s="125"/>
      <c r="I51" s="125"/>
      <c r="J51" s="125"/>
      <c r="K51"/>
      <c r="L51"/>
      <c r="M51"/>
      <c r="N51"/>
      <c r="O51"/>
      <c r="P51"/>
      <c r="Q51"/>
      <c r="R51"/>
      <c r="S51"/>
      <c r="T51"/>
      <c r="U51"/>
      <c r="V51"/>
      <c r="W51"/>
      <c r="X51"/>
    </row>
    <row r="52" ht="20" customHeight="1" spans="1:24">
      <c r="A52" s="13" t="s">
        <v>112</v>
      </c>
      <c r="B52" s="13" t="s">
        <v>113</v>
      </c>
      <c r="C52" s="124">
        <f t="shared" si="1"/>
        <v>488.61</v>
      </c>
      <c r="D52" s="124">
        <v>488.61</v>
      </c>
      <c r="E52" s="125"/>
      <c r="F52" s="125"/>
      <c r="G52" s="125"/>
      <c r="H52" s="125"/>
      <c r="I52" s="125"/>
      <c r="J52" s="125"/>
      <c r="K52"/>
      <c r="L52"/>
      <c r="M52"/>
      <c r="N52"/>
      <c r="O52"/>
      <c r="P52"/>
      <c r="Q52"/>
      <c r="R52"/>
      <c r="S52"/>
      <c r="T52"/>
      <c r="U52"/>
      <c r="V52"/>
      <c r="W52"/>
      <c r="X52"/>
    </row>
    <row r="53" ht="20" customHeight="1" spans="1:24">
      <c r="A53" s="13">
        <v>2100499</v>
      </c>
      <c r="B53" s="13" t="s">
        <v>114</v>
      </c>
      <c r="C53" s="124">
        <f t="shared" si="1"/>
        <v>122.8</v>
      </c>
      <c r="D53" s="124">
        <v>122.8</v>
      </c>
      <c r="E53" s="125"/>
      <c r="F53" s="125"/>
      <c r="G53" s="125"/>
      <c r="H53" s="125"/>
      <c r="I53" s="125"/>
      <c r="J53" s="125"/>
      <c r="K53"/>
      <c r="L53"/>
      <c r="M53"/>
      <c r="N53"/>
      <c r="O53"/>
      <c r="P53"/>
      <c r="Q53"/>
      <c r="R53"/>
      <c r="S53"/>
      <c r="T53"/>
      <c r="U53"/>
      <c r="V53"/>
      <c r="W53"/>
      <c r="X53"/>
    </row>
    <row r="54" ht="20" customHeight="1" spans="1:24">
      <c r="A54" s="13">
        <v>21006</v>
      </c>
      <c r="B54" s="13" t="s">
        <v>115</v>
      </c>
      <c r="C54" s="124">
        <f t="shared" si="1"/>
        <v>380</v>
      </c>
      <c r="D54" s="124">
        <v>380</v>
      </c>
      <c r="E54" s="125"/>
      <c r="F54" s="125"/>
      <c r="G54" s="125"/>
      <c r="H54" s="125"/>
      <c r="I54" s="125"/>
      <c r="J54" s="125"/>
      <c r="K54"/>
      <c r="L54"/>
      <c r="M54"/>
      <c r="N54"/>
      <c r="O54"/>
      <c r="P54"/>
      <c r="Q54"/>
      <c r="R54"/>
      <c r="S54"/>
      <c r="T54"/>
      <c r="U54"/>
      <c r="V54"/>
      <c r="W54"/>
      <c r="X54"/>
    </row>
    <row r="55" ht="20" customHeight="1" spans="1:24">
      <c r="A55" s="13">
        <v>2100601</v>
      </c>
      <c r="B55" s="13" t="s">
        <v>116</v>
      </c>
      <c r="C55" s="124">
        <f t="shared" si="1"/>
        <v>380</v>
      </c>
      <c r="D55" s="124">
        <v>380</v>
      </c>
      <c r="E55" s="125"/>
      <c r="F55" s="125"/>
      <c r="G55" s="125"/>
      <c r="H55" s="125"/>
      <c r="I55" s="125"/>
      <c r="J55" s="125"/>
      <c r="K55"/>
      <c r="L55"/>
      <c r="M55"/>
      <c r="N55"/>
      <c r="O55"/>
      <c r="P55"/>
      <c r="Q55"/>
      <c r="R55"/>
      <c r="S55"/>
      <c r="T55"/>
      <c r="U55"/>
      <c r="V55"/>
      <c r="W55"/>
      <c r="X55"/>
    </row>
    <row r="56" ht="20" customHeight="1" spans="1:24">
      <c r="A56" s="13" t="s">
        <v>117</v>
      </c>
      <c r="B56" s="13" t="s">
        <v>118</v>
      </c>
      <c r="C56" s="124">
        <f t="shared" si="1"/>
        <v>5914.21</v>
      </c>
      <c r="D56" s="124">
        <f>D57+D58+D59</f>
        <v>5914.21</v>
      </c>
      <c r="E56" s="125"/>
      <c r="F56" s="125"/>
      <c r="G56" s="125"/>
      <c r="H56" s="125"/>
      <c r="I56" s="125"/>
      <c r="J56" s="125"/>
      <c r="K56"/>
      <c r="L56"/>
      <c r="M56"/>
      <c r="N56"/>
      <c r="O56"/>
      <c r="P56"/>
      <c r="Q56"/>
      <c r="R56"/>
      <c r="S56"/>
      <c r="T56"/>
      <c r="U56"/>
      <c r="V56"/>
      <c r="W56"/>
      <c r="X56"/>
    </row>
    <row r="57" ht="20" customHeight="1" spans="1:24">
      <c r="A57" s="50">
        <v>2100716</v>
      </c>
      <c r="B57" s="50" t="s">
        <v>119</v>
      </c>
      <c r="C57" s="124">
        <f t="shared" si="1"/>
        <v>103.57</v>
      </c>
      <c r="D57" s="126">
        <v>103.57</v>
      </c>
      <c r="E57" s="125"/>
      <c r="F57" s="125"/>
      <c r="G57" s="125"/>
      <c r="H57" s="125"/>
      <c r="I57" s="125"/>
      <c r="J57" s="125"/>
      <c r="K57"/>
      <c r="L57"/>
      <c r="M57"/>
      <c r="N57"/>
      <c r="O57"/>
      <c r="P57"/>
      <c r="Q57"/>
      <c r="R57"/>
      <c r="S57"/>
      <c r="T57"/>
      <c r="U57"/>
      <c r="V57"/>
      <c r="W57"/>
      <c r="X57"/>
    </row>
    <row r="58" ht="20" customHeight="1" spans="1:24">
      <c r="A58" s="13" t="s">
        <v>120</v>
      </c>
      <c r="B58" s="13" t="s">
        <v>121</v>
      </c>
      <c r="C58" s="124">
        <f t="shared" si="1"/>
        <v>5641.64</v>
      </c>
      <c r="D58" s="124">
        <v>5641.64</v>
      </c>
      <c r="E58" s="125"/>
      <c r="F58" s="125"/>
      <c r="G58" s="125"/>
      <c r="H58" s="125"/>
      <c r="I58" s="125"/>
      <c r="J58" s="125"/>
      <c r="K58"/>
      <c r="L58"/>
      <c r="M58"/>
      <c r="N58"/>
      <c r="O58"/>
      <c r="P58"/>
      <c r="Q58"/>
      <c r="R58"/>
      <c r="S58"/>
      <c r="T58"/>
      <c r="U58"/>
      <c r="V58"/>
      <c r="W58"/>
      <c r="X58"/>
    </row>
    <row r="59" ht="20" customHeight="1" spans="1:24">
      <c r="A59" s="13" t="s">
        <v>122</v>
      </c>
      <c r="B59" s="13" t="s">
        <v>123</v>
      </c>
      <c r="C59" s="124">
        <f t="shared" si="1"/>
        <v>169</v>
      </c>
      <c r="D59" s="124">
        <v>169</v>
      </c>
      <c r="E59" s="125"/>
      <c r="F59" s="125"/>
      <c r="G59" s="125"/>
      <c r="H59" s="125"/>
      <c r="I59" s="125"/>
      <c r="J59" s="125"/>
      <c r="K59"/>
      <c r="L59"/>
      <c r="M59"/>
      <c r="N59"/>
      <c r="O59"/>
      <c r="P59"/>
      <c r="Q59"/>
      <c r="R59"/>
      <c r="S59"/>
      <c r="T59"/>
      <c r="U59"/>
      <c r="V59"/>
      <c r="W59"/>
      <c r="X59"/>
    </row>
    <row r="60" ht="20" customHeight="1" spans="1:24">
      <c r="A60" s="13" t="s">
        <v>124</v>
      </c>
      <c r="B60" s="13" t="s">
        <v>125</v>
      </c>
      <c r="C60" s="124">
        <f t="shared" si="1"/>
        <v>2024.98</v>
      </c>
      <c r="D60" s="124">
        <f>D61+D62+D63</f>
        <v>623.23</v>
      </c>
      <c r="E60" s="125"/>
      <c r="F60" s="125">
        <f>F62</f>
        <v>1401.75</v>
      </c>
      <c r="G60" s="125"/>
      <c r="H60" s="125"/>
      <c r="I60" s="125"/>
      <c r="J60" s="125"/>
      <c r="K60"/>
      <c r="L60"/>
      <c r="M60"/>
      <c r="N60"/>
      <c r="O60"/>
      <c r="P60"/>
      <c r="Q60"/>
      <c r="R60"/>
      <c r="S60"/>
      <c r="T60"/>
      <c r="U60"/>
      <c r="V60"/>
      <c r="W60"/>
      <c r="X60"/>
    </row>
    <row r="61" ht="20" customHeight="1" spans="1:24">
      <c r="A61" s="13" t="s">
        <v>126</v>
      </c>
      <c r="B61" s="13" t="s">
        <v>127</v>
      </c>
      <c r="C61" s="124">
        <f t="shared" si="1"/>
        <v>55.43</v>
      </c>
      <c r="D61" s="124">
        <v>55.43</v>
      </c>
      <c r="E61" s="125"/>
      <c r="F61" s="125"/>
      <c r="G61" s="125"/>
      <c r="H61" s="125"/>
      <c r="I61" s="125"/>
      <c r="J61" s="125"/>
      <c r="K61"/>
      <c r="L61"/>
      <c r="M61"/>
      <c r="N61"/>
      <c r="O61"/>
      <c r="P61"/>
      <c r="Q61"/>
      <c r="R61"/>
      <c r="S61"/>
      <c r="T61"/>
      <c r="U61"/>
      <c r="V61"/>
      <c r="W61"/>
      <c r="X61"/>
    </row>
    <row r="62" ht="20" customHeight="1" spans="1:24">
      <c r="A62" s="50">
        <v>2101102</v>
      </c>
      <c r="B62" s="50" t="s">
        <v>128</v>
      </c>
      <c r="C62" s="124">
        <f t="shared" si="1"/>
        <v>1969.05</v>
      </c>
      <c r="D62" s="124">
        <v>567.3</v>
      </c>
      <c r="E62" s="125"/>
      <c r="F62" s="125">
        <v>1401.75</v>
      </c>
      <c r="G62" s="125"/>
      <c r="H62" s="125"/>
      <c r="I62" s="125"/>
      <c r="J62" s="125"/>
      <c r="K62"/>
      <c r="L62"/>
      <c r="M62"/>
      <c r="N62"/>
      <c r="O62"/>
      <c r="P62"/>
      <c r="Q62"/>
      <c r="R62"/>
      <c r="S62"/>
      <c r="T62"/>
      <c r="U62"/>
      <c r="V62"/>
      <c r="W62"/>
      <c r="X62"/>
    </row>
    <row r="63" ht="20" customHeight="1" spans="1:24">
      <c r="A63" s="50">
        <v>2101199</v>
      </c>
      <c r="B63" s="50" t="s">
        <v>129</v>
      </c>
      <c r="C63" s="124">
        <f t="shared" si="1"/>
        <v>0.5</v>
      </c>
      <c r="D63" s="124">
        <v>0.5</v>
      </c>
      <c r="E63" s="125"/>
      <c r="F63" s="125"/>
      <c r="G63" s="125"/>
      <c r="H63" s="125"/>
      <c r="I63" s="125"/>
      <c r="J63" s="125"/>
      <c r="K63"/>
      <c r="L63"/>
      <c r="M63"/>
      <c r="N63"/>
      <c r="O63"/>
      <c r="P63"/>
      <c r="Q63"/>
      <c r="R63"/>
      <c r="S63"/>
      <c r="T63"/>
      <c r="U63"/>
      <c r="V63"/>
      <c r="W63"/>
      <c r="X63"/>
    </row>
    <row r="64" ht="20" customHeight="1" spans="1:24">
      <c r="A64" s="13" t="s">
        <v>130</v>
      </c>
      <c r="B64" s="13" t="s">
        <v>131</v>
      </c>
      <c r="C64" s="124">
        <f t="shared" si="1"/>
        <v>629.46</v>
      </c>
      <c r="D64" s="124">
        <f>D65</f>
        <v>629.46</v>
      </c>
      <c r="E64" s="125"/>
      <c r="F64" s="125"/>
      <c r="G64" s="125"/>
      <c r="H64" s="125"/>
      <c r="I64" s="125"/>
      <c r="J64" s="125"/>
      <c r="K64"/>
      <c r="L64"/>
      <c r="M64"/>
      <c r="N64"/>
      <c r="O64"/>
      <c r="P64"/>
      <c r="Q64"/>
      <c r="R64"/>
      <c r="S64"/>
      <c r="T64"/>
      <c r="U64"/>
      <c r="V64"/>
      <c r="W64"/>
      <c r="X64"/>
    </row>
    <row r="65" ht="20" customHeight="1" spans="1:24">
      <c r="A65" s="13">
        <v>2109999</v>
      </c>
      <c r="B65" s="13" t="s">
        <v>132</v>
      </c>
      <c r="C65" s="124">
        <f t="shared" si="1"/>
        <v>629.46</v>
      </c>
      <c r="D65" s="124">
        <v>629.46</v>
      </c>
      <c r="E65" s="125"/>
      <c r="F65" s="125"/>
      <c r="G65" s="125"/>
      <c r="H65" s="125"/>
      <c r="I65" s="125"/>
      <c r="J65" s="125"/>
      <c r="K65"/>
      <c r="L65"/>
      <c r="M65"/>
      <c r="N65"/>
      <c r="O65"/>
      <c r="P65"/>
      <c r="Q65"/>
      <c r="R65"/>
      <c r="S65"/>
      <c r="T65"/>
      <c r="U65"/>
      <c r="V65"/>
      <c r="W65"/>
      <c r="X65"/>
    </row>
    <row r="66" ht="20" customHeight="1" spans="1:24">
      <c r="A66" s="50">
        <v>212</v>
      </c>
      <c r="B66" s="50" t="s">
        <v>133</v>
      </c>
      <c r="C66" s="124">
        <f t="shared" si="1"/>
        <v>225</v>
      </c>
      <c r="D66" s="124">
        <f>D67</f>
        <v>225</v>
      </c>
      <c r="E66" s="125"/>
      <c r="F66" s="125"/>
      <c r="G66" s="125"/>
      <c r="H66" s="125"/>
      <c r="I66" s="125"/>
      <c r="J66" s="125"/>
      <c r="K66"/>
      <c r="L66"/>
      <c r="M66"/>
      <c r="N66"/>
      <c r="O66"/>
      <c r="P66"/>
      <c r="Q66"/>
      <c r="R66"/>
      <c r="S66"/>
      <c r="T66"/>
      <c r="U66"/>
      <c r="V66"/>
      <c r="W66"/>
      <c r="X66"/>
    </row>
    <row r="67" ht="20" customHeight="1" spans="1:24">
      <c r="A67" s="50">
        <v>21208</v>
      </c>
      <c r="B67" s="50" t="s">
        <v>134</v>
      </c>
      <c r="C67" s="124">
        <f t="shared" si="1"/>
        <v>225</v>
      </c>
      <c r="D67" s="124">
        <f>D68</f>
        <v>225</v>
      </c>
      <c r="E67" s="125"/>
      <c r="F67" s="125"/>
      <c r="G67" s="125"/>
      <c r="H67" s="125"/>
      <c r="I67" s="125"/>
      <c r="J67" s="125"/>
      <c r="K67"/>
      <c r="L67"/>
      <c r="M67"/>
      <c r="N67"/>
      <c r="O67"/>
      <c r="P67"/>
      <c r="Q67"/>
      <c r="R67"/>
      <c r="S67"/>
      <c r="T67"/>
      <c r="U67"/>
      <c r="V67"/>
      <c r="W67"/>
      <c r="X67"/>
    </row>
    <row r="68" ht="20" customHeight="1" spans="1:10">
      <c r="A68" s="50">
        <v>2120803</v>
      </c>
      <c r="B68" s="50" t="s">
        <v>135</v>
      </c>
      <c r="C68" s="124">
        <f t="shared" si="1"/>
        <v>225</v>
      </c>
      <c r="D68" s="124">
        <v>225</v>
      </c>
      <c r="E68" s="125"/>
      <c r="F68" s="125"/>
      <c r="G68" s="125"/>
      <c r="H68" s="125"/>
      <c r="I68" s="125"/>
      <c r="J68" s="125"/>
    </row>
    <row r="69" ht="20" customHeight="1" spans="1:10">
      <c r="A69" s="13" t="s">
        <v>136</v>
      </c>
      <c r="B69" s="13" t="s">
        <v>137</v>
      </c>
      <c r="C69" s="124">
        <f t="shared" si="1"/>
        <v>879.92</v>
      </c>
      <c r="D69" s="124">
        <f>D70</f>
        <v>879.92</v>
      </c>
      <c r="E69" s="125"/>
      <c r="F69" s="125"/>
      <c r="G69" s="125"/>
      <c r="H69" s="125"/>
      <c r="I69" s="125"/>
      <c r="J69" s="125"/>
    </row>
    <row r="70" ht="20" customHeight="1" spans="1:10">
      <c r="A70" s="13" t="s">
        <v>138</v>
      </c>
      <c r="B70" s="13" t="s">
        <v>139</v>
      </c>
      <c r="C70" s="124">
        <f t="shared" si="1"/>
        <v>879.92</v>
      </c>
      <c r="D70" s="124">
        <f>D71</f>
        <v>879.92</v>
      </c>
      <c r="E70" s="125"/>
      <c r="F70" s="125"/>
      <c r="G70" s="125"/>
      <c r="H70" s="125"/>
      <c r="I70" s="125"/>
      <c r="J70" s="125"/>
    </row>
    <row r="71" ht="20" customHeight="1" spans="1:10">
      <c r="A71" s="13" t="s">
        <v>140</v>
      </c>
      <c r="B71" s="13" t="s">
        <v>141</v>
      </c>
      <c r="C71" s="124">
        <f t="shared" si="1"/>
        <v>879.92</v>
      </c>
      <c r="D71" s="124">
        <v>879.92</v>
      </c>
      <c r="E71" s="125"/>
      <c r="F71" s="125"/>
      <c r="G71" s="125"/>
      <c r="H71" s="125"/>
      <c r="I71" s="125"/>
      <c r="J71" s="125"/>
    </row>
    <row r="72" ht="20" customHeight="1" spans="1:10">
      <c r="A72" s="13" t="s">
        <v>142</v>
      </c>
      <c r="B72" s="13" t="s">
        <v>143</v>
      </c>
      <c r="C72" s="124">
        <f t="shared" si="1"/>
        <v>2869.54</v>
      </c>
      <c r="D72" s="124">
        <f>D73</f>
        <v>1052.75</v>
      </c>
      <c r="E72" s="125"/>
      <c r="F72" s="125">
        <f>F73</f>
        <v>1816.79</v>
      </c>
      <c r="G72" s="125"/>
      <c r="H72" s="125"/>
      <c r="I72" s="125"/>
      <c r="J72" s="125"/>
    </row>
    <row r="73" ht="20" customHeight="1" spans="1:10">
      <c r="A73" s="13" t="s">
        <v>144</v>
      </c>
      <c r="B73" s="13" t="s">
        <v>145</v>
      </c>
      <c r="C73" s="124">
        <f t="shared" si="1"/>
        <v>2869.54</v>
      </c>
      <c r="D73" s="124">
        <f>D74</f>
        <v>1052.75</v>
      </c>
      <c r="E73" s="125"/>
      <c r="F73" s="125">
        <f>F74</f>
        <v>1816.79</v>
      </c>
      <c r="G73" s="125"/>
      <c r="H73" s="125"/>
      <c r="I73" s="125"/>
      <c r="J73" s="125"/>
    </row>
    <row r="74" ht="20" customHeight="1" spans="1:10">
      <c r="A74" s="13" t="s">
        <v>146</v>
      </c>
      <c r="B74" s="13" t="s">
        <v>147</v>
      </c>
      <c r="C74" s="124">
        <f t="shared" si="1"/>
        <v>2869.54</v>
      </c>
      <c r="D74" s="124">
        <v>1052.75</v>
      </c>
      <c r="E74" s="125"/>
      <c r="F74" s="125">
        <v>1816.79</v>
      </c>
      <c r="G74" s="125"/>
      <c r="H74" s="125"/>
      <c r="I74" s="125"/>
      <c r="J74" s="125"/>
    </row>
    <row r="75" ht="20" customHeight="1" spans="1:10">
      <c r="A75" s="13" t="s">
        <v>148</v>
      </c>
      <c r="B75" s="13" t="s">
        <v>149</v>
      </c>
      <c r="C75" s="124">
        <f t="shared" si="1"/>
        <v>1561.48</v>
      </c>
      <c r="D75" s="124">
        <f>D76+D78</f>
        <v>1561.48</v>
      </c>
      <c r="E75" s="125"/>
      <c r="F75" s="125"/>
      <c r="G75" s="125"/>
      <c r="H75" s="125"/>
      <c r="I75" s="125"/>
      <c r="J75" s="125"/>
    </row>
    <row r="76" ht="20" customHeight="1" spans="1:10">
      <c r="A76" s="13">
        <v>22904</v>
      </c>
      <c r="B76" s="13" t="s">
        <v>150</v>
      </c>
      <c r="C76" s="124">
        <f t="shared" si="1"/>
        <v>1497</v>
      </c>
      <c r="D76" s="124">
        <f>D77</f>
        <v>1497</v>
      </c>
      <c r="E76" s="125"/>
      <c r="F76" s="125"/>
      <c r="G76" s="125"/>
      <c r="H76" s="125"/>
      <c r="I76" s="125"/>
      <c r="J76" s="125"/>
    </row>
    <row r="77" ht="20" customHeight="1" spans="1:10">
      <c r="A77" s="13">
        <v>2290402</v>
      </c>
      <c r="B77" s="13" t="s">
        <v>151</v>
      </c>
      <c r="C77" s="124">
        <f t="shared" si="1"/>
        <v>1497</v>
      </c>
      <c r="D77" s="124">
        <v>1497</v>
      </c>
      <c r="E77" s="125"/>
      <c r="F77" s="125"/>
      <c r="G77" s="125"/>
      <c r="H77" s="125"/>
      <c r="I77" s="125"/>
      <c r="J77" s="125"/>
    </row>
    <row r="78" ht="20" customHeight="1" spans="1:10">
      <c r="A78" s="13" t="s">
        <v>152</v>
      </c>
      <c r="B78" s="13" t="s">
        <v>153</v>
      </c>
      <c r="C78" s="124">
        <f t="shared" si="1"/>
        <v>64.48</v>
      </c>
      <c r="D78" s="124">
        <f>D79+D80</f>
        <v>64.48</v>
      </c>
      <c r="E78" s="125"/>
      <c r="F78" s="125"/>
      <c r="G78" s="125"/>
      <c r="H78" s="125"/>
      <c r="I78" s="125"/>
      <c r="J78" s="125"/>
    </row>
    <row r="79" ht="20" customHeight="1" spans="1:10">
      <c r="A79" s="13" t="s">
        <v>154</v>
      </c>
      <c r="B79" s="13" t="s">
        <v>155</v>
      </c>
      <c r="C79" s="124">
        <f t="shared" si="1"/>
        <v>27.97</v>
      </c>
      <c r="D79" s="124">
        <v>27.97</v>
      </c>
      <c r="E79" s="125"/>
      <c r="F79" s="125"/>
      <c r="G79" s="125"/>
      <c r="H79" s="125"/>
      <c r="I79" s="125"/>
      <c r="J79" s="125"/>
    </row>
    <row r="80" ht="20" customHeight="1" spans="1:10">
      <c r="A80" s="13">
        <v>2296006</v>
      </c>
      <c r="B80" s="13" t="s">
        <v>156</v>
      </c>
      <c r="C80" s="124">
        <f t="shared" si="1"/>
        <v>36.51</v>
      </c>
      <c r="D80" s="124">
        <v>36.51</v>
      </c>
      <c r="E80" s="125"/>
      <c r="F80" s="125"/>
      <c r="G80" s="125"/>
      <c r="H80" s="125"/>
      <c r="I80" s="125"/>
      <c r="J80" s="125"/>
    </row>
    <row r="81" ht="20" customHeight="1" spans="1:10">
      <c r="A81" s="127" t="s">
        <v>157</v>
      </c>
      <c r="B81" s="120"/>
      <c r="C81" s="120"/>
      <c r="D81" s="120"/>
      <c r="E81" s="120"/>
      <c r="F81" s="120"/>
      <c r="G81" s="120"/>
      <c r="H81" s="120"/>
      <c r="I81" s="120"/>
      <c r="J81" s="120"/>
    </row>
    <row r="82" ht="21" customHeight="1" spans="1:10">
      <c r="A82"/>
      <c r="B82"/>
      <c r="C82"/>
      <c r="D82"/>
      <c r="E82"/>
      <c r="F82"/>
      <c r="G82"/>
      <c r="H82"/>
      <c r="I82"/>
      <c r="J82"/>
    </row>
    <row r="83" ht="21" customHeight="1" spans="1:10">
      <c r="A83"/>
      <c r="B83"/>
      <c r="C83"/>
      <c r="D83"/>
      <c r="E83"/>
      <c r="F83"/>
      <c r="G83"/>
      <c r="H83"/>
      <c r="I83"/>
      <c r="J83"/>
    </row>
    <row r="84" ht="21" customHeight="1" spans="1:10">
      <c r="A84"/>
      <c r="B84"/>
      <c r="C84"/>
      <c r="D84"/>
      <c r="E84"/>
      <c r="F84"/>
      <c r="G84"/>
      <c r="H84"/>
      <c r="I84"/>
      <c r="J84"/>
    </row>
    <row r="85" ht="21" customHeight="1" spans="3:10">
      <c r="C85" s="71"/>
      <c r="D85" s="71"/>
      <c r="E85" s="71"/>
      <c r="F85" s="71"/>
      <c r="G85" s="71"/>
      <c r="H85" s="71"/>
      <c r="I85" s="71"/>
      <c r="J85" s="71"/>
    </row>
    <row r="86" ht="21" customHeight="1" spans="1:10">
      <c r="A86" s="127" t="s">
        <v>33</v>
      </c>
      <c r="C86" s="71"/>
      <c r="D86" s="71"/>
      <c r="E86" s="71"/>
      <c r="F86" s="71"/>
      <c r="G86" s="71"/>
      <c r="H86" s="71"/>
      <c r="I86" s="71"/>
      <c r="J86" s="71"/>
    </row>
    <row r="87" ht="21" customHeight="1" spans="3:10">
      <c r="C87" s="71"/>
      <c r="D87" s="71"/>
      <c r="E87" s="71"/>
      <c r="F87" s="71"/>
      <c r="G87" s="71"/>
      <c r="H87" s="71"/>
      <c r="I87" s="71"/>
      <c r="J87" s="71"/>
    </row>
    <row r="88" ht="21" customHeight="1" spans="3:10">
      <c r="C88" s="71"/>
      <c r="D88" s="71"/>
      <c r="E88" s="71"/>
      <c r="F88" s="71"/>
      <c r="G88" s="71"/>
      <c r="H88" s="71"/>
      <c r="I88" s="71"/>
      <c r="J88" s="71"/>
    </row>
    <row r="89" ht="21" customHeight="1" spans="3:10">
      <c r="C89" s="71"/>
      <c r="D89" s="71"/>
      <c r="E89" s="71"/>
      <c r="F89" s="71"/>
      <c r="G89" s="71"/>
      <c r="H89" s="71"/>
      <c r="I89" s="71"/>
      <c r="J89" s="71"/>
    </row>
    <row r="90" ht="21" customHeight="1" spans="3:10">
      <c r="C90" s="71"/>
      <c r="D90" s="71"/>
      <c r="E90" s="71"/>
      <c r="F90" s="71"/>
      <c r="G90" s="71"/>
      <c r="H90" s="71"/>
      <c r="I90" s="71"/>
      <c r="J90" s="71"/>
    </row>
    <row r="91" ht="21" customHeight="1" spans="3:10">
      <c r="C91" s="71"/>
      <c r="D91" s="71"/>
      <c r="E91" s="71"/>
      <c r="F91" s="71"/>
      <c r="G91" s="71"/>
      <c r="H91" s="71"/>
      <c r="I91" s="71"/>
      <c r="J91" s="71"/>
    </row>
    <row r="92" ht="21" customHeight="1" spans="3:10">
      <c r="C92" s="71"/>
      <c r="D92" s="71"/>
      <c r="E92" s="71"/>
      <c r="F92" s="71"/>
      <c r="G92" s="71"/>
      <c r="H92" s="71"/>
      <c r="I92" s="71"/>
      <c r="J92" s="71"/>
    </row>
    <row r="93" ht="21" customHeight="1" spans="3:10">
      <c r="C93" s="71"/>
      <c r="D93" s="71"/>
      <c r="E93" s="71"/>
      <c r="F93" s="71"/>
      <c r="G93" s="71"/>
      <c r="H93" s="71"/>
      <c r="I93" s="71"/>
      <c r="J93" s="71"/>
    </row>
    <row r="94" ht="21" customHeight="1" spans="3:10">
      <c r="C94" s="71"/>
      <c r="D94" s="71"/>
      <c r="E94" s="71"/>
      <c r="F94" s="71"/>
      <c r="G94" s="71"/>
      <c r="H94" s="71"/>
      <c r="I94" s="71"/>
      <c r="J94" s="71"/>
    </row>
    <row r="95" ht="21" customHeight="1" spans="3:10">
      <c r="C95" s="71"/>
      <c r="D95" s="71"/>
      <c r="E95" s="71"/>
      <c r="F95" s="71"/>
      <c r="G95" s="71"/>
      <c r="H95" s="71"/>
      <c r="I95" s="71"/>
      <c r="J95" s="71"/>
    </row>
    <row r="96" ht="21" customHeight="1" spans="3:10">
      <c r="C96" s="71"/>
      <c r="D96" s="71"/>
      <c r="E96" s="71"/>
      <c r="F96" s="71"/>
      <c r="G96" s="71"/>
      <c r="H96" s="71"/>
      <c r="I96" s="71"/>
      <c r="J96" s="71"/>
    </row>
    <row r="97" ht="21" customHeight="1" spans="3:10">
      <c r="C97" s="71"/>
      <c r="D97" s="71"/>
      <c r="E97" s="71"/>
      <c r="F97" s="71"/>
      <c r="G97" s="71"/>
      <c r="H97" s="71"/>
      <c r="I97" s="71"/>
      <c r="J97" s="71"/>
    </row>
    <row r="98" ht="21" customHeight="1" spans="3:10">
      <c r="C98" s="71"/>
      <c r="D98" s="71"/>
      <c r="E98" s="71"/>
      <c r="F98" s="71"/>
      <c r="G98" s="71"/>
      <c r="H98" s="71"/>
      <c r="I98" s="71"/>
      <c r="J98" s="71"/>
    </row>
    <row r="99" ht="21" customHeight="1" spans="3:10">
      <c r="C99" s="71"/>
      <c r="D99" s="71"/>
      <c r="E99" s="71"/>
      <c r="F99" s="71"/>
      <c r="G99" s="71"/>
      <c r="H99" s="71"/>
      <c r="I99" s="71"/>
      <c r="J99" s="71"/>
    </row>
    <row r="100" spans="3:10">
      <c r="C100" s="71"/>
      <c r="D100" s="71"/>
      <c r="E100" s="71"/>
      <c r="F100" s="71"/>
      <c r="G100" s="71"/>
      <c r="H100" s="71"/>
      <c r="I100" s="71"/>
      <c r="J100" s="71"/>
    </row>
    <row r="101" spans="3:10">
      <c r="C101" s="71"/>
      <c r="D101" s="71"/>
      <c r="E101" s="71"/>
      <c r="F101" s="71"/>
      <c r="G101" s="71"/>
      <c r="H101" s="71"/>
      <c r="I101" s="71"/>
      <c r="J101" s="71"/>
    </row>
    <row r="102" spans="3:10">
      <c r="C102" s="71"/>
      <c r="D102" s="71"/>
      <c r="E102" s="71"/>
      <c r="F102" s="71"/>
      <c r="G102" s="71"/>
      <c r="H102" s="71"/>
      <c r="I102" s="71"/>
      <c r="J102" s="71"/>
    </row>
    <row r="103" spans="3:10">
      <c r="C103" s="71"/>
      <c r="D103" s="71"/>
      <c r="E103" s="71"/>
      <c r="F103" s="71"/>
      <c r="G103" s="71"/>
      <c r="H103" s="71"/>
      <c r="I103" s="71"/>
      <c r="J103" s="71"/>
    </row>
    <row r="104" spans="3:10">
      <c r="C104" s="71"/>
      <c r="D104" s="71"/>
      <c r="E104" s="71"/>
      <c r="F104" s="71"/>
      <c r="G104" s="71"/>
      <c r="H104" s="71"/>
      <c r="I104" s="71"/>
      <c r="J104" s="71"/>
    </row>
    <row r="105" spans="3:10">
      <c r="C105" s="71"/>
      <c r="D105" s="71"/>
      <c r="E105" s="71"/>
      <c r="F105" s="71"/>
      <c r="G105" s="71"/>
      <c r="H105" s="71"/>
      <c r="I105" s="71"/>
      <c r="J105" s="71"/>
    </row>
    <row r="106" spans="3:10">
      <c r="C106" s="71"/>
      <c r="D106" s="71"/>
      <c r="E106" s="71"/>
      <c r="F106" s="71"/>
      <c r="G106" s="71"/>
      <c r="H106" s="71"/>
      <c r="I106" s="71"/>
      <c r="J106" s="71"/>
    </row>
    <row r="107" spans="3:10">
      <c r="C107" s="71"/>
      <c r="D107" s="71"/>
      <c r="E107" s="71"/>
      <c r="F107" s="71"/>
      <c r="G107" s="71"/>
      <c r="H107" s="71"/>
      <c r="I107" s="71"/>
      <c r="J107" s="71"/>
    </row>
    <row r="108" spans="3:10">
      <c r="C108" s="71"/>
      <c r="D108" s="71"/>
      <c r="E108" s="71"/>
      <c r="F108" s="71"/>
      <c r="G108" s="71"/>
      <c r="H108" s="71"/>
      <c r="I108" s="71"/>
      <c r="J108" s="71"/>
    </row>
    <row r="109" spans="3:10">
      <c r="C109" s="71"/>
      <c r="D109" s="71"/>
      <c r="E109" s="71"/>
      <c r="F109" s="71"/>
      <c r="G109" s="71"/>
      <c r="H109" s="71"/>
      <c r="I109" s="71"/>
      <c r="J109" s="71"/>
    </row>
    <row r="110" spans="3:10">
      <c r="C110" s="71"/>
      <c r="D110" s="71"/>
      <c r="E110" s="71"/>
      <c r="F110" s="71"/>
      <c r="G110" s="71"/>
      <c r="H110" s="71"/>
      <c r="I110" s="71"/>
      <c r="J110" s="71"/>
    </row>
    <row r="111" spans="3:10">
      <c r="C111" s="71"/>
      <c r="D111" s="71"/>
      <c r="E111" s="71"/>
      <c r="F111" s="71"/>
      <c r="G111" s="71"/>
      <c r="H111" s="71"/>
      <c r="I111" s="71"/>
      <c r="J111" s="71"/>
    </row>
    <row r="112" spans="3:10">
      <c r="C112" s="71"/>
      <c r="D112" s="71"/>
      <c r="E112" s="71"/>
      <c r="F112" s="71"/>
      <c r="G112" s="71"/>
      <c r="H112" s="71"/>
      <c r="I112" s="71"/>
      <c r="J112" s="71"/>
    </row>
    <row r="113" spans="3:10">
      <c r="C113" s="71"/>
      <c r="D113" s="71"/>
      <c r="E113" s="71"/>
      <c r="F113" s="71"/>
      <c r="G113" s="71"/>
      <c r="H113" s="71"/>
      <c r="I113" s="71"/>
      <c r="J113" s="71"/>
    </row>
    <row r="114" spans="3:10">
      <c r="C114" s="71"/>
      <c r="D114" s="71"/>
      <c r="E114" s="71"/>
      <c r="F114" s="71"/>
      <c r="G114" s="71"/>
      <c r="H114" s="71"/>
      <c r="I114" s="71"/>
      <c r="J114" s="71"/>
    </row>
    <row r="115" spans="3:10">
      <c r="C115" s="71"/>
      <c r="D115" s="71"/>
      <c r="E115" s="71"/>
      <c r="F115" s="71"/>
      <c r="G115" s="71"/>
      <c r="H115" s="71"/>
      <c r="I115" s="71"/>
      <c r="J115" s="71"/>
    </row>
    <row r="116" spans="3:10">
      <c r="C116" s="71"/>
      <c r="D116" s="71"/>
      <c r="E116" s="71"/>
      <c r="F116" s="71"/>
      <c r="G116" s="71"/>
      <c r="H116" s="71"/>
      <c r="I116" s="71"/>
      <c r="J116" s="71"/>
    </row>
    <row r="117" spans="3:10">
      <c r="C117" s="71"/>
      <c r="D117" s="71"/>
      <c r="E117" s="71"/>
      <c r="F117" s="71"/>
      <c r="G117" s="71"/>
      <c r="H117" s="71"/>
      <c r="I117" s="71"/>
      <c r="J117" s="71"/>
    </row>
    <row r="118" spans="3:10">
      <c r="C118" s="71"/>
      <c r="D118" s="71"/>
      <c r="E118" s="71"/>
      <c r="F118" s="71"/>
      <c r="G118" s="71"/>
      <c r="H118" s="71"/>
      <c r="I118" s="71"/>
      <c r="J118" s="71"/>
    </row>
    <row r="119" spans="3:10">
      <c r="C119" s="71"/>
      <c r="D119" s="71"/>
      <c r="E119" s="71"/>
      <c r="F119" s="71"/>
      <c r="G119" s="71"/>
      <c r="H119" s="71"/>
      <c r="I119" s="71"/>
      <c r="J119" s="71"/>
    </row>
    <row r="120" spans="3:10">
      <c r="C120" s="71"/>
      <c r="D120" s="71"/>
      <c r="E120" s="71"/>
      <c r="F120" s="71"/>
      <c r="G120" s="71"/>
      <c r="H120" s="71"/>
      <c r="I120" s="71"/>
      <c r="J120" s="71"/>
    </row>
    <row r="121" spans="3:10">
      <c r="C121" s="71"/>
      <c r="D121" s="71"/>
      <c r="E121" s="71"/>
      <c r="F121" s="71"/>
      <c r="G121" s="71"/>
      <c r="H121" s="71"/>
      <c r="I121" s="71"/>
      <c r="J121" s="71"/>
    </row>
    <row r="122" spans="3:10">
      <c r="C122" s="71"/>
      <c r="D122" s="71"/>
      <c r="E122" s="71"/>
      <c r="F122" s="71"/>
      <c r="G122" s="71"/>
      <c r="H122" s="71"/>
      <c r="I122" s="71"/>
      <c r="J122" s="71"/>
    </row>
    <row r="123" spans="3:10">
      <c r="C123" s="71"/>
      <c r="D123" s="71"/>
      <c r="E123" s="71"/>
      <c r="F123" s="71"/>
      <c r="G123" s="71"/>
      <c r="H123" s="71"/>
      <c r="I123" s="71"/>
      <c r="J123" s="71"/>
    </row>
    <row r="124" spans="3:10">
      <c r="C124" s="71"/>
      <c r="D124" s="71"/>
      <c r="E124" s="71"/>
      <c r="F124" s="71"/>
      <c r="G124" s="71"/>
      <c r="H124" s="71"/>
      <c r="I124" s="71"/>
      <c r="J124" s="71"/>
    </row>
    <row r="125" spans="3:10">
      <c r="C125" s="71"/>
      <c r="D125" s="71"/>
      <c r="E125" s="71"/>
      <c r="F125" s="71"/>
      <c r="G125" s="71"/>
      <c r="H125" s="71"/>
      <c r="I125" s="71"/>
      <c r="J125" s="71"/>
    </row>
    <row r="126" spans="3:10">
      <c r="C126" s="71"/>
      <c r="D126" s="71"/>
      <c r="E126" s="71"/>
      <c r="F126" s="71"/>
      <c r="G126" s="71"/>
      <c r="H126" s="71"/>
      <c r="I126" s="71"/>
      <c r="J126" s="71"/>
    </row>
    <row r="127" spans="3:10">
      <c r="C127" s="71"/>
      <c r="D127" s="71"/>
      <c r="E127" s="71"/>
      <c r="F127" s="71"/>
      <c r="G127" s="71"/>
      <c r="H127" s="71"/>
      <c r="I127" s="71"/>
      <c r="J127" s="71"/>
    </row>
    <row r="128" spans="3:10">
      <c r="C128" s="71"/>
      <c r="D128" s="71"/>
      <c r="E128" s="71"/>
      <c r="F128" s="71"/>
      <c r="G128" s="71"/>
      <c r="H128" s="71"/>
      <c r="I128" s="71"/>
      <c r="J128" s="71"/>
    </row>
    <row r="129" spans="3:10">
      <c r="C129" s="71"/>
      <c r="D129" s="71"/>
      <c r="E129" s="71"/>
      <c r="F129" s="71"/>
      <c r="G129" s="71"/>
      <c r="H129" s="71"/>
      <c r="I129" s="71"/>
      <c r="J129" s="71"/>
    </row>
    <row r="130" spans="3:10">
      <c r="C130" s="71"/>
      <c r="D130" s="71"/>
      <c r="E130" s="71"/>
      <c r="F130" s="71"/>
      <c r="G130" s="71"/>
      <c r="H130" s="71"/>
      <c r="I130" s="71"/>
      <c r="J130" s="71"/>
    </row>
    <row r="131" spans="3:10">
      <c r="C131" s="71"/>
      <c r="D131" s="71"/>
      <c r="E131" s="71"/>
      <c r="F131" s="71"/>
      <c r="G131" s="71"/>
      <c r="H131" s="71"/>
      <c r="I131" s="71"/>
      <c r="J131" s="71"/>
    </row>
    <row r="132" spans="3:10">
      <c r="C132" s="71"/>
      <c r="D132" s="71"/>
      <c r="E132" s="71"/>
      <c r="F132" s="71"/>
      <c r="G132" s="71"/>
      <c r="H132" s="71"/>
      <c r="I132" s="71"/>
      <c r="J132" s="71"/>
    </row>
    <row r="133" spans="3:10">
      <c r="C133" s="71"/>
      <c r="D133" s="71"/>
      <c r="E133" s="71"/>
      <c r="F133" s="71"/>
      <c r="G133" s="71"/>
      <c r="H133" s="71"/>
      <c r="I133" s="71"/>
      <c r="J133" s="71"/>
    </row>
    <row r="134" spans="3:10">
      <c r="C134" s="71"/>
      <c r="D134" s="71"/>
      <c r="E134" s="71"/>
      <c r="F134" s="71"/>
      <c r="G134" s="71"/>
      <c r="H134" s="71"/>
      <c r="I134" s="71"/>
      <c r="J134" s="71"/>
    </row>
    <row r="135" spans="3:10">
      <c r="C135" s="71"/>
      <c r="D135" s="71"/>
      <c r="E135" s="71"/>
      <c r="F135" s="71"/>
      <c r="G135" s="71"/>
      <c r="H135" s="71"/>
      <c r="I135" s="71"/>
      <c r="J135" s="71"/>
    </row>
    <row r="136" spans="3:10">
      <c r="C136" s="71"/>
      <c r="D136" s="71"/>
      <c r="E136" s="71"/>
      <c r="F136" s="71"/>
      <c r="G136" s="71"/>
      <c r="H136" s="71"/>
      <c r="I136" s="71"/>
      <c r="J136" s="71"/>
    </row>
    <row r="137" spans="3:10">
      <c r="C137" s="71"/>
      <c r="D137" s="71"/>
      <c r="E137" s="71"/>
      <c r="F137" s="71"/>
      <c r="G137" s="71"/>
      <c r="H137" s="71"/>
      <c r="I137" s="71"/>
      <c r="J137" s="71"/>
    </row>
    <row r="138" spans="3:10">
      <c r="C138" s="71"/>
      <c r="D138" s="71"/>
      <c r="E138" s="71"/>
      <c r="F138" s="71"/>
      <c r="G138" s="71"/>
      <c r="H138" s="71"/>
      <c r="I138" s="71"/>
      <c r="J138" s="71"/>
    </row>
    <row r="139" spans="3:10">
      <c r="C139" s="71"/>
      <c r="D139" s="71"/>
      <c r="E139" s="71"/>
      <c r="F139" s="71"/>
      <c r="G139" s="71"/>
      <c r="H139" s="71"/>
      <c r="I139" s="71"/>
      <c r="J139" s="71"/>
    </row>
    <row r="140" spans="3:10">
      <c r="C140" s="71"/>
      <c r="D140" s="71"/>
      <c r="E140" s="71"/>
      <c r="F140" s="71"/>
      <c r="G140" s="71"/>
      <c r="H140" s="71"/>
      <c r="I140" s="71"/>
      <c r="J140" s="71"/>
    </row>
    <row r="141" spans="3:10">
      <c r="C141" s="71"/>
      <c r="D141" s="71"/>
      <c r="E141" s="71"/>
      <c r="F141" s="71"/>
      <c r="G141" s="71"/>
      <c r="H141" s="71"/>
      <c r="I141" s="71"/>
      <c r="J141" s="71"/>
    </row>
    <row r="142" spans="3:10">
      <c r="C142" s="71"/>
      <c r="D142" s="71"/>
      <c r="E142" s="71"/>
      <c r="F142" s="71"/>
      <c r="G142" s="71"/>
      <c r="H142" s="71"/>
      <c r="I142" s="71"/>
      <c r="J142" s="71"/>
    </row>
    <row r="143" spans="3:10">
      <c r="C143" s="71"/>
      <c r="D143" s="71"/>
      <c r="E143" s="71"/>
      <c r="F143" s="71"/>
      <c r="G143" s="71"/>
      <c r="H143" s="71"/>
      <c r="I143" s="71"/>
      <c r="J143" s="71"/>
    </row>
    <row r="144" spans="3:10">
      <c r="C144" s="71"/>
      <c r="D144" s="71"/>
      <c r="E144" s="71"/>
      <c r="F144" s="71"/>
      <c r="G144" s="71"/>
      <c r="H144" s="71"/>
      <c r="I144" s="71"/>
      <c r="J144" s="71"/>
    </row>
    <row r="145" spans="3:10">
      <c r="C145" s="71"/>
      <c r="D145" s="71"/>
      <c r="E145" s="71"/>
      <c r="F145" s="71"/>
      <c r="G145" s="71"/>
      <c r="H145" s="71"/>
      <c r="I145" s="71"/>
      <c r="J145" s="71"/>
    </row>
    <row r="146" spans="3:10">
      <c r="C146" s="71"/>
      <c r="D146" s="71"/>
      <c r="E146" s="71"/>
      <c r="F146" s="71"/>
      <c r="G146" s="71"/>
      <c r="H146" s="71"/>
      <c r="I146" s="71"/>
      <c r="J146" s="71"/>
    </row>
    <row r="147" spans="3:10">
      <c r="C147" s="71"/>
      <c r="D147" s="71"/>
      <c r="E147" s="71"/>
      <c r="F147" s="71"/>
      <c r="G147" s="71"/>
      <c r="H147" s="71"/>
      <c r="I147" s="71"/>
      <c r="J147" s="71"/>
    </row>
    <row r="148" spans="3:10">
      <c r="C148" s="71"/>
      <c r="D148" s="71"/>
      <c r="E148" s="71"/>
      <c r="F148" s="71"/>
      <c r="G148" s="71"/>
      <c r="H148" s="71"/>
      <c r="I148" s="71"/>
      <c r="J148"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83"/>
  <sheetViews>
    <sheetView workbookViewId="0">
      <selection activeCell="M78" sqref="M78"/>
    </sheetView>
  </sheetViews>
  <sheetFormatPr defaultColWidth="9" defaultRowHeight="11.25"/>
  <cols>
    <col min="1" max="1" width="14" style="113" customWidth="1"/>
    <col min="2" max="2" width="67.8333333333333" style="1" customWidth="1"/>
    <col min="3" max="3" width="17.5" style="1" customWidth="1"/>
    <col min="4" max="5" width="16.5" style="1" customWidth="1"/>
    <col min="6" max="6" width="13.8333333333333" style="1" customWidth="1"/>
    <col min="7" max="8" width="16.5" style="1" customWidth="1"/>
    <col min="9" max="12" width="9.33333333333333" style="1"/>
    <col min="13" max="13" width="31.6666666666667" style="1" customWidth="1"/>
    <col min="14"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158</v>
      </c>
      <c r="B1" s="2"/>
      <c r="C1" s="2"/>
      <c r="D1" s="2"/>
      <c r="E1" s="2"/>
      <c r="F1" s="2"/>
      <c r="G1" s="2"/>
      <c r="H1" s="2"/>
    </row>
    <row r="2" ht="13.5" spans="1:8">
      <c r="A2" s="3"/>
      <c r="B2" s="114"/>
      <c r="C2" s="114"/>
      <c r="D2" s="114"/>
      <c r="E2" s="114"/>
      <c r="F2" s="114"/>
      <c r="G2" s="114"/>
      <c r="H2" s="72" t="s">
        <v>159</v>
      </c>
    </row>
    <row r="3" ht="14.25" spans="1:8">
      <c r="A3" s="38" t="s">
        <v>3</v>
      </c>
      <c r="B3" s="38"/>
      <c r="C3" s="114"/>
      <c r="D3" s="114"/>
      <c r="E3" s="115"/>
      <c r="F3" s="114"/>
      <c r="G3" s="114"/>
      <c r="H3" s="72" t="s">
        <v>4</v>
      </c>
    </row>
    <row r="4" ht="21.75" customHeight="1" spans="1:22">
      <c r="A4" s="8" t="s">
        <v>7</v>
      </c>
      <c r="B4" s="8" t="s">
        <v>36</v>
      </c>
      <c r="C4" s="116" t="s">
        <v>26</v>
      </c>
      <c r="D4" s="116" t="s">
        <v>160</v>
      </c>
      <c r="E4" s="116" t="s">
        <v>161</v>
      </c>
      <c r="F4" s="116" t="s">
        <v>162</v>
      </c>
      <c r="G4" s="116" t="s">
        <v>163</v>
      </c>
      <c r="H4" s="116" t="s">
        <v>164</v>
      </c>
      <c r="I4"/>
      <c r="J4"/>
      <c r="K4"/>
      <c r="L4"/>
      <c r="M4"/>
      <c r="N4"/>
      <c r="O4"/>
      <c r="P4"/>
      <c r="Q4"/>
      <c r="R4"/>
      <c r="S4"/>
      <c r="T4"/>
      <c r="U4"/>
      <c r="V4"/>
    </row>
    <row r="5" ht="17.25" customHeight="1" spans="1:22">
      <c r="A5" s="116" t="s">
        <v>43</v>
      </c>
      <c r="B5" s="116" t="s">
        <v>44</v>
      </c>
      <c r="C5" s="116"/>
      <c r="D5" s="116"/>
      <c r="E5" s="116"/>
      <c r="F5" s="116"/>
      <c r="G5" s="116"/>
      <c r="H5" s="116"/>
      <c r="I5"/>
      <c r="J5"/>
      <c r="K5"/>
      <c r="L5"/>
      <c r="M5"/>
      <c r="N5"/>
      <c r="O5"/>
      <c r="P5"/>
      <c r="Q5"/>
      <c r="R5"/>
      <c r="S5"/>
      <c r="T5"/>
      <c r="U5"/>
      <c r="V5"/>
    </row>
    <row r="6" ht="21" customHeight="1" spans="1:22">
      <c r="A6" s="116"/>
      <c r="B6" s="116" t="s">
        <v>36</v>
      </c>
      <c r="C6" s="116"/>
      <c r="D6" s="116"/>
      <c r="E6" s="116"/>
      <c r="F6" s="116"/>
      <c r="G6" s="116"/>
      <c r="H6" s="116"/>
      <c r="I6"/>
      <c r="J6"/>
      <c r="K6"/>
      <c r="L6"/>
      <c r="M6"/>
      <c r="N6"/>
      <c r="O6"/>
      <c r="P6"/>
      <c r="Q6"/>
      <c r="R6"/>
      <c r="S6"/>
      <c r="T6"/>
      <c r="U6"/>
      <c r="V6"/>
    </row>
    <row r="7" ht="21" customHeight="1" spans="1:22">
      <c r="A7" s="116"/>
      <c r="B7" s="116" t="s">
        <v>36</v>
      </c>
      <c r="C7" s="116"/>
      <c r="D7" s="116"/>
      <c r="E7" s="116"/>
      <c r="F7" s="116"/>
      <c r="G7" s="116"/>
      <c r="H7" s="116"/>
      <c r="I7"/>
      <c r="J7"/>
      <c r="K7"/>
      <c r="L7"/>
      <c r="M7"/>
      <c r="N7"/>
      <c r="O7"/>
      <c r="P7"/>
      <c r="Q7"/>
      <c r="R7"/>
      <c r="S7"/>
      <c r="T7"/>
      <c r="U7"/>
      <c r="V7"/>
    </row>
    <row r="8" ht="20" customHeight="1" spans="1:22">
      <c r="A8" s="10" t="s">
        <v>47</v>
      </c>
      <c r="B8" s="10"/>
      <c r="C8" s="12">
        <f>D8+E8</f>
        <v>152654.4</v>
      </c>
      <c r="D8" s="12">
        <f>D9+D14+D17+D34+D72</f>
        <v>138508.23</v>
      </c>
      <c r="E8" s="12">
        <f>E9+E14+E17+E34+E66+E69+E75</f>
        <v>14146.17</v>
      </c>
      <c r="F8" s="12"/>
      <c r="G8" s="14"/>
      <c r="H8" s="14"/>
      <c r="I8"/>
      <c r="J8"/>
      <c r="K8"/>
      <c r="L8"/>
      <c r="M8"/>
      <c r="N8"/>
      <c r="O8"/>
      <c r="P8"/>
      <c r="Q8"/>
      <c r="R8"/>
      <c r="S8"/>
      <c r="T8"/>
      <c r="U8"/>
      <c r="V8"/>
    </row>
    <row r="9" ht="20" customHeight="1" spans="1:22">
      <c r="A9" s="13" t="s">
        <v>48</v>
      </c>
      <c r="B9" s="13" t="s">
        <v>49</v>
      </c>
      <c r="C9" s="12">
        <f t="shared" ref="C9:C40" si="0">D9+E9</f>
        <v>24.57</v>
      </c>
      <c r="D9" s="12">
        <f>D12</f>
        <v>14.57</v>
      </c>
      <c r="E9" s="12">
        <f>E10</f>
        <v>10</v>
      </c>
      <c r="F9" s="12"/>
      <c r="G9" s="14"/>
      <c r="H9" s="14"/>
      <c r="I9"/>
      <c r="J9"/>
      <c r="K9"/>
      <c r="L9"/>
      <c r="M9"/>
      <c r="N9"/>
      <c r="O9"/>
      <c r="P9"/>
      <c r="Q9"/>
      <c r="R9"/>
      <c r="S9"/>
      <c r="T9"/>
      <c r="U9"/>
      <c r="V9"/>
    </row>
    <row r="10" ht="20" customHeight="1" spans="1:22">
      <c r="A10" s="13">
        <v>20123</v>
      </c>
      <c r="B10" s="13" t="s">
        <v>165</v>
      </c>
      <c r="C10" s="12">
        <f t="shared" si="0"/>
        <v>10</v>
      </c>
      <c r="D10" s="12"/>
      <c r="E10" s="12">
        <f>E11</f>
        <v>10</v>
      </c>
      <c r="F10" s="12"/>
      <c r="G10" s="14"/>
      <c r="H10" s="14"/>
      <c r="I10"/>
      <c r="J10"/>
      <c r="K10"/>
      <c r="L10"/>
      <c r="M10"/>
      <c r="N10"/>
      <c r="O10"/>
      <c r="P10"/>
      <c r="Q10"/>
      <c r="R10"/>
      <c r="S10"/>
      <c r="T10"/>
      <c r="U10"/>
      <c r="V10"/>
    </row>
    <row r="11" ht="20" customHeight="1" spans="1:22">
      <c r="A11" s="13">
        <v>2012304</v>
      </c>
      <c r="B11" s="13" t="s">
        <v>166</v>
      </c>
      <c r="C11" s="12">
        <f t="shared" si="0"/>
        <v>10</v>
      </c>
      <c r="D11" s="12"/>
      <c r="E11" s="12">
        <v>10</v>
      </c>
      <c r="F11" s="12"/>
      <c r="G11" s="14"/>
      <c r="H11" s="14"/>
      <c r="I11"/>
      <c r="J11"/>
      <c r="K11"/>
      <c r="L11"/>
      <c r="M11"/>
      <c r="N11"/>
      <c r="O11"/>
      <c r="P11"/>
      <c r="Q11"/>
      <c r="R11"/>
      <c r="S11"/>
      <c r="T11"/>
      <c r="U11"/>
      <c r="V11"/>
    </row>
    <row r="12" ht="20" customHeight="1" spans="1:22">
      <c r="A12" s="50">
        <v>20129</v>
      </c>
      <c r="B12" s="50" t="s">
        <v>52</v>
      </c>
      <c r="C12" s="12">
        <f t="shared" si="0"/>
        <v>14.57</v>
      </c>
      <c r="D12" s="12">
        <f>D13</f>
        <v>14.57</v>
      </c>
      <c r="E12" s="12"/>
      <c r="F12" s="12"/>
      <c r="G12" s="14"/>
      <c r="H12" s="14"/>
      <c r="I12"/>
      <c r="J12"/>
      <c r="K12"/>
      <c r="L12"/>
      <c r="M12"/>
      <c r="N12"/>
      <c r="O12"/>
      <c r="P12"/>
      <c r="Q12"/>
      <c r="R12"/>
      <c r="S12"/>
      <c r="T12"/>
      <c r="U12"/>
      <c r="V12"/>
    </row>
    <row r="13" ht="20" customHeight="1" spans="1:22">
      <c r="A13" s="50">
        <v>2012901</v>
      </c>
      <c r="B13" s="50" t="s">
        <v>53</v>
      </c>
      <c r="C13" s="12">
        <f t="shared" si="0"/>
        <v>14.57</v>
      </c>
      <c r="D13" s="12">
        <v>14.57</v>
      </c>
      <c r="E13" s="12"/>
      <c r="F13" s="12"/>
      <c r="G13" s="14"/>
      <c r="H13" s="14"/>
      <c r="I13"/>
      <c r="J13"/>
      <c r="K13"/>
      <c r="L13"/>
      <c r="M13"/>
      <c r="N13"/>
      <c r="O13"/>
      <c r="P13"/>
      <c r="Q13"/>
      <c r="R13"/>
      <c r="S13"/>
      <c r="T13"/>
      <c r="U13"/>
      <c r="V13"/>
    </row>
    <row r="14" ht="20" customHeight="1" spans="1:22">
      <c r="A14" s="13" t="s">
        <v>54</v>
      </c>
      <c r="B14" s="13" t="s">
        <v>55</v>
      </c>
      <c r="C14" s="12">
        <f t="shared" si="0"/>
        <v>112.7</v>
      </c>
      <c r="D14" s="12">
        <f>D15</f>
        <v>83.9</v>
      </c>
      <c r="E14" s="12">
        <f>E15</f>
        <v>28.8</v>
      </c>
      <c r="F14" s="12"/>
      <c r="G14" s="14"/>
      <c r="H14" s="14"/>
      <c r="I14"/>
      <c r="J14"/>
      <c r="K14"/>
      <c r="L14"/>
      <c r="M14"/>
      <c r="N14"/>
      <c r="O14"/>
      <c r="P14"/>
      <c r="Q14"/>
      <c r="R14"/>
      <c r="S14"/>
      <c r="T14"/>
      <c r="U14"/>
      <c r="V14"/>
    </row>
    <row r="15" ht="20" customHeight="1" spans="1:22">
      <c r="A15" s="13" t="s">
        <v>56</v>
      </c>
      <c r="B15" s="13" t="s">
        <v>57</v>
      </c>
      <c r="C15" s="12">
        <f t="shared" si="0"/>
        <v>112.7</v>
      </c>
      <c r="D15" s="12">
        <f>D16</f>
        <v>83.9</v>
      </c>
      <c r="E15" s="12">
        <f>E16</f>
        <v>28.8</v>
      </c>
      <c r="F15" s="12"/>
      <c r="G15" s="14"/>
      <c r="H15" s="14"/>
      <c r="I15"/>
      <c r="J15"/>
      <c r="K15"/>
      <c r="L15"/>
      <c r="M15"/>
      <c r="N15"/>
      <c r="O15"/>
      <c r="P15"/>
      <c r="Q15"/>
      <c r="R15"/>
      <c r="S15"/>
      <c r="T15"/>
      <c r="U15"/>
      <c r="V15"/>
    </row>
    <row r="16" ht="20" customHeight="1" spans="1:22">
      <c r="A16" s="13" t="s">
        <v>58</v>
      </c>
      <c r="B16" s="13" t="s">
        <v>59</v>
      </c>
      <c r="C16" s="12">
        <f t="shared" si="0"/>
        <v>112.7</v>
      </c>
      <c r="D16" s="12">
        <v>83.9</v>
      </c>
      <c r="E16" s="12">
        <v>28.8</v>
      </c>
      <c r="F16" s="12"/>
      <c r="G16" s="14"/>
      <c r="H16" s="14"/>
      <c r="I16"/>
      <c r="J16"/>
      <c r="K16"/>
      <c r="L16"/>
      <c r="M16"/>
      <c r="N16"/>
      <c r="O16"/>
      <c r="P16"/>
      <c r="Q16"/>
      <c r="R16"/>
      <c r="S16"/>
      <c r="T16"/>
      <c r="U16"/>
      <c r="V16"/>
    </row>
    <row r="17" ht="20" customHeight="1" spans="1:22">
      <c r="A17" s="13" t="s">
        <v>60</v>
      </c>
      <c r="B17" s="13" t="s">
        <v>61</v>
      </c>
      <c r="C17" s="12">
        <f t="shared" si="0"/>
        <v>7877.37</v>
      </c>
      <c r="D17" s="12">
        <f>D18+D24+D32</f>
        <v>7807.5</v>
      </c>
      <c r="E17" s="12">
        <f>E26+E28+E30+E32</f>
        <v>69.87</v>
      </c>
      <c r="F17" s="12"/>
      <c r="G17" s="14"/>
      <c r="H17" s="14"/>
      <c r="I17"/>
      <c r="J17"/>
      <c r="K17"/>
      <c r="L17"/>
      <c r="M17"/>
      <c r="N17"/>
      <c r="O17"/>
      <c r="P17"/>
      <c r="Q17"/>
      <c r="R17"/>
      <c r="S17"/>
      <c r="T17"/>
      <c r="U17"/>
      <c r="V17"/>
    </row>
    <row r="18" ht="20" customHeight="1" spans="1:22">
      <c r="A18" s="13" t="s">
        <v>62</v>
      </c>
      <c r="B18" s="13" t="s">
        <v>63</v>
      </c>
      <c r="C18" s="12">
        <f t="shared" si="0"/>
        <v>7627.68</v>
      </c>
      <c r="D18" s="12">
        <f>D19+D20+D21+D22+D23</f>
        <v>7627.68</v>
      </c>
      <c r="E18" s="12"/>
      <c r="F18" s="12"/>
      <c r="G18" s="14"/>
      <c r="H18" s="14"/>
      <c r="I18"/>
      <c r="J18"/>
      <c r="K18"/>
      <c r="L18"/>
      <c r="M18"/>
      <c r="N18"/>
      <c r="O18"/>
      <c r="P18"/>
      <c r="Q18"/>
      <c r="R18"/>
      <c r="S18"/>
      <c r="T18"/>
      <c r="U18"/>
      <c r="V18"/>
    </row>
    <row r="19" ht="20" customHeight="1" spans="1:22">
      <c r="A19" s="13" t="s">
        <v>64</v>
      </c>
      <c r="B19" s="13" t="s">
        <v>65</v>
      </c>
      <c r="C19" s="12">
        <f t="shared" si="0"/>
        <v>99.03</v>
      </c>
      <c r="D19" s="12">
        <v>99.03</v>
      </c>
      <c r="E19" s="12"/>
      <c r="F19" s="12"/>
      <c r="G19" s="14"/>
      <c r="H19" s="14"/>
      <c r="I19"/>
      <c r="J19"/>
      <c r="K19"/>
      <c r="L19"/>
      <c r="M19"/>
      <c r="N19"/>
      <c r="O19"/>
      <c r="P19"/>
      <c r="Q19"/>
      <c r="R19"/>
      <c r="S19"/>
      <c r="T19"/>
      <c r="U19"/>
      <c r="V19"/>
    </row>
    <row r="20" ht="20" customHeight="1" spans="1:22">
      <c r="A20" s="13">
        <v>2080502</v>
      </c>
      <c r="B20" s="13" t="s">
        <v>167</v>
      </c>
      <c r="C20" s="12">
        <f t="shared" si="0"/>
        <v>2502.64</v>
      </c>
      <c r="D20" s="12">
        <v>2502.64</v>
      </c>
      <c r="E20" s="12"/>
      <c r="F20" s="12"/>
      <c r="G20" s="14"/>
      <c r="H20" s="14"/>
      <c r="I20"/>
      <c r="J20"/>
      <c r="K20"/>
      <c r="L20"/>
      <c r="M20"/>
      <c r="N20"/>
      <c r="O20"/>
      <c r="P20"/>
      <c r="Q20"/>
      <c r="R20"/>
      <c r="S20"/>
      <c r="T20"/>
      <c r="U20"/>
      <c r="V20"/>
    </row>
    <row r="21" ht="20" customHeight="1" spans="1:22">
      <c r="A21" s="13" t="s">
        <v>67</v>
      </c>
      <c r="B21" s="13" t="s">
        <v>68</v>
      </c>
      <c r="C21" s="12">
        <f t="shared" si="0"/>
        <v>3375.69</v>
      </c>
      <c r="D21" s="12">
        <v>3375.69</v>
      </c>
      <c r="E21" s="12"/>
      <c r="F21" s="12"/>
      <c r="G21" s="14"/>
      <c r="H21" s="14"/>
      <c r="I21"/>
      <c r="J21"/>
      <c r="K21"/>
      <c r="L21"/>
      <c r="M21"/>
      <c r="N21"/>
      <c r="O21"/>
      <c r="P21"/>
      <c r="Q21"/>
      <c r="R21"/>
      <c r="S21"/>
      <c r="T21"/>
      <c r="U21"/>
      <c r="V21"/>
    </row>
    <row r="22" ht="20" customHeight="1" spans="1:22">
      <c r="A22" s="13" t="s">
        <v>69</v>
      </c>
      <c r="B22" s="13" t="s">
        <v>70</v>
      </c>
      <c r="C22" s="12">
        <f t="shared" si="0"/>
        <v>1600.61</v>
      </c>
      <c r="D22" s="12">
        <v>1600.61</v>
      </c>
      <c r="E22" s="12"/>
      <c r="F22" s="12"/>
      <c r="G22" s="14"/>
      <c r="H22" s="14"/>
      <c r="I22"/>
      <c r="J22"/>
      <c r="K22"/>
      <c r="L22"/>
      <c r="M22"/>
      <c r="N22"/>
      <c r="O22"/>
      <c r="P22"/>
      <c r="Q22"/>
      <c r="R22"/>
      <c r="S22"/>
      <c r="T22"/>
      <c r="U22"/>
      <c r="V22"/>
    </row>
    <row r="23" ht="20" customHeight="1" spans="1:22">
      <c r="A23" s="13">
        <v>2080599</v>
      </c>
      <c r="B23" s="13" t="s">
        <v>71</v>
      </c>
      <c r="C23" s="12">
        <f t="shared" si="0"/>
        <v>49.71</v>
      </c>
      <c r="D23" s="12">
        <v>49.71</v>
      </c>
      <c r="E23" s="12"/>
      <c r="F23" s="12"/>
      <c r="G23" s="14"/>
      <c r="H23" s="14"/>
      <c r="I23"/>
      <c r="J23"/>
      <c r="K23"/>
      <c r="L23"/>
      <c r="M23"/>
      <c r="N23"/>
      <c r="O23"/>
      <c r="P23"/>
      <c r="Q23"/>
      <c r="R23"/>
      <c r="S23"/>
      <c r="T23"/>
      <c r="U23"/>
      <c r="V23"/>
    </row>
    <row r="24" ht="20" customHeight="1" spans="1:22">
      <c r="A24" s="13" t="s">
        <v>72</v>
      </c>
      <c r="B24" s="13" t="s">
        <v>73</v>
      </c>
      <c r="C24" s="12">
        <f t="shared" si="0"/>
        <v>31.72</v>
      </c>
      <c r="D24" s="12">
        <v>31.72</v>
      </c>
      <c r="E24" s="12"/>
      <c r="F24" s="12"/>
      <c r="G24" s="14"/>
      <c r="H24" s="14"/>
      <c r="I24"/>
      <c r="J24"/>
      <c r="K24"/>
      <c r="L24"/>
      <c r="M24"/>
      <c r="N24"/>
      <c r="O24"/>
      <c r="P24"/>
      <c r="Q24"/>
      <c r="R24"/>
      <c r="S24"/>
      <c r="T24"/>
      <c r="U24"/>
      <c r="V24"/>
    </row>
    <row r="25" ht="20" customHeight="1" spans="1:22">
      <c r="A25" s="13" t="s">
        <v>74</v>
      </c>
      <c r="B25" s="13" t="s">
        <v>75</v>
      </c>
      <c r="C25" s="12">
        <f t="shared" si="0"/>
        <v>31.72</v>
      </c>
      <c r="D25" s="12">
        <v>31.72</v>
      </c>
      <c r="E25" s="12"/>
      <c r="F25" s="12"/>
      <c r="G25" s="14"/>
      <c r="H25" s="14"/>
      <c r="I25"/>
      <c r="J25"/>
      <c r="K25"/>
      <c r="L25"/>
      <c r="M25"/>
      <c r="N25"/>
      <c r="O25"/>
      <c r="P25"/>
      <c r="Q25"/>
      <c r="R25"/>
      <c r="S25"/>
      <c r="T25"/>
      <c r="U25"/>
      <c r="V25"/>
    </row>
    <row r="26" ht="20" customHeight="1" spans="1:22">
      <c r="A26" s="13" t="s">
        <v>76</v>
      </c>
      <c r="B26" s="13" t="s">
        <v>77</v>
      </c>
      <c r="C26" s="12">
        <f t="shared" si="0"/>
        <v>3.24</v>
      </c>
      <c r="D26" s="12"/>
      <c r="E26" s="12">
        <f>E27</f>
        <v>3.24</v>
      </c>
      <c r="F26" s="12"/>
      <c r="G26" s="14"/>
      <c r="H26" s="14"/>
      <c r="I26"/>
      <c r="J26"/>
      <c r="K26"/>
      <c r="L26"/>
      <c r="M26"/>
      <c r="N26"/>
      <c r="O26"/>
      <c r="P26"/>
      <c r="Q26"/>
      <c r="R26"/>
      <c r="S26"/>
      <c r="T26"/>
      <c r="U26"/>
      <c r="V26"/>
    </row>
    <row r="27" ht="20" customHeight="1" spans="1:22">
      <c r="A27" s="13" t="s">
        <v>78</v>
      </c>
      <c r="B27" s="13" t="s">
        <v>79</v>
      </c>
      <c r="C27" s="12">
        <f t="shared" si="0"/>
        <v>3.24</v>
      </c>
      <c r="D27" s="12"/>
      <c r="E27" s="12">
        <v>3.24</v>
      </c>
      <c r="F27" s="12"/>
      <c r="G27" s="14"/>
      <c r="H27" s="14"/>
      <c r="I27"/>
      <c r="J27"/>
      <c r="K27"/>
      <c r="L27"/>
      <c r="M27"/>
      <c r="N27"/>
      <c r="O27"/>
      <c r="P27"/>
      <c r="Q27"/>
      <c r="R27"/>
      <c r="S27"/>
      <c r="T27"/>
      <c r="U27"/>
      <c r="V27"/>
    </row>
    <row r="28" ht="20" customHeight="1" spans="1:22">
      <c r="A28" s="13">
        <v>20811</v>
      </c>
      <c r="B28" s="13" t="s">
        <v>80</v>
      </c>
      <c r="C28" s="12">
        <f t="shared" si="0"/>
        <v>16.8</v>
      </c>
      <c r="D28" s="12"/>
      <c r="E28" s="12">
        <v>16.8</v>
      </c>
      <c r="F28" s="12"/>
      <c r="G28" s="14"/>
      <c r="H28" s="14"/>
      <c r="I28"/>
      <c r="J28"/>
      <c r="K28"/>
      <c r="L28"/>
      <c r="M28"/>
      <c r="N28"/>
      <c r="O28"/>
      <c r="P28"/>
      <c r="Q28"/>
      <c r="R28"/>
      <c r="S28"/>
      <c r="T28"/>
      <c r="U28"/>
      <c r="V28"/>
    </row>
    <row r="29" ht="20" customHeight="1" spans="1:22">
      <c r="A29" s="13">
        <v>2081104</v>
      </c>
      <c r="B29" s="13" t="s">
        <v>81</v>
      </c>
      <c r="C29" s="12">
        <f t="shared" si="0"/>
        <v>16.8</v>
      </c>
      <c r="D29" s="12"/>
      <c r="E29" s="12">
        <v>16.8</v>
      </c>
      <c r="F29" s="12"/>
      <c r="G29" s="14"/>
      <c r="H29" s="14"/>
      <c r="I29"/>
      <c r="J29"/>
      <c r="K29"/>
      <c r="L29"/>
      <c r="M29"/>
      <c r="N29"/>
      <c r="O29"/>
      <c r="P29"/>
      <c r="Q29"/>
      <c r="R29"/>
      <c r="S29"/>
      <c r="T29"/>
      <c r="U29"/>
      <c r="V29"/>
    </row>
    <row r="30" ht="20" customHeight="1" spans="1:22">
      <c r="A30" s="13">
        <v>20820</v>
      </c>
      <c r="B30" s="13" t="s">
        <v>82</v>
      </c>
      <c r="C30" s="12">
        <f t="shared" si="0"/>
        <v>17.83</v>
      </c>
      <c r="D30" s="12"/>
      <c r="E30" s="12">
        <f>E31</f>
        <v>17.83</v>
      </c>
      <c r="F30" s="12"/>
      <c r="G30" s="14"/>
      <c r="H30" s="14"/>
      <c r="I30"/>
      <c r="J30"/>
      <c r="K30"/>
      <c r="L30"/>
      <c r="M30"/>
      <c r="N30"/>
      <c r="O30"/>
      <c r="P30"/>
      <c r="Q30"/>
      <c r="R30"/>
      <c r="S30"/>
      <c r="T30"/>
      <c r="U30"/>
      <c r="V30"/>
    </row>
    <row r="31" ht="20" customHeight="1" spans="1:22">
      <c r="A31" s="13">
        <v>2082001</v>
      </c>
      <c r="B31" s="13" t="s">
        <v>83</v>
      </c>
      <c r="C31" s="12">
        <f t="shared" si="0"/>
        <v>17.83</v>
      </c>
      <c r="D31" s="12"/>
      <c r="E31" s="12">
        <v>17.83</v>
      </c>
      <c r="F31" s="12"/>
      <c r="G31" s="14"/>
      <c r="H31" s="14"/>
      <c r="I31"/>
      <c r="J31"/>
      <c r="K31"/>
      <c r="L31"/>
      <c r="M31"/>
      <c r="N31"/>
      <c r="O31"/>
      <c r="P31"/>
      <c r="Q31"/>
      <c r="R31"/>
      <c r="S31"/>
      <c r="T31"/>
      <c r="U31"/>
      <c r="V31"/>
    </row>
    <row r="32" ht="20" customHeight="1" spans="1:22">
      <c r="A32" s="13" t="s">
        <v>84</v>
      </c>
      <c r="B32" s="13" t="s">
        <v>85</v>
      </c>
      <c r="C32" s="12">
        <f t="shared" si="0"/>
        <v>180.1</v>
      </c>
      <c r="D32" s="12">
        <f>D33</f>
        <v>148.1</v>
      </c>
      <c r="E32" s="12">
        <f>E33</f>
        <v>32</v>
      </c>
      <c r="F32" s="12"/>
      <c r="G32" s="14"/>
      <c r="H32" s="14"/>
      <c r="I32"/>
      <c r="J32"/>
      <c r="K32"/>
      <c r="L32"/>
      <c r="M32"/>
      <c r="N32"/>
      <c r="O32"/>
      <c r="P32"/>
      <c r="Q32"/>
      <c r="R32"/>
      <c r="S32"/>
      <c r="T32"/>
      <c r="U32"/>
      <c r="V32"/>
    </row>
    <row r="33" ht="20" customHeight="1" spans="1:22">
      <c r="A33" s="13">
        <v>2089999</v>
      </c>
      <c r="B33" s="13" t="s">
        <v>86</v>
      </c>
      <c r="C33" s="12">
        <f t="shared" si="0"/>
        <v>180.1</v>
      </c>
      <c r="D33" s="12">
        <v>148.1</v>
      </c>
      <c r="E33" s="12">
        <v>32</v>
      </c>
      <c r="F33" s="12"/>
      <c r="G33" s="14"/>
      <c r="H33" s="14"/>
      <c r="I33"/>
      <c r="J33"/>
      <c r="K33"/>
      <c r="L33"/>
      <c r="M33"/>
      <c r="N33"/>
      <c r="O33"/>
      <c r="P33"/>
      <c r="Q33"/>
      <c r="R33"/>
      <c r="S33"/>
      <c r="T33"/>
      <c r="U33"/>
      <c r="V33"/>
    </row>
    <row r="34" ht="20" customHeight="1" spans="1:22">
      <c r="A34" s="13" t="s">
        <v>87</v>
      </c>
      <c r="B34" s="13" t="s">
        <v>88</v>
      </c>
      <c r="C34" s="12">
        <f t="shared" si="0"/>
        <v>139105.85</v>
      </c>
      <c r="D34" s="12">
        <f>D35+D38+D42+D45+D56+D60+D64</f>
        <v>127732.72</v>
      </c>
      <c r="E34" s="12">
        <f>E35+E38+E42+E45+E54+E56+E64</f>
        <v>11373.13</v>
      </c>
      <c r="F34" s="12"/>
      <c r="G34" s="14"/>
      <c r="H34" s="14"/>
      <c r="I34"/>
      <c r="J34"/>
      <c r="K34"/>
      <c r="L34"/>
      <c r="M34"/>
      <c r="N34"/>
      <c r="O34"/>
      <c r="P34"/>
      <c r="Q34"/>
      <c r="R34"/>
      <c r="S34"/>
      <c r="T34"/>
      <c r="U34"/>
      <c r="V34"/>
    </row>
    <row r="35" ht="20" customHeight="1" spans="1:22">
      <c r="A35" s="13" t="s">
        <v>89</v>
      </c>
      <c r="B35" s="13" t="s">
        <v>90</v>
      </c>
      <c r="C35" s="12">
        <f t="shared" si="0"/>
        <v>605.31</v>
      </c>
      <c r="D35" s="12">
        <f>D36+D37</f>
        <v>565.31</v>
      </c>
      <c r="E35" s="12">
        <f>E37</f>
        <v>40</v>
      </c>
      <c r="F35" s="12"/>
      <c r="G35" s="14"/>
      <c r="H35" s="14"/>
      <c r="I35"/>
      <c r="J35"/>
      <c r="K35"/>
      <c r="L35"/>
      <c r="M35"/>
      <c r="N35"/>
      <c r="O35"/>
      <c r="P35"/>
      <c r="Q35"/>
      <c r="R35"/>
      <c r="S35"/>
      <c r="T35"/>
      <c r="U35"/>
      <c r="V35"/>
    </row>
    <row r="36" ht="20" customHeight="1" spans="1:22">
      <c r="A36" s="13" t="s">
        <v>91</v>
      </c>
      <c r="B36" s="13" t="s">
        <v>53</v>
      </c>
      <c r="C36" s="12">
        <f t="shared" si="0"/>
        <v>504.02</v>
      </c>
      <c r="D36" s="12">
        <v>504.02</v>
      </c>
      <c r="E36" s="12"/>
      <c r="F36" s="12"/>
      <c r="G36" s="14"/>
      <c r="H36" s="14"/>
      <c r="I36"/>
      <c r="J36"/>
      <c r="K36"/>
      <c r="L36"/>
      <c r="M36"/>
      <c r="N36"/>
      <c r="O36"/>
      <c r="P36"/>
      <c r="Q36"/>
      <c r="R36"/>
      <c r="S36"/>
      <c r="T36"/>
      <c r="U36"/>
      <c r="V36"/>
    </row>
    <row r="37" ht="20" customHeight="1" spans="1:22">
      <c r="A37" s="13" t="s">
        <v>168</v>
      </c>
      <c r="B37" s="13" t="s">
        <v>92</v>
      </c>
      <c r="C37" s="12">
        <f t="shared" si="0"/>
        <v>101.29</v>
      </c>
      <c r="D37" s="12">
        <v>61.29</v>
      </c>
      <c r="E37" s="12">
        <v>40</v>
      </c>
      <c r="F37" s="12"/>
      <c r="G37" s="14"/>
      <c r="H37" s="14"/>
      <c r="I37"/>
      <c r="J37"/>
      <c r="K37"/>
      <c r="L37"/>
      <c r="M37"/>
      <c r="N37"/>
      <c r="O37"/>
      <c r="P37"/>
      <c r="Q37"/>
      <c r="R37"/>
      <c r="S37"/>
      <c r="T37"/>
      <c r="U37"/>
      <c r="V37"/>
    </row>
    <row r="38" ht="20" customHeight="1" spans="1:22">
      <c r="A38" s="13">
        <v>21002</v>
      </c>
      <c r="B38" s="13" t="s">
        <v>93</v>
      </c>
      <c r="C38" s="12">
        <f t="shared" si="0"/>
        <v>85588.68</v>
      </c>
      <c r="D38" s="12">
        <f>D39+D40+D41</f>
        <v>85488.68</v>
      </c>
      <c r="E38" s="12">
        <f>E39+E40</f>
        <v>100</v>
      </c>
      <c r="F38" s="12"/>
      <c r="G38" s="14"/>
      <c r="H38" s="14"/>
      <c r="I38"/>
      <c r="J38"/>
      <c r="K38"/>
      <c r="L38"/>
      <c r="M38"/>
      <c r="N38"/>
      <c r="O38"/>
      <c r="P38"/>
      <c r="Q38"/>
      <c r="R38"/>
      <c r="S38"/>
      <c r="T38"/>
      <c r="U38"/>
      <c r="V38"/>
    </row>
    <row r="39" ht="20" customHeight="1" spans="1:22">
      <c r="A39" s="13">
        <v>2100201</v>
      </c>
      <c r="B39" s="13" t="s">
        <v>94</v>
      </c>
      <c r="C39" s="12">
        <f t="shared" si="0"/>
        <v>61976.52</v>
      </c>
      <c r="D39" s="12">
        <v>61946.52</v>
      </c>
      <c r="E39" s="12">
        <v>30</v>
      </c>
      <c r="F39" s="12"/>
      <c r="G39" s="14"/>
      <c r="H39" s="14"/>
      <c r="I39"/>
      <c r="J39"/>
      <c r="K39"/>
      <c r="L39"/>
      <c r="M39"/>
      <c r="N39"/>
      <c r="O39"/>
      <c r="P39"/>
      <c r="Q39"/>
      <c r="R39"/>
      <c r="S39"/>
      <c r="T39"/>
      <c r="U39"/>
      <c r="V39"/>
    </row>
    <row r="40" ht="20" customHeight="1" spans="1:22">
      <c r="A40" s="13">
        <v>2100202</v>
      </c>
      <c r="B40" s="13" t="s">
        <v>95</v>
      </c>
      <c r="C40" s="12">
        <f t="shared" si="0"/>
        <v>21304.8</v>
      </c>
      <c r="D40" s="12">
        <v>21234.8</v>
      </c>
      <c r="E40" s="12">
        <v>70</v>
      </c>
      <c r="F40" s="12"/>
      <c r="G40" s="14"/>
      <c r="H40" s="14"/>
      <c r="I40"/>
      <c r="J40"/>
      <c r="K40"/>
      <c r="L40"/>
      <c r="M40"/>
      <c r="N40"/>
      <c r="O40"/>
      <c r="P40"/>
      <c r="Q40"/>
      <c r="R40"/>
      <c r="S40"/>
      <c r="T40"/>
      <c r="U40"/>
      <c r="V40"/>
    </row>
    <row r="41" ht="20" customHeight="1" spans="1:22">
      <c r="A41" s="13">
        <v>2100205</v>
      </c>
      <c r="B41" s="13" t="s">
        <v>96</v>
      </c>
      <c r="C41" s="12">
        <f t="shared" ref="C41:C80" si="1">D41+E41</f>
        <v>2307.36</v>
      </c>
      <c r="D41" s="12">
        <v>2307.36</v>
      </c>
      <c r="E41" s="12"/>
      <c r="F41" s="12"/>
      <c r="G41" s="14"/>
      <c r="H41" s="14"/>
      <c r="I41"/>
      <c r="J41"/>
      <c r="K41"/>
      <c r="L41"/>
      <c r="M41"/>
      <c r="N41"/>
      <c r="O41"/>
      <c r="P41"/>
      <c r="Q41"/>
      <c r="R41"/>
      <c r="S41"/>
      <c r="T41"/>
      <c r="U41"/>
      <c r="V41"/>
    </row>
    <row r="42" ht="20" customHeight="1" spans="1:22">
      <c r="A42" s="13" t="s">
        <v>97</v>
      </c>
      <c r="B42" s="13" t="s">
        <v>98</v>
      </c>
      <c r="C42" s="12">
        <f t="shared" si="1"/>
        <v>29263.81</v>
      </c>
      <c r="D42" s="12">
        <f>D43+D44</f>
        <v>28494.95</v>
      </c>
      <c r="E42" s="12">
        <f>E43+E44</f>
        <v>768.86</v>
      </c>
      <c r="F42" s="12"/>
      <c r="G42" s="14"/>
      <c r="H42" s="14"/>
      <c r="I42"/>
      <c r="J42"/>
      <c r="K42"/>
      <c r="L42"/>
      <c r="M42"/>
      <c r="N42"/>
      <c r="O42"/>
      <c r="P42"/>
      <c r="Q42"/>
      <c r="R42"/>
      <c r="S42"/>
      <c r="T42"/>
      <c r="U42"/>
      <c r="V42"/>
    </row>
    <row r="43" ht="20" customHeight="1" spans="1:22">
      <c r="A43" s="13" t="s">
        <v>169</v>
      </c>
      <c r="B43" s="13" t="s">
        <v>99</v>
      </c>
      <c r="C43" s="12">
        <f t="shared" si="1"/>
        <v>28623.67</v>
      </c>
      <c r="D43" s="12">
        <v>28472.46</v>
      </c>
      <c r="E43" s="12">
        <v>151.21</v>
      </c>
      <c r="F43" s="12"/>
      <c r="G43" s="14"/>
      <c r="H43" s="14"/>
      <c r="I43"/>
      <c r="J43"/>
      <c r="K43"/>
      <c r="L43"/>
      <c r="M43"/>
      <c r="N43"/>
      <c r="O43"/>
      <c r="P43"/>
      <c r="Q43"/>
      <c r="R43"/>
      <c r="S43"/>
      <c r="T43"/>
      <c r="U43"/>
      <c r="V43"/>
    </row>
    <row r="44" ht="20" customHeight="1" spans="1:22">
      <c r="A44" s="13" t="s">
        <v>100</v>
      </c>
      <c r="B44" s="13" t="s">
        <v>101</v>
      </c>
      <c r="C44" s="12">
        <f t="shared" si="1"/>
        <v>640.14</v>
      </c>
      <c r="D44" s="12">
        <v>22.49</v>
      </c>
      <c r="E44" s="12">
        <v>617.65</v>
      </c>
      <c r="F44" s="12"/>
      <c r="G44" s="14"/>
      <c r="H44" s="14"/>
      <c r="I44"/>
      <c r="J44"/>
      <c r="K44"/>
      <c r="L44"/>
      <c r="M44"/>
      <c r="N44"/>
      <c r="O44"/>
      <c r="P44"/>
      <c r="Q44"/>
      <c r="R44"/>
      <c r="S44"/>
      <c r="T44"/>
      <c r="U44"/>
      <c r="V44"/>
    </row>
    <row r="45" ht="20" customHeight="1" spans="1:22">
      <c r="A45" s="13" t="s">
        <v>102</v>
      </c>
      <c r="B45" s="13" t="s">
        <v>103</v>
      </c>
      <c r="C45" s="12">
        <f t="shared" si="1"/>
        <v>14677.49</v>
      </c>
      <c r="D45" s="12">
        <f>D46+D47+D48+D49+D50+D51+D52+D53</f>
        <v>10702.28</v>
      </c>
      <c r="E45" s="12">
        <f>E46+E48+E49+E50+E51+E52+E53</f>
        <v>3975.21</v>
      </c>
      <c r="F45" s="12"/>
      <c r="G45" s="14"/>
      <c r="H45" s="14"/>
      <c r="I45"/>
      <c r="J45"/>
      <c r="K45"/>
      <c r="L45"/>
      <c r="M45"/>
      <c r="N45"/>
      <c r="O45"/>
      <c r="P45"/>
      <c r="Q45"/>
      <c r="R45"/>
      <c r="S45"/>
      <c r="T45"/>
      <c r="U45"/>
      <c r="V45"/>
    </row>
    <row r="46" ht="20" customHeight="1" spans="1:22">
      <c r="A46" s="13">
        <v>2100401</v>
      </c>
      <c r="B46" s="13" t="s">
        <v>104</v>
      </c>
      <c r="C46" s="12">
        <f t="shared" si="1"/>
        <v>1684.97</v>
      </c>
      <c r="D46" s="12">
        <v>1319.97</v>
      </c>
      <c r="E46" s="12">
        <v>365</v>
      </c>
      <c r="F46" s="12"/>
      <c r="G46" s="14"/>
      <c r="H46" s="14"/>
      <c r="I46"/>
      <c r="J46"/>
      <c r="K46"/>
      <c r="L46"/>
      <c r="M46"/>
      <c r="N46"/>
      <c r="O46"/>
      <c r="P46"/>
      <c r="Q46"/>
      <c r="R46"/>
      <c r="S46"/>
      <c r="T46"/>
      <c r="U46"/>
      <c r="V46"/>
    </row>
    <row r="47" ht="20" customHeight="1" spans="1:22">
      <c r="A47" s="13">
        <v>2100402</v>
      </c>
      <c r="B47" s="13" t="s">
        <v>105</v>
      </c>
      <c r="C47" s="12">
        <f t="shared" si="1"/>
        <v>412.54</v>
      </c>
      <c r="D47" s="12">
        <v>412.54</v>
      </c>
      <c r="E47" s="12"/>
      <c r="F47" s="12"/>
      <c r="G47" s="14"/>
      <c r="H47" s="14"/>
      <c r="I47"/>
      <c r="J47"/>
      <c r="K47"/>
      <c r="L47"/>
      <c r="M47"/>
      <c r="N47"/>
      <c r="O47"/>
      <c r="P47"/>
      <c r="Q47"/>
      <c r="R47"/>
      <c r="S47"/>
      <c r="T47"/>
      <c r="U47"/>
      <c r="V47"/>
    </row>
    <row r="48" ht="20" customHeight="1" spans="1:22">
      <c r="A48" s="13">
        <v>2100403</v>
      </c>
      <c r="B48" s="13" t="s">
        <v>106</v>
      </c>
      <c r="C48" s="12">
        <f t="shared" si="1"/>
        <v>4718.15</v>
      </c>
      <c r="D48" s="12">
        <v>4339.87</v>
      </c>
      <c r="E48" s="12">
        <v>378.28</v>
      </c>
      <c r="F48" s="12"/>
      <c r="G48" s="14"/>
      <c r="H48" s="14"/>
      <c r="I48"/>
      <c r="J48"/>
      <c r="K48"/>
      <c r="L48"/>
      <c r="M48"/>
      <c r="N48"/>
      <c r="O48"/>
      <c r="P48"/>
      <c r="Q48"/>
      <c r="R48"/>
      <c r="S48"/>
      <c r="T48"/>
      <c r="U48"/>
      <c r="V48"/>
    </row>
    <row r="49" ht="20" customHeight="1" spans="1:22">
      <c r="A49" s="13">
        <v>2100404</v>
      </c>
      <c r="B49" s="13" t="s">
        <v>107</v>
      </c>
      <c r="C49" s="12">
        <f t="shared" si="1"/>
        <v>25.37</v>
      </c>
      <c r="D49" s="12">
        <v>25.37</v>
      </c>
      <c r="E49" s="12"/>
      <c r="F49" s="12"/>
      <c r="G49" s="14"/>
      <c r="H49" s="14"/>
      <c r="I49"/>
      <c r="J49"/>
      <c r="K49"/>
      <c r="L49"/>
      <c r="M49"/>
      <c r="N49"/>
      <c r="O49"/>
      <c r="P49"/>
      <c r="Q49"/>
      <c r="R49"/>
      <c r="S49"/>
      <c r="T49"/>
      <c r="U49"/>
      <c r="V49"/>
    </row>
    <row r="50" ht="20" customHeight="1" spans="1:22">
      <c r="A50" s="13">
        <v>2100408</v>
      </c>
      <c r="B50" s="13" t="s">
        <v>109</v>
      </c>
      <c r="C50" s="12">
        <f t="shared" si="1"/>
        <v>5643.4</v>
      </c>
      <c r="D50" s="12">
        <v>4240.23</v>
      </c>
      <c r="E50" s="12">
        <v>1403.17</v>
      </c>
      <c r="F50" s="12"/>
      <c r="G50" s="14"/>
      <c r="H50" s="14"/>
      <c r="I50"/>
      <c r="J50"/>
      <c r="K50"/>
      <c r="L50"/>
      <c r="M50"/>
      <c r="N50"/>
      <c r="O50"/>
      <c r="P50"/>
      <c r="Q50"/>
      <c r="R50"/>
      <c r="S50"/>
      <c r="T50"/>
      <c r="U50"/>
      <c r="V50"/>
    </row>
    <row r="51" ht="20" customHeight="1" spans="1:22">
      <c r="A51" s="13">
        <v>2100409</v>
      </c>
      <c r="B51" s="13" t="s">
        <v>111</v>
      </c>
      <c r="C51" s="12">
        <f t="shared" si="1"/>
        <v>1581.65</v>
      </c>
      <c r="D51" s="12">
        <v>11.98</v>
      </c>
      <c r="E51" s="12">
        <v>1569.67</v>
      </c>
      <c r="F51" s="12"/>
      <c r="G51" s="14"/>
      <c r="H51" s="14"/>
      <c r="I51"/>
      <c r="J51"/>
      <c r="K51"/>
      <c r="L51"/>
      <c r="M51"/>
      <c r="N51"/>
      <c r="O51"/>
      <c r="P51"/>
      <c r="Q51"/>
      <c r="R51"/>
      <c r="S51"/>
      <c r="T51"/>
      <c r="U51"/>
      <c r="V51"/>
    </row>
    <row r="52" ht="20" customHeight="1" spans="1:22">
      <c r="A52" s="13">
        <v>2100410</v>
      </c>
      <c r="B52" s="13" t="s">
        <v>113</v>
      </c>
      <c r="C52" s="12">
        <f t="shared" si="1"/>
        <v>488.61</v>
      </c>
      <c r="D52" s="12">
        <v>291.78</v>
      </c>
      <c r="E52" s="12">
        <v>196.83</v>
      </c>
      <c r="F52" s="12"/>
      <c r="G52" s="14"/>
      <c r="H52" s="14"/>
      <c r="I52"/>
      <c r="J52"/>
      <c r="K52"/>
      <c r="L52"/>
      <c r="M52"/>
      <c r="N52"/>
      <c r="O52"/>
      <c r="P52"/>
      <c r="Q52"/>
      <c r="R52"/>
      <c r="S52"/>
      <c r="T52"/>
      <c r="U52"/>
      <c r="V52"/>
    </row>
    <row r="53" ht="20" customHeight="1" spans="1:22">
      <c r="A53" s="13">
        <v>2100499</v>
      </c>
      <c r="B53" s="13" t="s">
        <v>114</v>
      </c>
      <c r="C53" s="12">
        <f t="shared" si="1"/>
        <v>122.8</v>
      </c>
      <c r="D53" s="12">
        <v>60.54</v>
      </c>
      <c r="E53" s="12">
        <v>62.26</v>
      </c>
      <c r="F53" s="12"/>
      <c r="G53" s="14"/>
      <c r="H53" s="14"/>
      <c r="I53"/>
      <c r="J53"/>
      <c r="K53"/>
      <c r="L53"/>
      <c r="M53"/>
      <c r="N53"/>
      <c r="O53"/>
      <c r="P53"/>
      <c r="Q53"/>
      <c r="R53"/>
      <c r="S53"/>
      <c r="T53"/>
      <c r="U53"/>
      <c r="V53"/>
    </row>
    <row r="54" ht="20" customHeight="1" spans="1:22">
      <c r="A54" s="50">
        <v>21006</v>
      </c>
      <c r="B54" s="50" t="s">
        <v>115</v>
      </c>
      <c r="C54" s="12">
        <f t="shared" si="1"/>
        <v>380</v>
      </c>
      <c r="D54" s="117"/>
      <c r="E54" s="117">
        <f>E55</f>
        <v>380</v>
      </c>
      <c r="F54" s="117"/>
      <c r="G54" s="118"/>
      <c r="H54" s="118"/>
      <c r="I54"/>
      <c r="J54"/>
      <c r="K54"/>
      <c r="L54"/>
      <c r="M54"/>
      <c r="N54"/>
      <c r="O54"/>
      <c r="P54"/>
      <c r="Q54"/>
      <c r="R54"/>
      <c r="S54"/>
      <c r="T54"/>
      <c r="U54"/>
      <c r="V54"/>
    </row>
    <row r="55" ht="20" customHeight="1" spans="1:22">
      <c r="A55" s="50">
        <v>2100601</v>
      </c>
      <c r="B55" s="50" t="s">
        <v>116</v>
      </c>
      <c r="C55" s="12">
        <f t="shared" si="1"/>
        <v>380</v>
      </c>
      <c r="D55" s="117"/>
      <c r="E55" s="117">
        <v>380</v>
      </c>
      <c r="F55" s="117"/>
      <c r="G55" s="118"/>
      <c r="H55" s="118"/>
      <c r="I55"/>
      <c r="J55"/>
      <c r="K55"/>
      <c r="L55"/>
      <c r="M55"/>
      <c r="N55"/>
      <c r="O55"/>
      <c r="P55"/>
      <c r="Q55"/>
      <c r="R55"/>
      <c r="S55"/>
      <c r="T55"/>
      <c r="U55"/>
      <c r="V55"/>
    </row>
    <row r="56" ht="20" customHeight="1" spans="1:22">
      <c r="A56" s="13" t="s">
        <v>117</v>
      </c>
      <c r="B56" s="13" t="s">
        <v>118</v>
      </c>
      <c r="C56" s="12">
        <f t="shared" si="1"/>
        <v>5936.12</v>
      </c>
      <c r="D56" s="12">
        <f>D57+D59</f>
        <v>294</v>
      </c>
      <c r="E56" s="12">
        <f>E58+E59</f>
        <v>5642.12</v>
      </c>
      <c r="F56" s="12"/>
      <c r="G56" s="14"/>
      <c r="H56" s="14"/>
      <c r="I56"/>
      <c r="J56"/>
      <c r="K56"/>
      <c r="L56"/>
      <c r="M56"/>
      <c r="N56"/>
      <c r="O56"/>
      <c r="P56"/>
      <c r="Q56"/>
      <c r="R56"/>
      <c r="S56"/>
      <c r="T56"/>
      <c r="U56"/>
      <c r="V56"/>
    </row>
    <row r="57" ht="20" customHeight="1" spans="1:22">
      <c r="A57" s="50">
        <v>2100716</v>
      </c>
      <c r="B57" s="50" t="s">
        <v>119</v>
      </c>
      <c r="C57" s="12">
        <f t="shared" si="1"/>
        <v>125</v>
      </c>
      <c r="D57" s="117">
        <v>125</v>
      </c>
      <c r="E57" s="117"/>
      <c r="F57" s="117"/>
      <c r="G57" s="118"/>
      <c r="H57" s="118"/>
      <c r="I57"/>
      <c r="J57"/>
      <c r="K57"/>
      <c r="L57"/>
      <c r="M57"/>
      <c r="N57"/>
      <c r="O57"/>
      <c r="P57"/>
      <c r="Q57"/>
      <c r="R57"/>
      <c r="S57"/>
      <c r="T57"/>
      <c r="U57"/>
      <c r="V57"/>
    </row>
    <row r="58" ht="20" customHeight="1" spans="1:22">
      <c r="A58" s="13" t="s">
        <v>120</v>
      </c>
      <c r="B58" s="13" t="s">
        <v>121</v>
      </c>
      <c r="C58" s="12">
        <f t="shared" si="1"/>
        <v>5641.64</v>
      </c>
      <c r="D58" s="12"/>
      <c r="E58" s="12">
        <v>5641.64</v>
      </c>
      <c r="F58" s="12"/>
      <c r="G58" s="14"/>
      <c r="H58" s="14"/>
      <c r="I58"/>
      <c r="J58"/>
      <c r="K58"/>
      <c r="L58"/>
      <c r="M58"/>
      <c r="N58"/>
      <c r="O58"/>
      <c r="P58"/>
      <c r="Q58"/>
      <c r="R58"/>
      <c r="S58"/>
      <c r="T58"/>
      <c r="U58"/>
      <c r="V58"/>
    </row>
    <row r="59" ht="20" customHeight="1" spans="1:22">
      <c r="A59" s="13" t="s">
        <v>122</v>
      </c>
      <c r="B59" s="13" t="s">
        <v>123</v>
      </c>
      <c r="C59" s="12">
        <f t="shared" si="1"/>
        <v>169.48</v>
      </c>
      <c r="D59" s="12">
        <v>169</v>
      </c>
      <c r="E59" s="12">
        <v>0.48</v>
      </c>
      <c r="F59" s="12"/>
      <c r="G59" s="14"/>
      <c r="H59" s="14"/>
      <c r="I59"/>
      <c r="J59"/>
      <c r="K59"/>
      <c r="L59"/>
      <c r="M59"/>
      <c r="N59"/>
      <c r="O59"/>
      <c r="P59"/>
      <c r="Q59"/>
      <c r="R59"/>
      <c r="S59"/>
      <c r="T59"/>
      <c r="U59"/>
      <c r="V59"/>
    </row>
    <row r="60" ht="20" customHeight="1" spans="1:22">
      <c r="A60" s="13" t="s">
        <v>124</v>
      </c>
      <c r="B60" s="13" t="s">
        <v>125</v>
      </c>
      <c r="C60" s="12">
        <f t="shared" si="1"/>
        <v>2024.98</v>
      </c>
      <c r="D60" s="12">
        <f>D61+D62+D63</f>
        <v>2024.98</v>
      </c>
      <c r="E60" s="12"/>
      <c r="F60" s="12"/>
      <c r="G60" s="14"/>
      <c r="H60" s="14"/>
      <c r="I60"/>
      <c r="J60"/>
      <c r="K60"/>
      <c r="L60"/>
      <c r="M60"/>
      <c r="N60"/>
      <c r="O60"/>
      <c r="P60"/>
      <c r="Q60"/>
      <c r="R60"/>
      <c r="S60"/>
      <c r="T60"/>
      <c r="U60"/>
      <c r="V60"/>
    </row>
    <row r="61" ht="20" customHeight="1" spans="1:22">
      <c r="A61" s="13" t="s">
        <v>126</v>
      </c>
      <c r="B61" s="13" t="s">
        <v>127</v>
      </c>
      <c r="C61" s="12">
        <f t="shared" si="1"/>
        <v>55.43</v>
      </c>
      <c r="D61" s="12">
        <v>55.43</v>
      </c>
      <c r="E61" s="12"/>
      <c r="F61" s="12"/>
      <c r="G61" s="14"/>
      <c r="H61" s="14"/>
      <c r="I61"/>
      <c r="J61"/>
      <c r="K61"/>
      <c r="L61"/>
      <c r="M61"/>
      <c r="N61"/>
      <c r="O61"/>
      <c r="P61"/>
      <c r="Q61"/>
      <c r="R61"/>
      <c r="S61"/>
      <c r="T61"/>
      <c r="U61"/>
      <c r="V61"/>
    </row>
    <row r="62" ht="20" customHeight="1" spans="1:22">
      <c r="A62" s="50">
        <v>2101102</v>
      </c>
      <c r="B62" s="50" t="s">
        <v>128</v>
      </c>
      <c r="C62" s="12">
        <f t="shared" si="1"/>
        <v>1969.05</v>
      </c>
      <c r="D62" s="117">
        <v>1969.05</v>
      </c>
      <c r="E62" s="117"/>
      <c r="F62" s="117"/>
      <c r="G62" s="118"/>
      <c r="H62" s="118"/>
      <c r="I62"/>
      <c r="J62"/>
      <c r="K62"/>
      <c r="L62"/>
      <c r="M62"/>
      <c r="N62"/>
      <c r="O62"/>
      <c r="P62"/>
      <c r="Q62"/>
      <c r="R62"/>
      <c r="S62"/>
      <c r="T62"/>
      <c r="U62"/>
      <c r="V62"/>
    </row>
    <row r="63" ht="20" customHeight="1" spans="1:22">
      <c r="A63" s="50">
        <v>2101199</v>
      </c>
      <c r="B63" s="50" t="s">
        <v>129</v>
      </c>
      <c r="C63" s="12">
        <f t="shared" si="1"/>
        <v>0.5</v>
      </c>
      <c r="D63" s="117">
        <v>0.5</v>
      </c>
      <c r="E63" s="117"/>
      <c r="F63" s="117"/>
      <c r="G63" s="118"/>
      <c r="H63" s="118"/>
      <c r="I63"/>
      <c r="J63"/>
      <c r="K63"/>
      <c r="L63"/>
      <c r="M63"/>
      <c r="N63"/>
      <c r="O63"/>
      <c r="P63"/>
      <c r="Q63"/>
      <c r="R63"/>
      <c r="S63"/>
      <c r="T63"/>
      <c r="U63"/>
      <c r="V63"/>
    </row>
    <row r="64" ht="20" customHeight="1" spans="1:22">
      <c r="A64" s="13" t="s">
        <v>130</v>
      </c>
      <c r="B64" s="13" t="s">
        <v>131</v>
      </c>
      <c r="C64" s="12">
        <f t="shared" si="1"/>
        <v>629.46</v>
      </c>
      <c r="D64" s="12">
        <f>D65</f>
        <v>162.52</v>
      </c>
      <c r="E64" s="12">
        <f>E65</f>
        <v>466.94</v>
      </c>
      <c r="F64" s="12"/>
      <c r="G64" s="14"/>
      <c r="H64" s="14"/>
      <c r="I64"/>
      <c r="J64"/>
      <c r="K64"/>
      <c r="L64"/>
      <c r="M64"/>
      <c r="N64"/>
      <c r="O64"/>
      <c r="P64"/>
      <c r="Q64"/>
      <c r="R64"/>
      <c r="S64"/>
      <c r="T64"/>
      <c r="U64"/>
      <c r="V64"/>
    </row>
    <row r="65" ht="20" customHeight="1" spans="1:22">
      <c r="A65" s="13">
        <v>2109999</v>
      </c>
      <c r="B65" s="13" t="s">
        <v>132</v>
      </c>
      <c r="C65" s="12">
        <f t="shared" si="1"/>
        <v>629.46</v>
      </c>
      <c r="D65" s="117">
        <v>162.52</v>
      </c>
      <c r="E65" s="117">
        <v>466.94</v>
      </c>
      <c r="F65" s="117"/>
      <c r="G65" s="118"/>
      <c r="H65" s="118"/>
      <c r="I65"/>
      <c r="J65"/>
      <c r="K65"/>
      <c r="L65"/>
      <c r="M65"/>
      <c r="N65"/>
      <c r="O65"/>
      <c r="P65"/>
      <c r="Q65"/>
      <c r="R65"/>
      <c r="S65"/>
      <c r="T65"/>
      <c r="U65"/>
      <c r="V65"/>
    </row>
    <row r="66" ht="20" customHeight="1" spans="1:22">
      <c r="A66" s="50">
        <v>212</v>
      </c>
      <c r="B66" s="50" t="s">
        <v>133</v>
      </c>
      <c r="C66" s="12">
        <f t="shared" si="1"/>
        <v>225</v>
      </c>
      <c r="D66" s="117"/>
      <c r="E66" s="117">
        <f>E67</f>
        <v>225</v>
      </c>
      <c r="F66" s="117"/>
      <c r="G66" s="118"/>
      <c r="H66" s="118"/>
      <c r="I66"/>
      <c r="J66"/>
      <c r="K66"/>
      <c r="L66"/>
      <c r="M66"/>
      <c r="N66"/>
      <c r="O66"/>
      <c r="P66"/>
      <c r="Q66"/>
      <c r="R66"/>
      <c r="S66"/>
      <c r="T66"/>
      <c r="U66"/>
      <c r="V66"/>
    </row>
    <row r="67" ht="20" customHeight="1" spans="1:22">
      <c r="A67" s="50">
        <v>21208</v>
      </c>
      <c r="B67" s="50" t="s">
        <v>134</v>
      </c>
      <c r="C67" s="12">
        <f t="shared" si="1"/>
        <v>225</v>
      </c>
      <c r="D67" s="117"/>
      <c r="E67" s="117">
        <f>E68</f>
        <v>225</v>
      </c>
      <c r="F67" s="117"/>
      <c r="G67" s="118"/>
      <c r="H67" s="118"/>
      <c r="I67"/>
      <c r="J67"/>
      <c r="K67"/>
      <c r="L67"/>
      <c r="M67"/>
      <c r="N67"/>
      <c r="O67"/>
      <c r="P67"/>
      <c r="Q67"/>
      <c r="R67"/>
      <c r="S67"/>
      <c r="T67"/>
      <c r="U67"/>
      <c r="V67"/>
    </row>
    <row r="68" ht="20" customHeight="1" spans="1:22">
      <c r="A68" s="50">
        <v>2120803</v>
      </c>
      <c r="B68" s="50" t="s">
        <v>135</v>
      </c>
      <c r="C68" s="12">
        <f t="shared" si="1"/>
        <v>225</v>
      </c>
      <c r="D68" s="117"/>
      <c r="E68" s="117">
        <v>225</v>
      </c>
      <c r="F68" s="117"/>
      <c r="G68" s="118"/>
      <c r="H68" s="118"/>
      <c r="I68"/>
      <c r="J68"/>
      <c r="K68"/>
      <c r="L68"/>
      <c r="M68"/>
      <c r="N68"/>
      <c r="O68"/>
      <c r="P68"/>
      <c r="Q68"/>
      <c r="R68"/>
      <c r="S68"/>
      <c r="T68"/>
      <c r="U68"/>
      <c r="V68"/>
    </row>
    <row r="69" ht="20" customHeight="1" spans="1:22">
      <c r="A69" s="13" t="s">
        <v>136</v>
      </c>
      <c r="B69" s="13" t="s">
        <v>137</v>
      </c>
      <c r="C69" s="12">
        <f t="shared" si="1"/>
        <v>879.92</v>
      </c>
      <c r="D69" s="117"/>
      <c r="E69" s="117">
        <f>E70</f>
        <v>879.92</v>
      </c>
      <c r="F69" s="117"/>
      <c r="G69" s="118"/>
      <c r="H69" s="118"/>
      <c r="I69"/>
      <c r="J69"/>
      <c r="K69"/>
      <c r="L69"/>
      <c r="M69"/>
      <c r="N69"/>
      <c r="O69"/>
      <c r="P69"/>
      <c r="Q69"/>
      <c r="R69"/>
      <c r="S69"/>
      <c r="T69"/>
      <c r="U69"/>
      <c r="V69"/>
    </row>
    <row r="70" ht="20" customHeight="1" spans="1:22">
      <c r="A70" s="13" t="s">
        <v>138</v>
      </c>
      <c r="B70" s="13" t="s">
        <v>139</v>
      </c>
      <c r="C70" s="12">
        <f t="shared" si="1"/>
        <v>879.92</v>
      </c>
      <c r="D70" s="117"/>
      <c r="E70" s="117">
        <f>E71</f>
        <v>879.92</v>
      </c>
      <c r="F70" s="117"/>
      <c r="G70" s="118"/>
      <c r="H70" s="118"/>
      <c r="I70"/>
      <c r="J70"/>
      <c r="K70"/>
      <c r="L70"/>
      <c r="M70"/>
      <c r="N70"/>
      <c r="O70"/>
      <c r="P70"/>
      <c r="Q70"/>
      <c r="R70"/>
      <c r="S70"/>
      <c r="T70"/>
      <c r="U70"/>
      <c r="V70"/>
    </row>
    <row r="71" ht="20" customHeight="1" spans="1:22">
      <c r="A71" s="13" t="s">
        <v>140</v>
      </c>
      <c r="B71" s="13" t="s">
        <v>141</v>
      </c>
      <c r="C71" s="12">
        <f t="shared" si="1"/>
        <v>879.92</v>
      </c>
      <c r="D71" s="117"/>
      <c r="E71" s="117">
        <v>879.92</v>
      </c>
      <c r="F71" s="117"/>
      <c r="G71" s="118"/>
      <c r="H71" s="118"/>
      <c r="I71"/>
      <c r="J71"/>
      <c r="K71"/>
      <c r="L71"/>
      <c r="M71"/>
      <c r="N71"/>
      <c r="O71"/>
      <c r="P71"/>
      <c r="Q71"/>
      <c r="R71"/>
      <c r="S71"/>
      <c r="T71"/>
      <c r="U71"/>
      <c r="V71"/>
    </row>
    <row r="72" ht="20" customHeight="1" spans="1:22">
      <c r="A72" s="13" t="s">
        <v>142</v>
      </c>
      <c r="B72" s="13" t="s">
        <v>143</v>
      </c>
      <c r="C72" s="12">
        <f t="shared" si="1"/>
        <v>2869.54</v>
      </c>
      <c r="D72" s="117">
        <f>D73</f>
        <v>2869.54</v>
      </c>
      <c r="E72" s="117"/>
      <c r="F72" s="117"/>
      <c r="G72" s="118"/>
      <c r="H72" s="118"/>
      <c r="I72"/>
      <c r="J72"/>
      <c r="K72"/>
      <c r="L72"/>
      <c r="M72"/>
      <c r="N72"/>
      <c r="O72"/>
      <c r="P72"/>
      <c r="Q72"/>
      <c r="R72"/>
      <c r="S72"/>
      <c r="T72"/>
      <c r="U72"/>
      <c r="V72"/>
    </row>
    <row r="73" ht="20" customHeight="1" spans="1:22">
      <c r="A73" s="13" t="s">
        <v>144</v>
      </c>
      <c r="B73" s="13" t="s">
        <v>145</v>
      </c>
      <c r="C73" s="12">
        <f t="shared" si="1"/>
        <v>2869.54</v>
      </c>
      <c r="D73" s="117">
        <f>D74</f>
        <v>2869.54</v>
      </c>
      <c r="E73" s="117"/>
      <c r="F73" s="117"/>
      <c r="G73" s="118"/>
      <c r="H73" s="118"/>
      <c r="I73"/>
      <c r="J73"/>
      <c r="K73"/>
      <c r="L73"/>
      <c r="M73"/>
      <c r="N73"/>
      <c r="O73"/>
      <c r="P73"/>
      <c r="Q73"/>
      <c r="R73"/>
      <c r="S73"/>
      <c r="T73"/>
      <c r="U73"/>
      <c r="V73"/>
    </row>
    <row r="74" ht="20" customHeight="1" spans="1:22">
      <c r="A74" s="13" t="s">
        <v>146</v>
      </c>
      <c r="B74" s="13" t="s">
        <v>147</v>
      </c>
      <c r="C74" s="12">
        <f t="shared" si="1"/>
        <v>2869.54</v>
      </c>
      <c r="D74" s="117">
        <v>2869.54</v>
      </c>
      <c r="E74" s="117"/>
      <c r="F74" s="117"/>
      <c r="G74" s="118"/>
      <c r="H74" s="118"/>
      <c r="I74"/>
      <c r="J74"/>
      <c r="K74"/>
      <c r="L74"/>
      <c r="M74"/>
      <c r="N74"/>
      <c r="O74"/>
      <c r="P74"/>
      <c r="Q74"/>
      <c r="R74"/>
      <c r="S74"/>
      <c r="T74"/>
      <c r="U74"/>
      <c r="V74"/>
    </row>
    <row r="75" ht="20" customHeight="1" spans="1:22">
      <c r="A75" s="13" t="s">
        <v>148</v>
      </c>
      <c r="B75" s="13" t="s">
        <v>149</v>
      </c>
      <c r="C75" s="12">
        <f t="shared" si="1"/>
        <v>1559.45</v>
      </c>
      <c r="D75" s="117"/>
      <c r="E75" s="117">
        <f>E76+E78</f>
        <v>1559.45</v>
      </c>
      <c r="F75" s="117"/>
      <c r="G75" s="118"/>
      <c r="H75" s="118"/>
      <c r="I75"/>
      <c r="J75"/>
      <c r="K75"/>
      <c r="L75"/>
      <c r="M75"/>
      <c r="N75"/>
      <c r="O75"/>
      <c r="P75"/>
      <c r="Q75"/>
      <c r="R75"/>
      <c r="S75"/>
      <c r="T75"/>
      <c r="U75"/>
      <c r="V75"/>
    </row>
    <row r="76" ht="20" customHeight="1" spans="1:22">
      <c r="A76" s="13">
        <v>22904</v>
      </c>
      <c r="B76" s="13" t="s">
        <v>150</v>
      </c>
      <c r="C76" s="12">
        <f t="shared" si="1"/>
        <v>1494.51</v>
      </c>
      <c r="D76" s="117"/>
      <c r="E76" s="117">
        <f>E77</f>
        <v>1494.51</v>
      </c>
      <c r="F76" s="117"/>
      <c r="G76" s="118"/>
      <c r="H76" s="118"/>
      <c r="I76"/>
      <c r="J76"/>
      <c r="K76"/>
      <c r="L76"/>
      <c r="M76"/>
      <c r="N76"/>
      <c r="O76"/>
      <c r="P76"/>
      <c r="Q76"/>
      <c r="R76"/>
      <c r="S76"/>
      <c r="T76"/>
      <c r="U76"/>
      <c r="V76"/>
    </row>
    <row r="77" ht="20" customHeight="1" spans="1:22">
      <c r="A77" s="13">
        <v>2290402</v>
      </c>
      <c r="B77" s="13" t="s">
        <v>151</v>
      </c>
      <c r="C77" s="12">
        <f t="shared" si="1"/>
        <v>1494.51</v>
      </c>
      <c r="D77" s="117"/>
      <c r="E77" s="117">
        <v>1494.51</v>
      </c>
      <c r="F77" s="117"/>
      <c r="G77" s="118"/>
      <c r="H77" s="118"/>
      <c r="I77"/>
      <c r="J77"/>
      <c r="K77"/>
      <c r="L77"/>
      <c r="M77"/>
      <c r="N77"/>
      <c r="O77"/>
      <c r="P77"/>
      <c r="Q77"/>
      <c r="R77"/>
      <c r="S77"/>
      <c r="T77"/>
      <c r="U77"/>
      <c r="V77"/>
    </row>
    <row r="78" ht="20" customHeight="1" spans="1:22">
      <c r="A78" s="13" t="s">
        <v>152</v>
      </c>
      <c r="B78" s="13" t="s">
        <v>153</v>
      </c>
      <c r="C78" s="12">
        <f t="shared" si="1"/>
        <v>64.94</v>
      </c>
      <c r="D78" s="117"/>
      <c r="E78" s="117">
        <f>E79+E80</f>
        <v>64.94</v>
      </c>
      <c r="F78" s="117"/>
      <c r="G78" s="118"/>
      <c r="H78" s="118"/>
      <c r="I78"/>
      <c r="J78"/>
      <c r="K78"/>
      <c r="L78"/>
      <c r="M78"/>
      <c r="N78"/>
      <c r="O78"/>
      <c r="P78"/>
      <c r="Q78"/>
      <c r="R78"/>
      <c r="S78"/>
      <c r="T78"/>
      <c r="U78"/>
      <c r="V78"/>
    </row>
    <row r="79" ht="20" customHeight="1" spans="1:22">
      <c r="A79" s="13" t="s">
        <v>154</v>
      </c>
      <c r="B79" s="13" t="s">
        <v>155</v>
      </c>
      <c r="C79" s="12">
        <f t="shared" si="1"/>
        <v>27.97</v>
      </c>
      <c r="D79" s="117"/>
      <c r="E79" s="117">
        <v>27.97</v>
      </c>
      <c r="F79" s="117"/>
      <c r="G79" s="118"/>
      <c r="H79" s="118"/>
      <c r="I79"/>
      <c r="J79"/>
      <c r="K79"/>
      <c r="L79"/>
      <c r="M79"/>
      <c r="N79"/>
      <c r="O79"/>
      <c r="P79"/>
      <c r="Q79"/>
      <c r="R79"/>
      <c r="S79"/>
      <c r="T79"/>
      <c r="U79"/>
      <c r="V79"/>
    </row>
    <row r="80" ht="20" customHeight="1" spans="1:22">
      <c r="A80" s="50">
        <v>2296006</v>
      </c>
      <c r="B80" s="50" t="s">
        <v>156</v>
      </c>
      <c r="C80" s="12">
        <f t="shared" si="1"/>
        <v>36.97</v>
      </c>
      <c r="D80" s="117"/>
      <c r="E80" s="117">
        <v>36.97</v>
      </c>
      <c r="F80" s="117"/>
      <c r="G80" s="118"/>
      <c r="H80" s="118"/>
      <c r="I80"/>
      <c r="J80"/>
      <c r="K80"/>
      <c r="L80"/>
      <c r="M80"/>
      <c r="N80"/>
      <c r="O80"/>
      <c r="P80"/>
      <c r="Q80"/>
      <c r="R80"/>
      <c r="S80"/>
      <c r="T80"/>
      <c r="U80"/>
      <c r="V80"/>
    </row>
    <row r="81" s="112" customFormat="1" ht="20" customHeight="1" spans="1:22">
      <c r="A81" s="119" t="s">
        <v>170</v>
      </c>
      <c r="I81" s="120"/>
      <c r="J81" s="120"/>
      <c r="K81" s="120"/>
      <c r="L81" s="120"/>
      <c r="M81" s="120"/>
      <c r="N81" s="120"/>
      <c r="O81" s="120"/>
      <c r="P81" s="120"/>
      <c r="Q81" s="120"/>
      <c r="R81" s="120"/>
      <c r="S81" s="120"/>
      <c r="T81" s="120"/>
      <c r="U81" s="120"/>
      <c r="V81" s="120"/>
    </row>
    <row r="82" spans="9:22">
      <c r="I82"/>
      <c r="J82"/>
      <c r="K82"/>
      <c r="L82"/>
      <c r="M82"/>
      <c r="N82"/>
      <c r="O82"/>
      <c r="P82"/>
      <c r="Q82"/>
      <c r="R82"/>
      <c r="S82"/>
      <c r="T82"/>
      <c r="U82"/>
      <c r="V82"/>
    </row>
    <row r="83" spans="9:22">
      <c r="I83"/>
      <c r="J83"/>
      <c r="K83"/>
      <c r="L83"/>
      <c r="M83"/>
      <c r="N83"/>
      <c r="O83"/>
      <c r="P83"/>
      <c r="Q83"/>
      <c r="R83"/>
      <c r="S83"/>
      <c r="T83"/>
      <c r="U83"/>
      <c r="V83"/>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C18" sqref="C18"/>
    </sheetView>
  </sheetViews>
  <sheetFormatPr defaultColWidth="9" defaultRowHeight="11.25" outlineLevelCol="6"/>
  <cols>
    <col min="1" max="1" width="41.6666666666667" style="1" customWidth="1"/>
    <col min="2" max="2" width="17"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171</v>
      </c>
      <c r="B1" s="2"/>
      <c r="C1" s="2"/>
      <c r="D1" s="2"/>
      <c r="E1" s="2"/>
      <c r="F1" s="2"/>
    </row>
    <row r="2" ht="14.25" customHeight="1" spans="1:7">
      <c r="A2" s="3"/>
      <c r="G2" s="72" t="s">
        <v>172</v>
      </c>
    </row>
    <row r="3" ht="14.25" customHeight="1" spans="1:7">
      <c r="A3" s="38" t="s">
        <v>3</v>
      </c>
      <c r="B3" s="38"/>
      <c r="D3" s="91"/>
      <c r="G3" s="72" t="s">
        <v>4</v>
      </c>
    </row>
    <row r="4" ht="18.75" customHeight="1" spans="1:7">
      <c r="A4" s="92" t="s">
        <v>173</v>
      </c>
      <c r="B4" s="93"/>
      <c r="C4" s="93" t="s">
        <v>174</v>
      </c>
      <c r="D4" s="93"/>
      <c r="E4" s="93" t="s">
        <v>36</v>
      </c>
      <c r="F4" s="93" t="s">
        <v>36</v>
      </c>
      <c r="G4" s="94" t="s">
        <v>36</v>
      </c>
    </row>
    <row r="5" ht="42.95" customHeight="1" spans="1:7">
      <c r="A5" s="95" t="s">
        <v>175</v>
      </c>
      <c r="B5" s="96" t="s">
        <v>8</v>
      </c>
      <c r="C5" s="96" t="s">
        <v>176</v>
      </c>
      <c r="D5" s="97" t="s">
        <v>8</v>
      </c>
      <c r="E5" s="97"/>
      <c r="F5" s="97" t="s">
        <v>36</v>
      </c>
      <c r="G5" s="98" t="s">
        <v>36</v>
      </c>
    </row>
    <row r="6" ht="42.95" customHeight="1" spans="1:7">
      <c r="A6" s="95"/>
      <c r="B6" s="96" t="s">
        <v>36</v>
      </c>
      <c r="C6" s="96" t="s">
        <v>36</v>
      </c>
      <c r="D6" s="97" t="s">
        <v>45</v>
      </c>
      <c r="E6" s="96" t="s">
        <v>177</v>
      </c>
      <c r="F6" s="96" t="s">
        <v>178</v>
      </c>
      <c r="G6" s="99" t="s">
        <v>179</v>
      </c>
    </row>
    <row r="7" ht="20" customHeight="1" spans="1:7">
      <c r="A7" s="100" t="s">
        <v>180</v>
      </c>
      <c r="B7" s="101">
        <v>37047.3</v>
      </c>
      <c r="C7" s="102" t="s">
        <v>10</v>
      </c>
      <c r="D7" s="101">
        <f>E7</f>
        <v>24.57</v>
      </c>
      <c r="E7" s="101">
        <v>24.57</v>
      </c>
      <c r="F7" s="101" t="s">
        <v>36</v>
      </c>
      <c r="G7" s="103" t="s">
        <v>36</v>
      </c>
    </row>
    <row r="8" ht="20" customHeight="1" spans="1:7">
      <c r="A8" s="100" t="s">
        <v>181</v>
      </c>
      <c r="B8" s="101">
        <v>1786.48</v>
      </c>
      <c r="C8" s="102" t="s">
        <v>12</v>
      </c>
      <c r="D8" s="101">
        <f>E8</f>
        <v>109.88</v>
      </c>
      <c r="E8" s="101">
        <v>109.88</v>
      </c>
      <c r="F8" s="101" t="s">
        <v>36</v>
      </c>
      <c r="G8" s="103" t="s">
        <v>36</v>
      </c>
    </row>
    <row r="9" ht="20" customHeight="1" spans="1:7">
      <c r="A9" s="100" t="s">
        <v>182</v>
      </c>
      <c r="B9" s="101" t="s">
        <v>36</v>
      </c>
      <c r="C9" s="104" t="s">
        <v>14</v>
      </c>
      <c r="D9" s="101">
        <f>E9</f>
        <v>5177.49</v>
      </c>
      <c r="E9" s="101">
        <v>5177.49</v>
      </c>
      <c r="F9" s="101" t="s">
        <v>36</v>
      </c>
      <c r="G9" s="103" t="s">
        <v>36</v>
      </c>
    </row>
    <row r="10" ht="20" customHeight="1" spans="1:7">
      <c r="A10" s="100" t="s">
        <v>36</v>
      </c>
      <c r="B10" s="101" t="s">
        <v>36</v>
      </c>
      <c r="C10" s="104" t="s">
        <v>16</v>
      </c>
      <c r="D10" s="101">
        <f>E10</f>
        <v>29799.94</v>
      </c>
      <c r="E10" s="101">
        <v>29799.94</v>
      </c>
      <c r="F10" s="101" t="s">
        <v>36</v>
      </c>
      <c r="G10" s="103" t="s">
        <v>36</v>
      </c>
    </row>
    <row r="11" ht="20" customHeight="1" spans="1:7">
      <c r="A11" s="100" t="s">
        <v>36</v>
      </c>
      <c r="B11" s="101" t="s">
        <v>36</v>
      </c>
      <c r="C11" s="104" t="s">
        <v>18</v>
      </c>
      <c r="D11" s="101">
        <f>F11</f>
        <v>225</v>
      </c>
      <c r="E11" s="101" t="s">
        <v>36</v>
      </c>
      <c r="F11" s="101">
        <v>225</v>
      </c>
      <c r="G11" s="103" t="s">
        <v>36</v>
      </c>
    </row>
    <row r="12" ht="20" customHeight="1" spans="1:7">
      <c r="A12" s="100" t="s">
        <v>36</v>
      </c>
      <c r="B12" s="101" t="s">
        <v>36</v>
      </c>
      <c r="C12" s="102" t="s">
        <v>20</v>
      </c>
      <c r="D12" s="101">
        <f>E12</f>
        <v>879.92</v>
      </c>
      <c r="E12" s="101">
        <v>879.92</v>
      </c>
      <c r="F12" s="101" t="s">
        <v>36</v>
      </c>
      <c r="G12" s="103" t="s">
        <v>36</v>
      </c>
    </row>
    <row r="13" ht="20" customHeight="1" spans="1:7">
      <c r="A13" s="100" t="s">
        <v>36</v>
      </c>
      <c r="B13" s="101" t="s">
        <v>36</v>
      </c>
      <c r="C13" s="102" t="s">
        <v>22</v>
      </c>
      <c r="D13" s="101">
        <f>E13</f>
        <v>1052.75</v>
      </c>
      <c r="E13" s="101">
        <v>1052.75</v>
      </c>
      <c r="F13" s="101" t="s">
        <v>36</v>
      </c>
      <c r="G13" s="103" t="s">
        <v>36</v>
      </c>
    </row>
    <row r="14" ht="20" customHeight="1" spans="1:7">
      <c r="A14" s="100" t="s">
        <v>36</v>
      </c>
      <c r="B14" s="101" t="s">
        <v>36</v>
      </c>
      <c r="C14" s="102" t="s">
        <v>24</v>
      </c>
      <c r="D14" s="101">
        <f>F14</f>
        <v>1559.45</v>
      </c>
      <c r="E14" s="101" t="s">
        <v>36</v>
      </c>
      <c r="F14" s="101">
        <v>1559.45</v>
      </c>
      <c r="G14" s="103" t="s">
        <v>36</v>
      </c>
    </row>
    <row r="15" ht="20" customHeight="1" spans="1:7">
      <c r="A15" s="105" t="s">
        <v>25</v>
      </c>
      <c r="B15" s="101">
        <f>B7+B8</f>
        <v>38833.78</v>
      </c>
      <c r="C15" s="106" t="s">
        <v>26</v>
      </c>
      <c r="D15" s="101">
        <f>E15+F15</f>
        <v>38829</v>
      </c>
      <c r="E15" s="101">
        <f>E7+E8+E9+E10+E12+E13</f>
        <v>37044.55</v>
      </c>
      <c r="F15" s="101">
        <f>F11+F14</f>
        <v>1784.45</v>
      </c>
      <c r="G15" s="103" t="s">
        <v>36</v>
      </c>
    </row>
    <row r="16" ht="20" customHeight="1" spans="1:7">
      <c r="A16" s="100" t="s">
        <v>183</v>
      </c>
      <c r="B16" s="101">
        <f>B17+B18</f>
        <v>2.51</v>
      </c>
      <c r="C16" s="102" t="s">
        <v>184</v>
      </c>
      <c r="D16" s="101">
        <f>E16+F16</f>
        <v>7.29</v>
      </c>
      <c r="E16" s="101">
        <v>4.8</v>
      </c>
      <c r="F16" s="101">
        <v>2.49</v>
      </c>
      <c r="G16" s="103" t="s">
        <v>36</v>
      </c>
    </row>
    <row r="17" ht="20" customHeight="1" spans="1:7">
      <c r="A17" s="100" t="s">
        <v>180</v>
      </c>
      <c r="B17" s="101">
        <v>2.05</v>
      </c>
      <c r="C17" s="102"/>
      <c r="D17" s="101" t="s">
        <v>36</v>
      </c>
      <c r="E17" s="101" t="s">
        <v>36</v>
      </c>
      <c r="F17" s="101" t="s">
        <v>36</v>
      </c>
      <c r="G17" s="103" t="s">
        <v>36</v>
      </c>
    </row>
    <row r="18" ht="20" customHeight="1" spans="1:7">
      <c r="A18" s="100" t="s">
        <v>181</v>
      </c>
      <c r="B18" s="101">
        <v>0.46</v>
      </c>
      <c r="C18" s="104"/>
      <c r="D18" s="101" t="s">
        <v>36</v>
      </c>
      <c r="E18" s="101" t="s">
        <v>36</v>
      </c>
      <c r="F18" s="101" t="s">
        <v>36</v>
      </c>
      <c r="G18" s="103" t="s">
        <v>36</v>
      </c>
    </row>
    <row r="19" ht="20" customHeight="1" spans="1:7">
      <c r="A19" s="100" t="s">
        <v>182</v>
      </c>
      <c r="B19" s="101" t="s">
        <v>36</v>
      </c>
      <c r="C19" s="104"/>
      <c r="D19" s="101" t="s">
        <v>36</v>
      </c>
      <c r="E19" s="101" t="s">
        <v>36</v>
      </c>
      <c r="F19" s="101" t="s">
        <v>36</v>
      </c>
      <c r="G19" s="103" t="s">
        <v>36</v>
      </c>
    </row>
    <row r="20" ht="20" customHeight="1" spans="1:7">
      <c r="A20" s="107" t="s">
        <v>31</v>
      </c>
      <c r="B20" s="108">
        <f>B15+B16</f>
        <v>38836.29</v>
      </c>
      <c r="C20" s="109" t="s">
        <v>31</v>
      </c>
      <c r="D20" s="108">
        <f>E20+F20</f>
        <v>38836.29</v>
      </c>
      <c r="E20" s="108">
        <f>E15+E16</f>
        <v>37049.35</v>
      </c>
      <c r="F20" s="108">
        <f>F15+F16</f>
        <v>1786.94</v>
      </c>
      <c r="G20" s="110" t="s">
        <v>36</v>
      </c>
    </row>
    <row r="21" ht="20" customHeight="1" spans="1:7">
      <c r="A21" s="111" t="s">
        <v>185</v>
      </c>
      <c r="B21" s="111"/>
      <c r="C21" s="111"/>
      <c r="D21" s="111"/>
      <c r="E21" s="111"/>
      <c r="F21" s="111"/>
      <c r="G21" s="111"/>
    </row>
  </sheetData>
  <mergeCells count="9">
    <mergeCell ref="A1:F1"/>
    <mergeCell ref="A3:B3"/>
    <mergeCell ref="A4:B4"/>
    <mergeCell ref="C4:G4"/>
    <mergeCell ref="D5:G5"/>
    <mergeCell ref="A21:G2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71"/>
  <sheetViews>
    <sheetView workbookViewId="0">
      <selection activeCell="J14" sqref="J14"/>
    </sheetView>
  </sheetViews>
  <sheetFormatPr defaultColWidth="7.83333333333333" defaultRowHeight="15"/>
  <cols>
    <col min="1" max="1" width="19" style="74" customWidth="1"/>
    <col min="2" max="2" width="62.5" style="75" customWidth="1"/>
    <col min="3" max="5" width="25.6666666666667" style="76" customWidth="1"/>
    <col min="6" max="12" width="10.3333333333333" style="76" customWidth="1"/>
    <col min="13" max="13" width="31.5" style="76" customWidth="1"/>
    <col min="14" max="248" width="10.3333333333333" style="76" customWidth="1"/>
    <col min="249" max="16384" width="7.83333333333333" style="76"/>
  </cols>
  <sheetData>
    <row r="1" ht="30" customHeight="1" spans="1:5">
      <c r="A1" s="146" t="s">
        <v>186</v>
      </c>
      <c r="B1" s="2"/>
      <c r="C1" s="2"/>
      <c r="D1" s="2"/>
      <c r="E1" s="2"/>
    </row>
    <row r="2" s="1" customFormat="1" ht="12.75" customHeight="1" spans="1:17">
      <c r="A2" s="3"/>
      <c r="E2" s="72" t="s">
        <v>187</v>
      </c>
      <c r="J2"/>
      <c r="K2"/>
      <c r="L2"/>
      <c r="M2"/>
      <c r="N2"/>
      <c r="O2"/>
      <c r="P2"/>
      <c r="Q2"/>
    </row>
    <row r="3" s="1" customFormat="1" ht="12.75" customHeight="1" spans="1:17">
      <c r="A3" s="77" t="s">
        <v>3</v>
      </c>
      <c r="B3" s="77"/>
      <c r="E3" s="72" t="s">
        <v>4</v>
      </c>
      <c r="J3"/>
      <c r="K3"/>
      <c r="L3"/>
      <c r="M3"/>
      <c r="N3"/>
      <c r="O3"/>
      <c r="P3"/>
      <c r="Q3"/>
    </row>
    <row r="4" ht="30" customHeight="1" spans="1:17">
      <c r="A4" s="42" t="s">
        <v>43</v>
      </c>
      <c r="B4" s="42" t="s">
        <v>44</v>
      </c>
      <c r="C4" s="151" t="s">
        <v>8</v>
      </c>
      <c r="D4" s="78"/>
      <c r="E4" s="78"/>
      <c r="J4"/>
      <c r="K4"/>
      <c r="L4"/>
      <c r="M4"/>
      <c r="N4"/>
      <c r="O4"/>
      <c r="P4"/>
      <c r="Q4"/>
    </row>
    <row r="5" ht="30" customHeight="1" spans="1:17">
      <c r="A5" s="42"/>
      <c r="B5" s="42"/>
      <c r="C5" s="79" t="s">
        <v>47</v>
      </c>
      <c r="D5" s="79" t="s">
        <v>160</v>
      </c>
      <c r="E5" s="79" t="s">
        <v>161</v>
      </c>
      <c r="J5"/>
      <c r="K5"/>
      <c r="L5"/>
      <c r="M5"/>
      <c r="N5"/>
      <c r="O5"/>
      <c r="P5"/>
      <c r="Q5"/>
    </row>
    <row r="6" ht="20" customHeight="1" spans="1:17">
      <c r="A6" s="80" t="s">
        <v>188</v>
      </c>
      <c r="B6" s="80"/>
      <c r="C6" s="81">
        <f>D6+E6</f>
        <v>37044.55</v>
      </c>
      <c r="D6" s="81">
        <f>D7+D12+D15+D32+D67</f>
        <v>25072.32</v>
      </c>
      <c r="E6" s="81">
        <f>E7+E12+E15+E32+E64</f>
        <v>11972.23</v>
      </c>
      <c r="J6"/>
      <c r="K6"/>
      <c r="L6"/>
      <c r="M6"/>
      <c r="N6"/>
      <c r="O6"/>
      <c r="P6"/>
      <c r="Q6"/>
    </row>
    <row r="7" ht="20" customHeight="1" spans="1:17">
      <c r="A7" s="13" t="s">
        <v>48</v>
      </c>
      <c r="B7" s="13" t="s">
        <v>49</v>
      </c>
      <c r="C7" s="81">
        <f t="shared" ref="C7:C38" si="0">D7+E7</f>
        <v>24.57</v>
      </c>
      <c r="D7" s="81">
        <f>D10</f>
        <v>14.57</v>
      </c>
      <c r="E7" s="81">
        <f>E8</f>
        <v>10</v>
      </c>
      <c r="J7"/>
      <c r="K7"/>
      <c r="L7"/>
      <c r="M7"/>
      <c r="N7"/>
      <c r="O7"/>
      <c r="P7"/>
      <c r="Q7"/>
    </row>
    <row r="8" ht="20" customHeight="1" spans="1:17">
      <c r="A8" s="13">
        <v>20123</v>
      </c>
      <c r="B8" s="13" t="s">
        <v>165</v>
      </c>
      <c r="C8" s="81">
        <f t="shared" si="0"/>
        <v>10</v>
      </c>
      <c r="D8" s="81"/>
      <c r="E8" s="81">
        <f>E9</f>
        <v>10</v>
      </c>
      <c r="J8"/>
      <c r="K8"/>
      <c r="L8"/>
      <c r="M8"/>
      <c r="N8"/>
      <c r="O8"/>
      <c r="P8"/>
      <c r="Q8"/>
    </row>
    <row r="9" ht="20" customHeight="1" spans="1:17">
      <c r="A9" s="13">
        <v>2012304</v>
      </c>
      <c r="B9" s="13" t="s">
        <v>166</v>
      </c>
      <c r="C9" s="81">
        <f t="shared" si="0"/>
        <v>10</v>
      </c>
      <c r="D9" s="81"/>
      <c r="E9" s="81">
        <v>10</v>
      </c>
      <c r="J9"/>
      <c r="K9"/>
      <c r="L9"/>
      <c r="M9"/>
      <c r="N9"/>
      <c r="O9"/>
      <c r="P9"/>
      <c r="Q9"/>
    </row>
    <row r="10" ht="20" customHeight="1" spans="1:17">
      <c r="A10" s="50">
        <v>20129</v>
      </c>
      <c r="B10" s="50" t="s">
        <v>52</v>
      </c>
      <c r="C10" s="81">
        <f t="shared" si="0"/>
        <v>14.57</v>
      </c>
      <c r="D10" s="81">
        <f>D11</f>
        <v>14.57</v>
      </c>
      <c r="E10" s="81"/>
      <c r="J10"/>
      <c r="K10"/>
      <c r="L10"/>
      <c r="M10"/>
      <c r="N10"/>
      <c r="O10"/>
      <c r="P10"/>
      <c r="Q10"/>
    </row>
    <row r="11" ht="20" customHeight="1" spans="1:17">
      <c r="A11" s="50">
        <v>2012901</v>
      </c>
      <c r="B11" s="50" t="s">
        <v>53</v>
      </c>
      <c r="C11" s="81">
        <f t="shared" si="0"/>
        <v>14.57</v>
      </c>
      <c r="D11" s="81">
        <v>14.57</v>
      </c>
      <c r="E11" s="81"/>
      <c r="J11"/>
      <c r="K11"/>
      <c r="L11"/>
      <c r="M11"/>
      <c r="N11"/>
      <c r="O11"/>
      <c r="P11"/>
      <c r="Q11"/>
    </row>
    <row r="12" ht="20" customHeight="1" spans="1:17">
      <c r="A12" s="13" t="s">
        <v>54</v>
      </c>
      <c r="B12" s="13" t="s">
        <v>55</v>
      </c>
      <c r="C12" s="81">
        <f t="shared" si="0"/>
        <v>109.88</v>
      </c>
      <c r="D12" s="81">
        <f>D13</f>
        <v>81.08</v>
      </c>
      <c r="E12" s="81">
        <f>E13</f>
        <v>28.8</v>
      </c>
      <c r="J12"/>
      <c r="K12"/>
      <c r="L12"/>
      <c r="M12"/>
      <c r="N12"/>
      <c r="O12"/>
      <c r="P12"/>
      <c r="Q12"/>
    </row>
    <row r="13" ht="20" customHeight="1" spans="1:17">
      <c r="A13" s="13" t="s">
        <v>56</v>
      </c>
      <c r="B13" s="13" t="s">
        <v>57</v>
      </c>
      <c r="C13" s="81">
        <f t="shared" si="0"/>
        <v>109.88</v>
      </c>
      <c r="D13" s="81">
        <f>D14</f>
        <v>81.08</v>
      </c>
      <c r="E13" s="81">
        <f>E14</f>
        <v>28.8</v>
      </c>
      <c r="J13"/>
      <c r="K13"/>
      <c r="L13"/>
      <c r="M13"/>
      <c r="N13"/>
      <c r="O13"/>
      <c r="P13"/>
      <c r="Q13"/>
    </row>
    <row r="14" ht="20" customHeight="1" spans="1:17">
      <c r="A14" s="13" t="s">
        <v>58</v>
      </c>
      <c r="B14" s="13" t="s">
        <v>59</v>
      </c>
      <c r="C14" s="81">
        <f t="shared" si="0"/>
        <v>109.88</v>
      </c>
      <c r="D14" s="81">
        <v>81.08</v>
      </c>
      <c r="E14" s="81">
        <v>28.8</v>
      </c>
      <c r="J14"/>
      <c r="K14"/>
      <c r="L14"/>
      <c r="M14"/>
      <c r="N14"/>
      <c r="O14"/>
      <c r="P14"/>
      <c r="Q14"/>
    </row>
    <row r="15" ht="20" customHeight="1" spans="1:17">
      <c r="A15" s="13" t="s">
        <v>60</v>
      </c>
      <c r="B15" s="13" t="s">
        <v>61</v>
      </c>
      <c r="C15" s="81">
        <f t="shared" si="0"/>
        <v>5177.49</v>
      </c>
      <c r="D15" s="81">
        <f>D16+D22+D30</f>
        <v>5107.62</v>
      </c>
      <c r="E15" s="81">
        <f>E24+E26+E28+E30</f>
        <v>69.87</v>
      </c>
      <c r="J15"/>
      <c r="K15"/>
      <c r="L15"/>
      <c r="M15"/>
      <c r="N15"/>
      <c r="O15"/>
      <c r="P15"/>
      <c r="Q15"/>
    </row>
    <row r="16" ht="20" customHeight="1" spans="1:17">
      <c r="A16" s="13" t="s">
        <v>62</v>
      </c>
      <c r="B16" s="13" t="s">
        <v>63</v>
      </c>
      <c r="C16" s="81">
        <f t="shared" si="0"/>
        <v>5009.62</v>
      </c>
      <c r="D16" s="81">
        <f>D17+D18+D19+D20+D21</f>
        <v>5009.62</v>
      </c>
      <c r="E16" s="81"/>
      <c r="J16"/>
      <c r="K16"/>
      <c r="L16"/>
      <c r="M16"/>
      <c r="N16"/>
      <c r="O16"/>
      <c r="P16"/>
      <c r="Q16"/>
    </row>
    <row r="17" ht="20" customHeight="1" spans="1:17">
      <c r="A17" s="13" t="s">
        <v>64</v>
      </c>
      <c r="B17" s="13" t="s">
        <v>65</v>
      </c>
      <c r="C17" s="81">
        <f t="shared" si="0"/>
        <v>99.03</v>
      </c>
      <c r="D17" s="81">
        <v>99.03</v>
      </c>
      <c r="E17" s="81"/>
      <c r="J17"/>
      <c r="K17"/>
      <c r="L17"/>
      <c r="M17"/>
      <c r="N17"/>
      <c r="O17"/>
      <c r="P17"/>
      <c r="Q17"/>
    </row>
    <row r="18" ht="20" customHeight="1" spans="1:17">
      <c r="A18" s="52">
        <v>2080502</v>
      </c>
      <c r="B18" s="52" t="s">
        <v>66</v>
      </c>
      <c r="C18" s="81">
        <f t="shared" si="0"/>
        <v>2502.64</v>
      </c>
      <c r="D18" s="82">
        <v>2502.64</v>
      </c>
      <c r="E18" s="82"/>
      <c r="J18"/>
      <c r="K18"/>
      <c r="L18"/>
      <c r="M18"/>
      <c r="N18"/>
      <c r="O18"/>
      <c r="P18"/>
      <c r="Q18"/>
    </row>
    <row r="19" ht="20" customHeight="1" spans="1:17">
      <c r="A19" s="13" t="s">
        <v>67</v>
      </c>
      <c r="B19" s="13" t="s">
        <v>68</v>
      </c>
      <c r="C19" s="81">
        <f t="shared" si="0"/>
        <v>1394.82</v>
      </c>
      <c r="D19" s="81">
        <v>1394.82</v>
      </c>
      <c r="E19" s="81"/>
      <c r="J19"/>
      <c r="K19"/>
      <c r="L19"/>
      <c r="M19"/>
      <c r="N19"/>
      <c r="O19"/>
      <c r="P19"/>
      <c r="Q19"/>
    </row>
    <row r="20" ht="20" customHeight="1" spans="1:19">
      <c r="A20" s="13" t="s">
        <v>69</v>
      </c>
      <c r="B20" s="13" t="s">
        <v>70</v>
      </c>
      <c r="C20" s="81">
        <f t="shared" si="0"/>
        <v>963.42</v>
      </c>
      <c r="D20" s="81">
        <v>963.42</v>
      </c>
      <c r="E20" s="81"/>
      <c r="H20"/>
      <c r="I20"/>
      <c r="J20"/>
      <c r="K20"/>
      <c r="L20"/>
      <c r="M20"/>
      <c r="N20"/>
      <c r="O20"/>
      <c r="P20"/>
      <c r="Q20"/>
      <c r="R20"/>
      <c r="S20"/>
    </row>
    <row r="21" ht="20" customHeight="1" spans="1:19">
      <c r="A21" s="52">
        <v>2080599</v>
      </c>
      <c r="B21" s="52" t="s">
        <v>71</v>
      </c>
      <c r="C21" s="81">
        <f t="shared" si="0"/>
        <v>49.71</v>
      </c>
      <c r="D21" s="82">
        <v>49.71</v>
      </c>
      <c r="E21" s="82"/>
      <c r="H21"/>
      <c r="I21"/>
      <c r="J21"/>
      <c r="K21"/>
      <c r="L21"/>
      <c r="M21"/>
      <c r="N21"/>
      <c r="O21"/>
      <c r="P21"/>
      <c r="Q21"/>
      <c r="R21"/>
      <c r="S21"/>
    </row>
    <row r="22" ht="20" customHeight="1" spans="1:19">
      <c r="A22" s="13" t="s">
        <v>72</v>
      </c>
      <c r="B22" s="13" t="s">
        <v>73</v>
      </c>
      <c r="C22" s="81">
        <f t="shared" si="0"/>
        <v>31.72</v>
      </c>
      <c r="D22" s="81">
        <f>D23</f>
        <v>31.72</v>
      </c>
      <c r="E22" s="81"/>
      <c r="H22"/>
      <c r="I22"/>
      <c r="J22"/>
      <c r="K22"/>
      <c r="L22"/>
      <c r="M22"/>
      <c r="N22"/>
      <c r="O22"/>
      <c r="P22"/>
      <c r="Q22"/>
      <c r="R22"/>
      <c r="S22"/>
    </row>
    <row r="23" ht="20" customHeight="1" spans="1:19">
      <c r="A23" s="13" t="s">
        <v>74</v>
      </c>
      <c r="B23" s="13" t="s">
        <v>75</v>
      </c>
      <c r="C23" s="81">
        <f t="shared" si="0"/>
        <v>31.72</v>
      </c>
      <c r="D23" s="81">
        <v>31.72</v>
      </c>
      <c r="E23" s="81"/>
      <c r="H23"/>
      <c r="I23"/>
      <c r="J23"/>
      <c r="K23"/>
      <c r="L23"/>
      <c r="M23"/>
      <c r="N23"/>
      <c r="O23"/>
      <c r="P23"/>
      <c r="Q23"/>
      <c r="R23"/>
      <c r="S23"/>
    </row>
    <row r="24" ht="20" customHeight="1" spans="1:19">
      <c r="A24" s="13" t="s">
        <v>76</v>
      </c>
      <c r="B24" s="13" t="s">
        <v>77</v>
      </c>
      <c r="C24" s="81">
        <f t="shared" si="0"/>
        <v>3.24</v>
      </c>
      <c r="D24" s="81"/>
      <c r="E24" s="81">
        <f>E25</f>
        <v>3.24</v>
      </c>
      <c r="H24"/>
      <c r="I24"/>
      <c r="J24"/>
      <c r="K24"/>
      <c r="L24"/>
      <c r="M24"/>
      <c r="N24"/>
      <c r="O24"/>
      <c r="P24"/>
      <c r="Q24"/>
      <c r="R24"/>
      <c r="S24"/>
    </row>
    <row r="25" ht="20" customHeight="1" spans="1:19">
      <c r="A25" s="13" t="s">
        <v>78</v>
      </c>
      <c r="B25" s="13" t="s">
        <v>79</v>
      </c>
      <c r="C25" s="81">
        <f t="shared" si="0"/>
        <v>3.24</v>
      </c>
      <c r="D25" s="81"/>
      <c r="E25" s="81">
        <v>3.24</v>
      </c>
      <c r="H25"/>
      <c r="I25"/>
      <c r="J25"/>
      <c r="K25"/>
      <c r="L25"/>
      <c r="M25"/>
      <c r="N25"/>
      <c r="O25"/>
      <c r="P25"/>
      <c r="Q25"/>
      <c r="R25"/>
      <c r="S25"/>
    </row>
    <row r="26" ht="20" customHeight="1" spans="1:19">
      <c r="A26" s="52">
        <v>20811</v>
      </c>
      <c r="B26" s="13" t="s">
        <v>80</v>
      </c>
      <c r="C26" s="81">
        <f t="shared" si="0"/>
        <v>16.8</v>
      </c>
      <c r="D26" s="81"/>
      <c r="E26" s="81">
        <f>E27</f>
        <v>16.8</v>
      </c>
      <c r="H26"/>
      <c r="I26"/>
      <c r="J26"/>
      <c r="K26"/>
      <c r="L26"/>
      <c r="M26"/>
      <c r="N26"/>
      <c r="O26"/>
      <c r="P26"/>
      <c r="Q26"/>
      <c r="R26"/>
      <c r="S26"/>
    </row>
    <row r="27" ht="20" customHeight="1" spans="1:19">
      <c r="A27" s="13">
        <v>2081104</v>
      </c>
      <c r="B27" s="13" t="s">
        <v>81</v>
      </c>
      <c r="C27" s="81">
        <f t="shared" si="0"/>
        <v>16.8</v>
      </c>
      <c r="D27" s="81"/>
      <c r="E27" s="81">
        <v>16.8</v>
      </c>
      <c r="H27"/>
      <c r="I27"/>
      <c r="J27"/>
      <c r="K27"/>
      <c r="L27"/>
      <c r="M27"/>
      <c r="N27"/>
      <c r="O27"/>
      <c r="P27"/>
      <c r="Q27"/>
      <c r="R27"/>
      <c r="S27"/>
    </row>
    <row r="28" ht="20" customHeight="1" spans="1:19">
      <c r="A28" s="13">
        <v>20820</v>
      </c>
      <c r="B28" s="13" t="s">
        <v>82</v>
      </c>
      <c r="C28" s="81">
        <f t="shared" si="0"/>
        <v>17.83</v>
      </c>
      <c r="D28" s="81"/>
      <c r="E28" s="81">
        <v>17.83</v>
      </c>
      <c r="H28"/>
      <c r="I28"/>
      <c r="J28"/>
      <c r="K28"/>
      <c r="L28"/>
      <c r="M28"/>
      <c r="N28"/>
      <c r="O28"/>
      <c r="P28"/>
      <c r="Q28"/>
      <c r="R28"/>
      <c r="S28"/>
    </row>
    <row r="29" ht="20" customHeight="1" spans="1:19">
      <c r="A29" s="13">
        <v>2082001</v>
      </c>
      <c r="B29" s="13" t="s">
        <v>83</v>
      </c>
      <c r="C29" s="81">
        <f t="shared" si="0"/>
        <v>17.83</v>
      </c>
      <c r="D29" s="81"/>
      <c r="E29" s="81">
        <v>17.83</v>
      </c>
      <c r="H29"/>
      <c r="I29"/>
      <c r="J29"/>
      <c r="K29"/>
      <c r="L29"/>
      <c r="M29"/>
      <c r="N29"/>
      <c r="O29"/>
      <c r="P29"/>
      <c r="Q29"/>
      <c r="R29"/>
      <c r="S29"/>
    </row>
    <row r="30" ht="20" customHeight="1" spans="1:19">
      <c r="A30" s="13" t="s">
        <v>84</v>
      </c>
      <c r="B30" s="13" t="s">
        <v>85</v>
      </c>
      <c r="C30" s="81">
        <f t="shared" si="0"/>
        <v>98.28</v>
      </c>
      <c r="D30" s="81">
        <f>D31</f>
        <v>66.28</v>
      </c>
      <c r="E30" s="81">
        <f>E31</f>
        <v>32</v>
      </c>
      <c r="H30"/>
      <c r="I30"/>
      <c r="J30"/>
      <c r="K30"/>
      <c r="L30"/>
      <c r="M30"/>
      <c r="N30"/>
      <c r="O30"/>
      <c r="P30"/>
      <c r="Q30"/>
      <c r="R30"/>
      <c r="S30"/>
    </row>
    <row r="31" ht="20" customHeight="1" spans="1:19">
      <c r="A31" s="13">
        <v>2089999</v>
      </c>
      <c r="B31" s="13" t="s">
        <v>86</v>
      </c>
      <c r="C31" s="81">
        <f t="shared" si="0"/>
        <v>98.28</v>
      </c>
      <c r="D31" s="81">
        <v>66.28</v>
      </c>
      <c r="E31" s="81">
        <v>32</v>
      </c>
      <c r="H31"/>
      <c r="I31"/>
      <c r="J31"/>
      <c r="K31"/>
      <c r="L31"/>
      <c r="M31"/>
      <c r="N31"/>
      <c r="O31"/>
      <c r="P31"/>
      <c r="Q31"/>
      <c r="R31"/>
      <c r="S31"/>
    </row>
    <row r="32" ht="20" customHeight="1" spans="1:19">
      <c r="A32" s="13" t="s">
        <v>87</v>
      </c>
      <c r="B32" s="13" t="s">
        <v>88</v>
      </c>
      <c r="C32" s="81">
        <f t="shared" si="0"/>
        <v>29799.94</v>
      </c>
      <c r="D32" s="81">
        <f>D33+D36+D40+D43+D54+D58+D62</f>
        <v>18816.3</v>
      </c>
      <c r="E32" s="81">
        <f>E33+E36+E40+E43+E52+E54+E62</f>
        <v>10983.64</v>
      </c>
      <c r="H32"/>
      <c r="I32"/>
      <c r="J32"/>
      <c r="K32"/>
      <c r="L32"/>
      <c r="M32"/>
      <c r="N32"/>
      <c r="O32"/>
      <c r="P32"/>
      <c r="Q32"/>
      <c r="R32"/>
      <c r="S32"/>
    </row>
    <row r="33" ht="20" customHeight="1" spans="1:19">
      <c r="A33" s="13" t="s">
        <v>89</v>
      </c>
      <c r="B33" s="13" t="s">
        <v>90</v>
      </c>
      <c r="C33" s="81">
        <f t="shared" si="0"/>
        <v>605.31</v>
      </c>
      <c r="D33" s="81">
        <f>D34+D35</f>
        <v>565.31</v>
      </c>
      <c r="E33" s="81">
        <f>E35</f>
        <v>40</v>
      </c>
      <c r="H33"/>
      <c r="I33"/>
      <c r="J33"/>
      <c r="K33"/>
      <c r="L33"/>
      <c r="M33"/>
      <c r="N33"/>
      <c r="O33"/>
      <c r="P33"/>
      <c r="Q33"/>
      <c r="R33"/>
      <c r="S33"/>
    </row>
    <row r="34" ht="20" customHeight="1" spans="1:19">
      <c r="A34" s="13" t="s">
        <v>91</v>
      </c>
      <c r="B34" s="13" t="s">
        <v>53</v>
      </c>
      <c r="C34" s="81">
        <f t="shared" si="0"/>
        <v>504.02</v>
      </c>
      <c r="D34" s="81">
        <v>504.02</v>
      </c>
      <c r="E34" s="81"/>
      <c r="H34"/>
      <c r="I34"/>
      <c r="J34"/>
      <c r="K34"/>
      <c r="L34"/>
      <c r="M34"/>
      <c r="N34"/>
      <c r="O34"/>
      <c r="P34"/>
      <c r="Q34"/>
      <c r="R34"/>
      <c r="S34"/>
    </row>
    <row r="35" ht="20" customHeight="1" spans="1:19">
      <c r="A35" s="13">
        <v>2100199</v>
      </c>
      <c r="B35" s="13" t="s">
        <v>92</v>
      </c>
      <c r="C35" s="81">
        <f t="shared" si="0"/>
        <v>101.29</v>
      </c>
      <c r="D35" s="81">
        <v>61.29</v>
      </c>
      <c r="E35" s="81">
        <v>40</v>
      </c>
      <c r="H35"/>
      <c r="I35"/>
      <c r="J35"/>
      <c r="K35"/>
      <c r="L35"/>
      <c r="M35"/>
      <c r="N35"/>
      <c r="O35"/>
      <c r="P35"/>
      <c r="Q35"/>
      <c r="R35"/>
      <c r="S35"/>
    </row>
    <row r="36" ht="20" customHeight="1" spans="1:19">
      <c r="A36" s="13">
        <v>21002</v>
      </c>
      <c r="B36" s="13" t="s">
        <v>93</v>
      </c>
      <c r="C36" s="81">
        <f t="shared" si="0"/>
        <v>930.98</v>
      </c>
      <c r="D36" s="81">
        <f>D37+D39</f>
        <v>830.98</v>
      </c>
      <c r="E36" s="81">
        <f>E37+E38</f>
        <v>100</v>
      </c>
      <c r="H36"/>
      <c r="I36"/>
      <c r="J36"/>
      <c r="K36"/>
      <c r="L36"/>
      <c r="M36"/>
      <c r="N36"/>
      <c r="O36"/>
      <c r="P36"/>
      <c r="Q36"/>
      <c r="R36"/>
      <c r="S36"/>
    </row>
    <row r="37" ht="20" customHeight="1" spans="1:19">
      <c r="A37" s="13">
        <v>2100201</v>
      </c>
      <c r="B37" s="13" t="s">
        <v>94</v>
      </c>
      <c r="C37" s="81">
        <f t="shared" si="0"/>
        <v>155.05</v>
      </c>
      <c r="D37" s="81">
        <v>125.05</v>
      </c>
      <c r="E37" s="81">
        <v>30</v>
      </c>
      <c r="H37"/>
      <c r="I37"/>
      <c r="J37"/>
      <c r="K37"/>
      <c r="L37"/>
      <c r="M37"/>
      <c r="N37"/>
      <c r="O37"/>
      <c r="P37"/>
      <c r="Q37"/>
      <c r="R37"/>
      <c r="S37"/>
    </row>
    <row r="38" ht="20" customHeight="1" spans="1:19">
      <c r="A38" s="13">
        <v>2100202</v>
      </c>
      <c r="B38" s="13" t="s">
        <v>95</v>
      </c>
      <c r="C38" s="81">
        <f t="shared" si="0"/>
        <v>70</v>
      </c>
      <c r="D38" s="81"/>
      <c r="E38" s="81">
        <v>70</v>
      </c>
      <c r="H38"/>
      <c r="I38"/>
      <c r="J38"/>
      <c r="K38"/>
      <c r="L38"/>
      <c r="M38"/>
      <c r="N38"/>
      <c r="O38"/>
      <c r="P38"/>
      <c r="Q38"/>
      <c r="R38"/>
      <c r="S38"/>
    </row>
    <row r="39" ht="20" customHeight="1" spans="1:19">
      <c r="A39" s="13">
        <v>2100205</v>
      </c>
      <c r="B39" s="13" t="s">
        <v>96</v>
      </c>
      <c r="C39" s="81">
        <f t="shared" ref="C39:C69" si="1">D39+E39</f>
        <v>705.93</v>
      </c>
      <c r="D39" s="81">
        <v>705.93</v>
      </c>
      <c r="E39" s="81"/>
      <c r="H39"/>
      <c r="I39"/>
      <c r="J39"/>
      <c r="K39"/>
      <c r="L39"/>
      <c r="M39"/>
      <c r="N39"/>
      <c r="O39"/>
      <c r="P39"/>
      <c r="Q39"/>
      <c r="R39"/>
      <c r="S39"/>
    </row>
    <row r="40" ht="20" customHeight="1" spans="1:19">
      <c r="A40" s="13" t="s">
        <v>97</v>
      </c>
      <c r="B40" s="13" t="s">
        <v>98</v>
      </c>
      <c r="C40" s="81">
        <f t="shared" si="1"/>
        <v>10448.34</v>
      </c>
      <c r="D40" s="81">
        <f>D41+D42</f>
        <v>9690.69</v>
      </c>
      <c r="E40" s="81">
        <f>E41+E42</f>
        <v>757.65</v>
      </c>
      <c r="H40"/>
      <c r="I40"/>
      <c r="J40"/>
      <c r="K40"/>
      <c r="L40"/>
      <c r="M40"/>
      <c r="N40"/>
      <c r="O40"/>
      <c r="P40"/>
      <c r="Q40"/>
      <c r="R40"/>
      <c r="S40"/>
    </row>
    <row r="41" ht="20" customHeight="1" spans="1:19">
      <c r="A41" s="13" t="s">
        <v>169</v>
      </c>
      <c r="B41" s="13" t="s">
        <v>99</v>
      </c>
      <c r="C41" s="81">
        <f t="shared" si="1"/>
        <v>9813</v>
      </c>
      <c r="D41" s="81">
        <v>9673</v>
      </c>
      <c r="E41" s="81">
        <v>140</v>
      </c>
      <c r="H41"/>
      <c r="I41"/>
      <c r="J41"/>
      <c r="K41"/>
      <c r="L41"/>
      <c r="M41"/>
      <c r="N41"/>
      <c r="O41"/>
      <c r="P41"/>
      <c r="Q41"/>
      <c r="R41"/>
      <c r="S41"/>
    </row>
    <row r="42" ht="20" customHeight="1" spans="1:19">
      <c r="A42" s="13" t="s">
        <v>100</v>
      </c>
      <c r="B42" s="13" t="s">
        <v>101</v>
      </c>
      <c r="C42" s="81">
        <f t="shared" si="1"/>
        <v>635.34</v>
      </c>
      <c r="D42" s="81">
        <v>17.69</v>
      </c>
      <c r="E42" s="81">
        <v>617.65</v>
      </c>
      <c r="H42"/>
      <c r="I42"/>
      <c r="J42"/>
      <c r="K42"/>
      <c r="L42"/>
      <c r="M42"/>
      <c r="N42"/>
      <c r="O42"/>
      <c r="P42"/>
      <c r="Q42"/>
      <c r="R42"/>
      <c r="S42"/>
    </row>
    <row r="43" ht="20" customHeight="1" spans="1:19">
      <c r="A43" s="13" t="s">
        <v>102</v>
      </c>
      <c r="B43" s="13" t="s">
        <v>103</v>
      </c>
      <c r="C43" s="81">
        <f t="shared" si="1"/>
        <v>10267.93</v>
      </c>
      <c r="D43" s="81">
        <f>D44+D45+D46+D47+D48+D49+D50+D51</f>
        <v>6671</v>
      </c>
      <c r="E43" s="81">
        <f>E44+E48+E49+E50+E51</f>
        <v>3596.93</v>
      </c>
      <c r="H43"/>
      <c r="I43"/>
      <c r="J43"/>
      <c r="K43"/>
      <c r="L43"/>
      <c r="M43"/>
      <c r="N43"/>
      <c r="O43"/>
      <c r="P43"/>
      <c r="Q43"/>
      <c r="R43"/>
      <c r="S43"/>
    </row>
    <row r="44" ht="20" customHeight="1" spans="1:19">
      <c r="A44" s="13">
        <v>2100401</v>
      </c>
      <c r="B44" s="13" t="s">
        <v>104</v>
      </c>
      <c r="C44" s="81">
        <f t="shared" si="1"/>
        <v>1094.91</v>
      </c>
      <c r="D44" s="81">
        <v>729.91</v>
      </c>
      <c r="E44" s="81">
        <v>365</v>
      </c>
      <c r="H44"/>
      <c r="I44"/>
      <c r="J44"/>
      <c r="K44"/>
      <c r="L44"/>
      <c r="M44"/>
      <c r="N44"/>
      <c r="O44"/>
      <c r="P44"/>
      <c r="Q44"/>
      <c r="R44"/>
      <c r="S44"/>
    </row>
    <row r="45" ht="20" customHeight="1" spans="1:19">
      <c r="A45" s="13">
        <v>2100402</v>
      </c>
      <c r="B45" s="13" t="s">
        <v>105</v>
      </c>
      <c r="C45" s="81">
        <f t="shared" si="1"/>
        <v>412.47</v>
      </c>
      <c r="D45" s="81">
        <v>412.47</v>
      </c>
      <c r="E45" s="81"/>
      <c r="H45"/>
      <c r="I45"/>
      <c r="J45"/>
      <c r="K45"/>
      <c r="L45"/>
      <c r="M45"/>
      <c r="N45"/>
      <c r="O45"/>
      <c r="P45"/>
      <c r="Q45"/>
      <c r="R45"/>
      <c r="S45"/>
    </row>
    <row r="46" ht="20" customHeight="1" spans="1:19">
      <c r="A46" s="13">
        <v>2100403</v>
      </c>
      <c r="B46" s="13" t="s">
        <v>106</v>
      </c>
      <c r="C46" s="81">
        <f t="shared" si="1"/>
        <v>898.72</v>
      </c>
      <c r="D46" s="81">
        <v>898.72</v>
      </c>
      <c r="E46" s="81"/>
      <c r="H46"/>
      <c r="I46"/>
      <c r="J46"/>
      <c r="K46"/>
      <c r="L46"/>
      <c r="M46"/>
      <c r="N46"/>
      <c r="O46"/>
      <c r="P46"/>
      <c r="Q46"/>
      <c r="R46"/>
      <c r="S46"/>
    </row>
    <row r="47" ht="20" customHeight="1" spans="1:19">
      <c r="A47" s="13">
        <v>2100404</v>
      </c>
      <c r="B47" s="13" t="s">
        <v>107</v>
      </c>
      <c r="C47" s="81">
        <f t="shared" si="1"/>
        <v>25.37</v>
      </c>
      <c r="D47" s="81">
        <v>25.37</v>
      </c>
      <c r="E47" s="81"/>
      <c r="H47"/>
      <c r="I47"/>
      <c r="J47"/>
      <c r="K47"/>
      <c r="L47"/>
      <c r="M47"/>
      <c r="N47"/>
      <c r="O47"/>
      <c r="P47"/>
      <c r="Q47"/>
      <c r="R47"/>
      <c r="S47"/>
    </row>
    <row r="48" ht="20" customHeight="1" spans="1:19">
      <c r="A48" s="13" t="s">
        <v>108</v>
      </c>
      <c r="B48" s="13" t="s">
        <v>109</v>
      </c>
      <c r="C48" s="81">
        <f t="shared" si="1"/>
        <v>5643.4</v>
      </c>
      <c r="D48" s="81">
        <v>4240.23</v>
      </c>
      <c r="E48" s="81">
        <v>1403.17</v>
      </c>
      <c r="H48"/>
      <c r="I48"/>
      <c r="J48"/>
      <c r="K48"/>
      <c r="L48"/>
      <c r="M48"/>
      <c r="N48"/>
      <c r="O48"/>
      <c r="P48"/>
      <c r="Q48"/>
      <c r="R48"/>
      <c r="S48"/>
    </row>
    <row r="49" ht="20" customHeight="1" spans="1:19">
      <c r="A49" s="13" t="s">
        <v>110</v>
      </c>
      <c r="B49" s="13" t="s">
        <v>111</v>
      </c>
      <c r="C49" s="81">
        <f t="shared" si="1"/>
        <v>1581.65</v>
      </c>
      <c r="D49" s="81">
        <v>11.98</v>
      </c>
      <c r="E49" s="81">
        <v>1569.67</v>
      </c>
      <c r="H49"/>
      <c r="I49"/>
      <c r="J49"/>
      <c r="K49"/>
      <c r="L49"/>
      <c r="M49"/>
      <c r="N49"/>
      <c r="O49"/>
      <c r="P49"/>
      <c r="Q49"/>
      <c r="R49"/>
      <c r="S49"/>
    </row>
    <row r="50" ht="20" customHeight="1" spans="1:19">
      <c r="A50" s="13" t="s">
        <v>112</v>
      </c>
      <c r="B50" s="13" t="s">
        <v>113</v>
      </c>
      <c r="C50" s="81">
        <f t="shared" si="1"/>
        <v>488.61</v>
      </c>
      <c r="D50" s="81">
        <v>291.78</v>
      </c>
      <c r="E50" s="81">
        <v>196.83</v>
      </c>
      <c r="H50"/>
      <c r="I50"/>
      <c r="J50"/>
      <c r="K50"/>
      <c r="L50"/>
      <c r="M50"/>
      <c r="N50"/>
      <c r="O50"/>
      <c r="P50"/>
      <c r="Q50"/>
      <c r="R50"/>
      <c r="S50"/>
    </row>
    <row r="51" ht="20" customHeight="1" spans="1:19">
      <c r="A51" s="52">
        <v>2100499</v>
      </c>
      <c r="B51" s="52" t="s">
        <v>114</v>
      </c>
      <c r="C51" s="81">
        <f t="shared" si="1"/>
        <v>122.8</v>
      </c>
      <c r="D51" s="81">
        <v>60.54</v>
      </c>
      <c r="E51" s="81">
        <v>62.26</v>
      </c>
      <c r="H51"/>
      <c r="I51"/>
      <c r="J51"/>
      <c r="K51"/>
      <c r="L51"/>
      <c r="M51"/>
      <c r="N51"/>
      <c r="O51"/>
      <c r="P51"/>
      <c r="Q51"/>
      <c r="R51"/>
      <c r="S51"/>
    </row>
    <row r="52" ht="20" customHeight="1" spans="1:19">
      <c r="A52" s="52">
        <v>21006</v>
      </c>
      <c r="B52" s="52" t="s">
        <v>115</v>
      </c>
      <c r="C52" s="81">
        <f t="shared" si="1"/>
        <v>380</v>
      </c>
      <c r="D52" s="81"/>
      <c r="E52" s="81">
        <f>E53</f>
        <v>380</v>
      </c>
      <c r="H52"/>
      <c r="I52"/>
      <c r="J52"/>
      <c r="K52"/>
      <c r="L52"/>
      <c r="M52"/>
      <c r="N52"/>
      <c r="O52"/>
      <c r="P52"/>
      <c r="Q52"/>
      <c r="R52"/>
      <c r="S52"/>
    </row>
    <row r="53" ht="20" customHeight="1" spans="1:19">
      <c r="A53" s="52">
        <v>2100601</v>
      </c>
      <c r="B53" s="52" t="s">
        <v>116</v>
      </c>
      <c r="C53" s="81">
        <f t="shared" si="1"/>
        <v>380</v>
      </c>
      <c r="D53" s="81"/>
      <c r="E53" s="81">
        <v>380</v>
      </c>
      <c r="H53"/>
      <c r="I53"/>
      <c r="J53"/>
      <c r="K53"/>
      <c r="L53"/>
      <c r="M53"/>
      <c r="N53"/>
      <c r="O53"/>
      <c r="P53"/>
      <c r="Q53"/>
      <c r="R53"/>
      <c r="S53"/>
    </row>
    <row r="54" ht="20" customHeight="1" spans="1:19">
      <c r="A54" s="13" t="s">
        <v>117</v>
      </c>
      <c r="B54" s="13" t="s">
        <v>118</v>
      </c>
      <c r="C54" s="81">
        <f t="shared" si="1"/>
        <v>5914.69</v>
      </c>
      <c r="D54" s="81">
        <f>D55+D57</f>
        <v>272.57</v>
      </c>
      <c r="E54" s="81">
        <f>E56+E57</f>
        <v>5642.12</v>
      </c>
      <c r="H54"/>
      <c r="I54"/>
      <c r="J54"/>
      <c r="K54"/>
      <c r="L54"/>
      <c r="M54"/>
      <c r="N54"/>
      <c r="O54"/>
      <c r="P54"/>
      <c r="Q54"/>
      <c r="R54"/>
      <c r="S54"/>
    </row>
    <row r="55" ht="20" customHeight="1" spans="1:19">
      <c r="A55" s="13">
        <v>2100716</v>
      </c>
      <c r="B55" s="13" t="s">
        <v>119</v>
      </c>
      <c r="C55" s="81">
        <f t="shared" si="1"/>
        <v>103.57</v>
      </c>
      <c r="D55" s="81">
        <v>103.57</v>
      </c>
      <c r="E55" s="81"/>
      <c r="H55"/>
      <c r="I55"/>
      <c r="J55"/>
      <c r="K55"/>
      <c r="L55"/>
      <c r="M55"/>
      <c r="N55"/>
      <c r="O55"/>
      <c r="P55"/>
      <c r="Q55"/>
      <c r="R55"/>
      <c r="S55"/>
    </row>
    <row r="56" ht="20" customHeight="1" spans="1:19">
      <c r="A56" s="13" t="s">
        <v>120</v>
      </c>
      <c r="B56" s="13" t="s">
        <v>121</v>
      </c>
      <c r="C56" s="81">
        <f t="shared" si="1"/>
        <v>5641.64</v>
      </c>
      <c r="D56" s="81"/>
      <c r="E56" s="81">
        <v>5641.64</v>
      </c>
      <c r="H56"/>
      <c r="I56"/>
      <c r="J56"/>
      <c r="K56"/>
      <c r="L56"/>
      <c r="M56"/>
      <c r="N56"/>
      <c r="O56"/>
      <c r="P56"/>
      <c r="Q56"/>
      <c r="R56"/>
      <c r="S56"/>
    </row>
    <row r="57" ht="20" customHeight="1" spans="1:19">
      <c r="A57" s="13" t="s">
        <v>122</v>
      </c>
      <c r="B57" s="13" t="s">
        <v>123</v>
      </c>
      <c r="C57" s="81">
        <f t="shared" si="1"/>
        <v>169.48</v>
      </c>
      <c r="D57" s="81">
        <v>169</v>
      </c>
      <c r="E57" s="81">
        <v>0.48</v>
      </c>
      <c r="H57"/>
      <c r="I57"/>
      <c r="J57"/>
      <c r="K57"/>
      <c r="L57"/>
      <c r="M57"/>
      <c r="N57"/>
      <c r="O57"/>
      <c r="P57"/>
      <c r="Q57"/>
      <c r="R57"/>
      <c r="S57"/>
    </row>
    <row r="58" ht="20" customHeight="1" spans="1:19">
      <c r="A58" s="13" t="s">
        <v>124</v>
      </c>
      <c r="B58" s="13" t="s">
        <v>125</v>
      </c>
      <c r="C58" s="81">
        <f t="shared" si="1"/>
        <v>623.23</v>
      </c>
      <c r="D58" s="81">
        <f>D59+D60+D61</f>
        <v>623.23</v>
      </c>
      <c r="E58" s="81"/>
      <c r="H58"/>
      <c r="I58"/>
      <c r="J58"/>
      <c r="K58"/>
      <c r="L58"/>
      <c r="M58"/>
      <c r="N58"/>
      <c r="O58"/>
      <c r="P58"/>
      <c r="Q58"/>
      <c r="R58"/>
      <c r="S58"/>
    </row>
    <row r="59" ht="20" customHeight="1" spans="1:19">
      <c r="A59" s="13" t="s">
        <v>126</v>
      </c>
      <c r="B59" s="13" t="s">
        <v>127</v>
      </c>
      <c r="C59" s="81">
        <f t="shared" si="1"/>
        <v>55.43</v>
      </c>
      <c r="D59" s="81">
        <v>55.43</v>
      </c>
      <c r="E59" s="81"/>
      <c r="H59"/>
      <c r="I59"/>
      <c r="J59"/>
      <c r="K59"/>
      <c r="L59"/>
      <c r="M59"/>
      <c r="N59"/>
      <c r="O59"/>
      <c r="P59"/>
      <c r="Q59"/>
      <c r="R59"/>
      <c r="S59"/>
    </row>
    <row r="60" ht="20" customHeight="1" spans="1:19">
      <c r="A60" s="13">
        <v>2101102</v>
      </c>
      <c r="B60" s="13" t="s">
        <v>128</v>
      </c>
      <c r="C60" s="81">
        <f t="shared" si="1"/>
        <v>567.3</v>
      </c>
      <c r="D60" s="81">
        <v>567.3</v>
      </c>
      <c r="E60" s="81"/>
      <c r="H60"/>
      <c r="I60"/>
      <c r="J60"/>
      <c r="K60"/>
      <c r="L60"/>
      <c r="M60"/>
      <c r="N60"/>
      <c r="O60"/>
      <c r="P60"/>
      <c r="Q60"/>
      <c r="R60"/>
      <c r="S60"/>
    </row>
    <row r="61" ht="20" customHeight="1" spans="1:19">
      <c r="A61" s="13">
        <v>2101199</v>
      </c>
      <c r="B61" s="13" t="s">
        <v>129</v>
      </c>
      <c r="C61" s="81">
        <f t="shared" si="1"/>
        <v>0.5</v>
      </c>
      <c r="D61" s="81">
        <v>0.5</v>
      </c>
      <c r="E61" s="81"/>
      <c r="H61"/>
      <c r="I61"/>
      <c r="J61"/>
      <c r="K61"/>
      <c r="L61"/>
      <c r="M61"/>
      <c r="N61"/>
      <c r="O61"/>
      <c r="P61"/>
      <c r="Q61"/>
      <c r="R61"/>
      <c r="S61"/>
    </row>
    <row r="62" ht="20" customHeight="1" spans="1:19">
      <c r="A62" s="13" t="s">
        <v>130</v>
      </c>
      <c r="B62" s="13" t="s">
        <v>131</v>
      </c>
      <c r="C62" s="81">
        <f t="shared" si="1"/>
        <v>629.46</v>
      </c>
      <c r="D62" s="81">
        <f>D63</f>
        <v>162.52</v>
      </c>
      <c r="E62" s="81">
        <f>E63</f>
        <v>466.94</v>
      </c>
      <c r="H62"/>
      <c r="I62"/>
      <c r="J62"/>
      <c r="K62"/>
      <c r="L62"/>
      <c r="M62"/>
      <c r="N62"/>
      <c r="O62"/>
      <c r="P62"/>
      <c r="Q62"/>
      <c r="R62"/>
      <c r="S62"/>
    </row>
    <row r="63" ht="20" customHeight="1" spans="1:19">
      <c r="A63" s="13">
        <v>2109999</v>
      </c>
      <c r="B63" s="13" t="s">
        <v>132</v>
      </c>
      <c r="C63" s="81">
        <f t="shared" si="1"/>
        <v>629.46</v>
      </c>
      <c r="D63" s="81">
        <v>162.52</v>
      </c>
      <c r="E63" s="81">
        <v>466.94</v>
      </c>
      <c r="H63"/>
      <c r="I63"/>
      <c r="J63"/>
      <c r="K63"/>
      <c r="L63"/>
      <c r="M63"/>
      <c r="N63"/>
      <c r="O63"/>
      <c r="P63"/>
      <c r="Q63"/>
      <c r="R63"/>
      <c r="S63"/>
    </row>
    <row r="64" ht="20" customHeight="1" spans="1:19">
      <c r="A64" s="13" t="s">
        <v>136</v>
      </c>
      <c r="B64" s="13" t="s">
        <v>137</v>
      </c>
      <c r="C64" s="81">
        <f t="shared" si="1"/>
        <v>879.92</v>
      </c>
      <c r="D64" s="81"/>
      <c r="E64" s="81">
        <f>E65</f>
        <v>879.92</v>
      </c>
      <c r="H64"/>
      <c r="I64"/>
      <c r="J64"/>
      <c r="K64"/>
      <c r="L64"/>
      <c r="M64"/>
      <c r="N64"/>
      <c r="O64"/>
      <c r="P64"/>
      <c r="Q64"/>
      <c r="R64"/>
      <c r="S64"/>
    </row>
    <row r="65" ht="20" customHeight="1" spans="1:19">
      <c r="A65" s="13" t="s">
        <v>138</v>
      </c>
      <c r="B65" s="13" t="s">
        <v>139</v>
      </c>
      <c r="C65" s="81">
        <f t="shared" si="1"/>
        <v>879.92</v>
      </c>
      <c r="D65" s="81"/>
      <c r="E65" s="81">
        <f>E66</f>
        <v>879.92</v>
      </c>
      <c r="H65"/>
      <c r="I65"/>
      <c r="J65"/>
      <c r="K65"/>
      <c r="L65"/>
      <c r="M65"/>
      <c r="N65"/>
      <c r="O65"/>
      <c r="P65"/>
      <c r="Q65"/>
      <c r="R65"/>
      <c r="S65"/>
    </row>
    <row r="66" ht="20" customHeight="1" spans="1:19">
      <c r="A66" s="13" t="s">
        <v>140</v>
      </c>
      <c r="B66" s="13" t="s">
        <v>141</v>
      </c>
      <c r="C66" s="81">
        <f t="shared" si="1"/>
        <v>879.92</v>
      </c>
      <c r="D66" s="81"/>
      <c r="E66" s="81">
        <v>879.92</v>
      </c>
      <c r="H66"/>
      <c r="I66"/>
      <c r="J66"/>
      <c r="K66"/>
      <c r="L66"/>
      <c r="M66"/>
      <c r="N66"/>
      <c r="O66"/>
      <c r="P66"/>
      <c r="Q66"/>
      <c r="R66"/>
      <c r="S66"/>
    </row>
    <row r="67" ht="20" customHeight="1" spans="1:19">
      <c r="A67" s="13" t="s">
        <v>142</v>
      </c>
      <c r="B67" s="13" t="s">
        <v>143</v>
      </c>
      <c r="C67" s="81">
        <f t="shared" si="1"/>
        <v>1052.75</v>
      </c>
      <c r="D67" s="81">
        <f>D68</f>
        <v>1052.75</v>
      </c>
      <c r="E67" s="81"/>
      <c r="H67"/>
      <c r="I67"/>
      <c r="J67"/>
      <c r="K67"/>
      <c r="L67"/>
      <c r="M67"/>
      <c r="N67"/>
      <c r="O67"/>
      <c r="P67"/>
      <c r="Q67"/>
      <c r="R67"/>
      <c r="S67"/>
    </row>
    <row r="68" ht="20" customHeight="1" spans="1:19">
      <c r="A68" s="13" t="s">
        <v>144</v>
      </c>
      <c r="B68" s="13" t="s">
        <v>145</v>
      </c>
      <c r="C68" s="81">
        <f t="shared" si="1"/>
        <v>1052.75</v>
      </c>
      <c r="D68" s="81">
        <f>D69</f>
        <v>1052.75</v>
      </c>
      <c r="E68" s="81"/>
      <c r="H68"/>
      <c r="I68"/>
      <c r="J68"/>
      <c r="K68"/>
      <c r="L68"/>
      <c r="M68"/>
      <c r="N68"/>
      <c r="O68"/>
      <c r="P68"/>
      <c r="Q68"/>
      <c r="R68"/>
      <c r="S68"/>
    </row>
    <row r="69" ht="20" customHeight="1" spans="1:19">
      <c r="A69" s="13" t="s">
        <v>146</v>
      </c>
      <c r="B69" s="13" t="s">
        <v>147</v>
      </c>
      <c r="C69" s="81">
        <f t="shared" si="1"/>
        <v>1052.75</v>
      </c>
      <c r="D69" s="81">
        <v>1052.75</v>
      </c>
      <c r="E69" s="81"/>
      <c r="H69"/>
      <c r="I69"/>
      <c r="J69"/>
      <c r="K69"/>
      <c r="L69"/>
      <c r="M69"/>
      <c r="N69"/>
      <c r="O69"/>
      <c r="P69"/>
      <c r="Q69"/>
      <c r="R69"/>
      <c r="S69"/>
    </row>
    <row r="70" ht="27" customHeight="1" spans="1:19">
      <c r="A70" s="83" t="s">
        <v>189</v>
      </c>
      <c r="B70" s="83"/>
      <c r="C70" s="83"/>
      <c r="D70" s="83"/>
      <c r="E70" s="83"/>
      <c r="H70"/>
      <c r="I70"/>
      <c r="J70"/>
      <c r="K70"/>
      <c r="L70"/>
      <c r="M70"/>
      <c r="N70"/>
      <c r="O70"/>
      <c r="P70"/>
      <c r="Q70"/>
      <c r="R70"/>
      <c r="S70"/>
    </row>
    <row r="71" ht="27" customHeight="1" spans="8:19">
      <c r="H71"/>
      <c r="I71"/>
      <c r="J71"/>
      <c r="K71"/>
      <c r="L71"/>
      <c r="M71"/>
      <c r="N71"/>
      <c r="O71"/>
      <c r="P71"/>
      <c r="Q71"/>
      <c r="R71"/>
      <c r="S71"/>
    </row>
    <row r="72" ht="27" customHeight="1" spans="8:19">
      <c r="H72"/>
      <c r="I72"/>
      <c r="J72"/>
      <c r="K72"/>
      <c r="L72"/>
      <c r="M72"/>
      <c r="N72"/>
      <c r="O72"/>
      <c r="P72"/>
      <c r="Q72"/>
      <c r="R72"/>
      <c r="S72"/>
    </row>
    <row r="73" ht="21" customHeight="1"/>
    <row r="74" ht="21" customHeight="1" spans="1:5">
      <c r="A74" s="84" t="s">
        <v>190</v>
      </c>
      <c r="B74" s="85"/>
      <c r="C74" s="86"/>
      <c r="D74" s="86"/>
      <c r="E74" s="86"/>
    </row>
    <row r="75" ht="21" customHeight="1" spans="1:5">
      <c r="A75" s="55"/>
      <c r="B75" s="85"/>
      <c r="C75" s="86"/>
      <c r="D75" s="86"/>
      <c r="E75" s="86"/>
    </row>
    <row r="76" ht="21" customHeight="1" spans="1:5">
      <c r="A76" s="55"/>
      <c r="B76" s="85"/>
      <c r="C76" s="86"/>
      <c r="D76" s="86"/>
      <c r="E76" s="86"/>
    </row>
    <row r="77" ht="21" customHeight="1" spans="1:5">
      <c r="A77" s="55"/>
      <c r="B77" s="85"/>
      <c r="C77" s="86"/>
      <c r="D77" s="86"/>
      <c r="E77" s="86"/>
    </row>
    <row r="78" ht="21" customHeight="1" spans="1:5">
      <c r="A78" s="55"/>
      <c r="B78" s="85"/>
      <c r="C78" s="86"/>
      <c r="D78" s="86"/>
      <c r="E78" s="86"/>
    </row>
    <row r="79" ht="21" customHeight="1" spans="1:5">
      <c r="A79" s="55"/>
      <c r="B79" s="85"/>
      <c r="C79" s="86"/>
      <c r="D79" s="86"/>
      <c r="E79" s="86"/>
    </row>
    <row r="80" ht="21" customHeight="1" spans="1:5">
      <c r="A80" s="55"/>
      <c r="B80" s="85"/>
      <c r="C80" s="86"/>
      <c r="D80" s="86"/>
      <c r="E80" s="86"/>
    </row>
    <row r="81" ht="21" customHeight="1" spans="1:5">
      <c r="A81" s="55"/>
      <c r="B81" s="85"/>
      <c r="C81" s="86"/>
      <c r="D81" s="86"/>
      <c r="E81" s="86"/>
    </row>
    <row r="82" ht="21" customHeight="1" spans="1:5">
      <c r="A82" s="55"/>
      <c r="B82" s="85"/>
      <c r="C82" s="86"/>
      <c r="D82" s="86"/>
      <c r="E82" s="86"/>
    </row>
    <row r="83" ht="21" customHeight="1" spans="1:5">
      <c r="A83" s="55"/>
      <c r="B83" s="85"/>
      <c r="C83" s="86"/>
      <c r="D83" s="86"/>
      <c r="E83" s="86"/>
    </row>
    <row r="84" ht="21" customHeight="1" spans="1:5">
      <c r="A84" s="55"/>
      <c r="B84" s="85"/>
      <c r="C84" s="86"/>
      <c r="D84" s="86"/>
      <c r="E84" s="86"/>
    </row>
    <row r="85" ht="21" customHeight="1" spans="1:5">
      <c r="A85" s="87"/>
      <c r="B85" s="88"/>
      <c r="C85" s="89"/>
      <c r="D85" s="89"/>
      <c r="E85" s="89"/>
    </row>
    <row r="86" ht="21" customHeight="1" spans="1:5">
      <c r="A86" s="87"/>
      <c r="B86" s="88"/>
      <c r="C86" s="89"/>
      <c r="D86" s="89"/>
      <c r="E86" s="89"/>
    </row>
    <row r="87" ht="21" customHeight="1" spans="1:5">
      <c r="A87" s="87"/>
      <c r="B87" s="88"/>
      <c r="C87" s="89"/>
      <c r="D87" s="89"/>
      <c r="E87" s="89"/>
    </row>
    <row r="88" ht="21" customHeight="1" spans="1:5">
      <c r="A88" s="87"/>
      <c r="B88" s="88"/>
      <c r="C88" s="89"/>
      <c r="D88" s="89"/>
      <c r="E88" s="89"/>
    </row>
    <row r="89" ht="21" customHeight="1" spans="1:5">
      <c r="A89" s="87"/>
      <c r="B89" s="88"/>
      <c r="C89" s="89"/>
      <c r="D89" s="89"/>
      <c r="E89" s="89"/>
    </row>
    <row r="90" ht="14.25" spans="1:5">
      <c r="A90" s="87"/>
      <c r="B90" s="88"/>
      <c r="C90" s="89"/>
      <c r="D90" s="89"/>
      <c r="E90" s="89"/>
    </row>
    <row r="91" ht="14.25" spans="1:5">
      <c r="A91" s="87"/>
      <c r="B91" s="88"/>
      <c r="C91" s="89"/>
      <c r="D91" s="89"/>
      <c r="E91" s="89"/>
    </row>
    <row r="92" ht="14.25" spans="1:5">
      <c r="A92" s="87"/>
      <c r="B92" s="88"/>
      <c r="C92" s="89"/>
      <c r="D92" s="89"/>
      <c r="E92" s="89"/>
    </row>
    <row r="93" ht="14.25" spans="1:5">
      <c r="A93" s="87"/>
      <c r="B93" s="88"/>
      <c r="C93" s="89"/>
      <c r="D93" s="89"/>
      <c r="E93" s="89"/>
    </row>
    <row r="94" ht="14.25" spans="1:5">
      <c r="A94" s="87"/>
      <c r="B94" s="88"/>
      <c r="C94" s="89"/>
      <c r="D94" s="89"/>
      <c r="E94" s="89"/>
    </row>
    <row r="95" ht="14.25" spans="1:5">
      <c r="A95" s="87"/>
      <c r="B95" s="88"/>
      <c r="C95" s="89"/>
      <c r="D95" s="89"/>
      <c r="E95" s="89"/>
    </row>
    <row r="96" ht="14.25" spans="1:5">
      <c r="A96" s="87"/>
      <c r="B96" s="88"/>
      <c r="C96" s="89"/>
      <c r="D96" s="89"/>
      <c r="E96" s="89"/>
    </row>
    <row r="97" ht="14.25" spans="1:5">
      <c r="A97" s="87"/>
      <c r="B97" s="88"/>
      <c r="C97" s="89"/>
      <c r="D97" s="89"/>
      <c r="E97" s="89"/>
    </row>
    <row r="98" ht="14.25" spans="1:5">
      <c r="A98" s="87"/>
      <c r="B98" s="88"/>
      <c r="C98" s="89"/>
      <c r="D98" s="89"/>
      <c r="E98" s="89"/>
    </row>
    <row r="99" ht="14.25" spans="1:5">
      <c r="A99" s="87"/>
      <c r="B99" s="88"/>
      <c r="C99" s="89"/>
      <c r="D99" s="89"/>
      <c r="E99" s="89"/>
    </row>
    <row r="100" ht="14.25" spans="1:5">
      <c r="A100" s="87"/>
      <c r="B100" s="88"/>
      <c r="C100" s="89"/>
      <c r="D100" s="89"/>
      <c r="E100" s="89"/>
    </row>
    <row r="101" ht="14.25" spans="1:5">
      <c r="A101" s="87"/>
      <c r="B101" s="88"/>
      <c r="C101" s="89"/>
      <c r="D101" s="89"/>
      <c r="E101" s="89"/>
    </row>
    <row r="102" ht="14.25" spans="1:5">
      <c r="A102" s="87"/>
      <c r="B102" s="88"/>
      <c r="C102" s="89"/>
      <c r="D102" s="89"/>
      <c r="E102" s="89"/>
    </row>
    <row r="103" ht="14.25" spans="1:5">
      <c r="A103" s="87"/>
      <c r="B103" s="88"/>
      <c r="C103" s="89"/>
      <c r="D103" s="89"/>
      <c r="E103" s="89"/>
    </row>
    <row r="104" ht="14.25" spans="1:5">
      <c r="A104" s="87"/>
      <c r="B104" s="88"/>
      <c r="C104" s="89"/>
      <c r="D104" s="89"/>
      <c r="E104" s="89"/>
    </row>
    <row r="105" ht="14.25" spans="1:5">
      <c r="A105" s="87"/>
      <c r="B105" s="88"/>
      <c r="C105" s="89"/>
      <c r="D105" s="89"/>
      <c r="E105" s="89"/>
    </row>
    <row r="106" ht="14.25" spans="1:5">
      <c r="A106" s="87"/>
      <c r="B106" s="88"/>
      <c r="C106" s="89"/>
      <c r="D106" s="89"/>
      <c r="E106" s="89"/>
    </row>
    <row r="107" ht="14.25" spans="1:5">
      <c r="A107" s="87"/>
      <c r="B107" s="88"/>
      <c r="C107" s="89"/>
      <c r="D107" s="89"/>
      <c r="E107" s="89"/>
    </row>
    <row r="108" ht="14.25" spans="1:5">
      <c r="A108" s="87"/>
      <c r="B108" s="88"/>
      <c r="C108" s="89"/>
      <c r="D108" s="89"/>
      <c r="E108" s="89"/>
    </row>
    <row r="109" ht="14.25" spans="1:5">
      <c r="A109" s="87"/>
      <c r="B109" s="88"/>
      <c r="C109" s="90"/>
      <c r="D109" s="90"/>
      <c r="E109" s="90"/>
    </row>
    <row r="110" ht="14.25" spans="1:5">
      <c r="A110" s="87"/>
      <c r="B110" s="88"/>
      <c r="C110" s="90"/>
      <c r="D110" s="90"/>
      <c r="E110" s="90"/>
    </row>
    <row r="111" ht="14.25" spans="1:5">
      <c r="A111" s="87"/>
      <c r="B111" s="88"/>
      <c r="C111" s="90"/>
      <c r="D111" s="90"/>
      <c r="E111" s="90"/>
    </row>
    <row r="112" ht="14.25" spans="1:5">
      <c r="A112" s="87"/>
      <c r="B112" s="88"/>
      <c r="C112" s="90"/>
      <c r="D112" s="90"/>
      <c r="E112" s="90"/>
    </row>
    <row r="113" ht="14.25" spans="1:5">
      <c r="A113" s="87"/>
      <c r="B113" s="88"/>
      <c r="C113" s="90"/>
      <c r="D113" s="90"/>
      <c r="E113" s="90"/>
    </row>
    <row r="114" ht="14.25" spans="1:5">
      <c r="A114" s="87"/>
      <c r="B114" s="88"/>
      <c r="C114" s="90"/>
      <c r="D114" s="90"/>
      <c r="E114" s="90"/>
    </row>
    <row r="115" ht="14.25" spans="1:5">
      <c r="A115" s="87"/>
      <c r="B115" s="88"/>
      <c r="C115" s="90"/>
      <c r="D115" s="90"/>
      <c r="E115" s="90"/>
    </row>
    <row r="116" ht="14.25" spans="1:5">
      <c r="A116" s="87"/>
      <c r="B116" s="88"/>
      <c r="C116" s="90"/>
      <c r="D116" s="90"/>
      <c r="E116" s="90"/>
    </row>
    <row r="117" ht="14.25" spans="1:5">
      <c r="A117" s="87"/>
      <c r="B117" s="88"/>
      <c r="C117" s="90"/>
      <c r="D117" s="90"/>
      <c r="E117" s="90"/>
    </row>
    <row r="118" ht="14.25" spans="1:5">
      <c r="A118" s="87"/>
      <c r="B118" s="88"/>
      <c r="C118" s="90"/>
      <c r="D118" s="90"/>
      <c r="E118" s="90"/>
    </row>
    <row r="119" ht="14.25" spans="1:5">
      <c r="A119" s="87"/>
      <c r="B119" s="88"/>
      <c r="C119" s="90"/>
      <c r="D119" s="90"/>
      <c r="E119" s="90"/>
    </row>
    <row r="120" ht="14.25" spans="1:5">
      <c r="A120" s="87"/>
      <c r="B120" s="88"/>
      <c r="C120" s="90"/>
      <c r="D120" s="90"/>
      <c r="E120" s="90"/>
    </row>
    <row r="121" ht="14.25" spans="1:5">
      <c r="A121" s="87"/>
      <c r="B121" s="88"/>
      <c r="C121" s="90"/>
      <c r="D121" s="90"/>
      <c r="E121" s="90"/>
    </row>
    <row r="122" ht="14.25" spans="1:5">
      <c r="A122" s="87"/>
      <c r="B122" s="88"/>
      <c r="C122" s="90"/>
      <c r="D122" s="90"/>
      <c r="E122" s="90"/>
    </row>
    <row r="123" ht="14.25" spans="1:5">
      <c r="A123" s="87"/>
      <c r="B123" s="88"/>
      <c r="C123" s="90"/>
      <c r="D123" s="90"/>
      <c r="E123" s="90"/>
    </row>
    <row r="124" ht="14.25" spans="1:5">
      <c r="A124" s="87"/>
      <c r="B124" s="88"/>
      <c r="C124" s="90"/>
      <c r="D124" s="90"/>
      <c r="E124" s="90"/>
    </row>
    <row r="125" ht="14.25" spans="1:5">
      <c r="A125" s="87"/>
      <c r="B125" s="88"/>
      <c r="C125" s="90"/>
      <c r="D125" s="90"/>
      <c r="E125" s="90"/>
    </row>
    <row r="126" ht="14.25" spans="1:5">
      <c r="A126" s="87"/>
      <c r="B126" s="88"/>
      <c r="C126" s="90"/>
      <c r="D126" s="90"/>
      <c r="E126" s="90"/>
    </row>
    <row r="127" ht="14.25" spans="1:5">
      <c r="A127" s="87"/>
      <c r="B127" s="88"/>
      <c r="C127" s="90"/>
      <c r="D127" s="90"/>
      <c r="E127" s="90"/>
    </row>
    <row r="128" ht="14.25" spans="1:5">
      <c r="A128" s="87"/>
      <c r="B128" s="88"/>
      <c r="C128" s="90"/>
      <c r="D128" s="90"/>
      <c r="E128" s="90"/>
    </row>
    <row r="129" ht="14.25" spans="1:5">
      <c r="A129" s="87"/>
      <c r="B129" s="88"/>
      <c r="C129" s="90"/>
      <c r="D129" s="90"/>
      <c r="E129" s="90"/>
    </row>
    <row r="130" ht="14.25" spans="1:5">
      <c r="A130" s="87"/>
      <c r="B130" s="88"/>
      <c r="C130" s="90"/>
      <c r="D130" s="90"/>
      <c r="E130" s="90"/>
    </row>
    <row r="131" ht="14.25" spans="1:5">
      <c r="A131" s="87"/>
      <c r="B131" s="88"/>
      <c r="C131" s="90"/>
      <c r="D131" s="90"/>
      <c r="E131" s="90"/>
    </row>
    <row r="132" ht="14.25" spans="1:5">
      <c r="A132" s="87"/>
      <c r="B132" s="88"/>
      <c r="C132" s="90"/>
      <c r="D132" s="90"/>
      <c r="E132" s="90"/>
    </row>
    <row r="133" ht="14.25" spans="1:5">
      <c r="A133" s="87"/>
      <c r="B133" s="88"/>
      <c r="C133" s="90"/>
      <c r="D133" s="90"/>
      <c r="E133" s="90"/>
    </row>
    <row r="134" ht="14.25" spans="1:5">
      <c r="A134" s="87"/>
      <c r="B134" s="88"/>
      <c r="C134" s="90"/>
      <c r="D134" s="90"/>
      <c r="E134" s="90"/>
    </row>
    <row r="135" ht="14.25" spans="1:5">
      <c r="A135" s="87"/>
      <c r="B135" s="88"/>
      <c r="C135" s="90"/>
      <c r="D135" s="90"/>
      <c r="E135" s="90"/>
    </row>
    <row r="136" ht="14.25" spans="1:5">
      <c r="A136" s="87"/>
      <c r="B136" s="88"/>
      <c r="C136" s="90"/>
      <c r="D136" s="90"/>
      <c r="E136" s="90"/>
    </row>
    <row r="137" ht="14.25" spans="1:5">
      <c r="A137" s="87"/>
      <c r="B137" s="88"/>
      <c r="C137" s="90"/>
      <c r="D137" s="90"/>
      <c r="E137" s="90"/>
    </row>
    <row r="138" ht="14.25" spans="1:5">
      <c r="A138" s="87"/>
      <c r="B138" s="88"/>
      <c r="C138" s="90"/>
      <c r="D138" s="90"/>
      <c r="E138" s="90"/>
    </row>
    <row r="139" ht="14.25" spans="1:5">
      <c r="A139" s="87"/>
      <c r="B139" s="88"/>
      <c r="C139" s="90"/>
      <c r="D139" s="90"/>
      <c r="E139" s="90"/>
    </row>
    <row r="140" ht="14.25" spans="1:5">
      <c r="A140" s="87"/>
      <c r="B140" s="88"/>
      <c r="C140" s="90"/>
      <c r="D140" s="90"/>
      <c r="E140" s="90"/>
    </row>
    <row r="141" ht="14.25" spans="1:5">
      <c r="A141" s="87"/>
      <c r="B141" s="88"/>
      <c r="C141" s="90"/>
      <c r="D141" s="90"/>
      <c r="E141" s="90"/>
    </row>
    <row r="142" ht="14.25" spans="1:5">
      <c r="A142" s="87"/>
      <c r="B142" s="88"/>
      <c r="C142" s="90"/>
      <c r="D142" s="90"/>
      <c r="E142" s="90"/>
    </row>
    <row r="143" ht="14.25" spans="1:5">
      <c r="A143" s="87"/>
      <c r="B143" s="88"/>
      <c r="C143" s="90"/>
      <c r="D143" s="90"/>
      <c r="E143" s="90"/>
    </row>
    <row r="144" ht="14.25" spans="1:5">
      <c r="A144" s="87"/>
      <c r="B144" s="88"/>
      <c r="C144" s="90"/>
      <c r="D144" s="90"/>
      <c r="E144" s="90"/>
    </row>
    <row r="145" ht="14.25" spans="1:5">
      <c r="A145" s="87"/>
      <c r="B145" s="88"/>
      <c r="C145" s="90"/>
      <c r="D145" s="90"/>
      <c r="E145" s="90"/>
    </row>
    <row r="146" ht="14.25" spans="1:5">
      <c r="A146" s="87"/>
      <c r="B146" s="88"/>
      <c r="C146" s="90"/>
      <c r="D146" s="90"/>
      <c r="E146" s="90"/>
    </row>
    <row r="147" ht="14.25" spans="1:5">
      <c r="A147" s="87"/>
      <c r="B147" s="88"/>
      <c r="C147" s="90"/>
      <c r="D147" s="90"/>
      <c r="E147" s="90"/>
    </row>
    <row r="148" ht="14.25" spans="1:5">
      <c r="A148" s="87"/>
      <c r="B148" s="88"/>
      <c r="C148" s="90"/>
      <c r="D148" s="90"/>
      <c r="E148" s="90"/>
    </row>
    <row r="149" ht="14.25" spans="1:5">
      <c r="A149" s="87"/>
      <c r="B149" s="88"/>
      <c r="C149" s="90"/>
      <c r="D149" s="90"/>
      <c r="E149" s="90"/>
    </row>
    <row r="150" ht="14.25" spans="1:5">
      <c r="A150" s="87"/>
      <c r="B150" s="88"/>
      <c r="C150" s="90"/>
      <c r="D150" s="90"/>
      <c r="E150" s="90"/>
    </row>
    <row r="151" ht="14.25" spans="1:5">
      <c r="A151" s="87"/>
      <c r="B151" s="88"/>
      <c r="C151" s="90"/>
      <c r="D151" s="90"/>
      <c r="E151" s="90"/>
    </row>
    <row r="152" ht="14.25" spans="1:5">
      <c r="A152" s="87"/>
      <c r="B152" s="88"/>
      <c r="C152" s="90"/>
      <c r="D152" s="90"/>
      <c r="E152" s="90"/>
    </row>
    <row r="153" ht="14.25" spans="1:5">
      <c r="A153" s="87"/>
      <c r="B153" s="88"/>
      <c r="C153" s="90"/>
      <c r="D153" s="90"/>
      <c r="E153" s="90"/>
    </row>
    <row r="154" ht="14.25" spans="1:5">
      <c r="A154" s="87"/>
      <c r="B154" s="88"/>
      <c r="C154" s="90"/>
      <c r="D154" s="90"/>
      <c r="E154" s="90"/>
    </row>
    <row r="155" ht="14.25" spans="1:5">
      <c r="A155" s="87"/>
      <c r="B155" s="88"/>
      <c r="C155" s="90"/>
      <c r="D155" s="90"/>
      <c r="E155" s="90"/>
    </row>
    <row r="156" ht="14.25" spans="1:5">
      <c r="A156" s="87"/>
      <c r="B156" s="88"/>
      <c r="C156" s="90"/>
      <c r="D156" s="90"/>
      <c r="E156" s="90"/>
    </row>
    <row r="157" ht="14.25" spans="1:5">
      <c r="A157" s="87"/>
      <c r="B157" s="88"/>
      <c r="C157" s="90"/>
      <c r="D157" s="90"/>
      <c r="E157" s="90"/>
    </row>
    <row r="158" ht="14.25" spans="1:5">
      <c r="A158" s="87"/>
      <c r="B158" s="88"/>
      <c r="C158" s="90"/>
      <c r="D158" s="90"/>
      <c r="E158" s="90"/>
    </row>
    <row r="159" ht="14.25" spans="1:5">
      <c r="A159" s="87"/>
      <c r="B159" s="88"/>
      <c r="C159" s="90"/>
      <c r="D159" s="90"/>
      <c r="E159" s="90"/>
    </row>
    <row r="160" ht="14.25" spans="1:5">
      <c r="A160" s="87"/>
      <c r="B160" s="88"/>
      <c r="C160" s="90"/>
      <c r="D160" s="90"/>
      <c r="E160" s="90"/>
    </row>
    <row r="161" ht="14.25" spans="1:5">
      <c r="A161" s="87"/>
      <c r="B161" s="88"/>
      <c r="C161" s="90"/>
      <c r="D161" s="90"/>
      <c r="E161" s="90"/>
    </row>
    <row r="162" ht="14.25" spans="1:5">
      <c r="A162" s="87"/>
      <c r="B162" s="88"/>
      <c r="C162" s="90"/>
      <c r="D162" s="90"/>
      <c r="E162" s="90"/>
    </row>
    <row r="163" ht="14.25" spans="1:5">
      <c r="A163" s="87"/>
      <c r="B163" s="88"/>
      <c r="C163" s="90"/>
      <c r="D163" s="90"/>
      <c r="E163" s="90"/>
    </row>
    <row r="164" ht="14.25" spans="1:5">
      <c r="A164" s="87"/>
      <c r="B164" s="88"/>
      <c r="C164" s="90"/>
      <c r="D164" s="90"/>
      <c r="E164" s="90"/>
    </row>
    <row r="165" ht="14.25" spans="1:5">
      <c r="A165" s="87"/>
      <c r="B165" s="88"/>
      <c r="C165" s="90"/>
      <c r="D165" s="90"/>
      <c r="E165" s="90"/>
    </row>
    <row r="166" ht="14.25" spans="1:5">
      <c r="A166" s="87"/>
      <c r="B166" s="88"/>
      <c r="C166" s="90"/>
      <c r="D166" s="90"/>
      <c r="E166" s="90"/>
    </row>
    <row r="167" ht="14.25" spans="1:5">
      <c r="A167" s="87"/>
      <c r="B167" s="88"/>
      <c r="C167" s="90"/>
      <c r="D167" s="90"/>
      <c r="E167" s="90"/>
    </row>
    <row r="168" ht="14.25" spans="1:5">
      <c r="A168" s="87"/>
      <c r="B168" s="88"/>
      <c r="C168" s="90"/>
      <c r="D168" s="90"/>
      <c r="E168" s="90"/>
    </row>
    <row r="169" ht="14.25" spans="1:5">
      <c r="A169" s="87"/>
      <c r="B169" s="88"/>
      <c r="C169" s="90"/>
      <c r="D169" s="90"/>
      <c r="E169" s="90"/>
    </row>
    <row r="170" ht="14.25" spans="1:5">
      <c r="A170" s="87"/>
      <c r="B170" s="88"/>
      <c r="C170" s="90"/>
      <c r="D170" s="90"/>
      <c r="E170" s="90"/>
    </row>
    <row r="171" ht="14.25" spans="1:5">
      <c r="A171" s="87"/>
      <c r="B171" s="88"/>
      <c r="C171" s="90"/>
      <c r="D171" s="90"/>
      <c r="E171" s="90"/>
    </row>
  </sheetData>
  <mergeCells count="7">
    <mergeCell ref="A1:E1"/>
    <mergeCell ref="A3:B3"/>
    <mergeCell ref="C4:E4"/>
    <mergeCell ref="A6:B6"/>
    <mergeCell ref="A70:E7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8"/>
  <sheetViews>
    <sheetView topLeftCell="A2" workbookViewId="0">
      <selection activeCell="L15" sqref="L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6.1666666666667" style="1" customWidth="1"/>
    <col min="6" max="6" width="12.8333333333333" style="1" customWidth="1"/>
    <col min="7" max="7" width="10.3333333333333" style="1" customWidth="1"/>
    <col min="8" max="8" width="24.8333333333333" style="1" customWidth="1"/>
    <col min="9" max="9" width="10.3333333333333" style="1" customWidth="1"/>
    <col min="10" max="10" width="9.16666666666667" style="1"/>
    <col min="11" max="11" width="9.83333333333333" style="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191</v>
      </c>
      <c r="B1" s="2"/>
      <c r="C1" s="2"/>
      <c r="D1" s="2"/>
      <c r="E1" s="2"/>
      <c r="F1" s="2"/>
      <c r="G1" s="2"/>
      <c r="H1" s="2"/>
      <c r="I1" s="2"/>
    </row>
    <row r="2" ht="14.25" spans="1:9">
      <c r="A2" s="3"/>
      <c r="B2" s="59"/>
      <c r="C2" s="59"/>
      <c r="D2" s="59"/>
      <c r="I2" s="72" t="s">
        <v>192</v>
      </c>
    </row>
    <row r="3" ht="14.25" spans="1:9">
      <c r="A3" s="60" t="s">
        <v>3</v>
      </c>
      <c r="B3" s="60"/>
      <c r="C3" s="60"/>
      <c r="D3" s="60"/>
      <c r="I3" s="72" t="s">
        <v>4</v>
      </c>
    </row>
    <row r="4" ht="28.5" customHeight="1" spans="1:9">
      <c r="A4" s="61" t="s">
        <v>193</v>
      </c>
      <c r="B4" s="61"/>
      <c r="C4" s="61"/>
      <c r="D4" s="61" t="s">
        <v>194</v>
      </c>
      <c r="E4" s="61"/>
      <c r="F4" s="61" t="s">
        <v>36</v>
      </c>
      <c r="G4" s="61" t="s">
        <v>36</v>
      </c>
      <c r="H4" s="61" t="s">
        <v>36</v>
      </c>
      <c r="I4" s="61" t="s">
        <v>36</v>
      </c>
    </row>
    <row r="5" ht="20.25" customHeight="1" spans="1:9">
      <c r="A5" s="61" t="s">
        <v>195</v>
      </c>
      <c r="B5" s="61" t="s">
        <v>196</v>
      </c>
      <c r="C5" s="61" t="s">
        <v>197</v>
      </c>
      <c r="D5" s="61" t="s">
        <v>195</v>
      </c>
      <c r="E5" s="61" t="s">
        <v>196</v>
      </c>
      <c r="F5" s="61" t="s">
        <v>197</v>
      </c>
      <c r="G5" s="61" t="s">
        <v>195</v>
      </c>
      <c r="H5" s="61" t="s">
        <v>196</v>
      </c>
      <c r="I5" s="61" t="s">
        <v>197</v>
      </c>
    </row>
    <row r="6" ht="21" customHeight="1" spans="1:9">
      <c r="A6" s="61"/>
      <c r="B6" s="61" t="s">
        <v>36</v>
      </c>
      <c r="C6" s="61" t="s">
        <v>36</v>
      </c>
      <c r="D6" s="62" t="s">
        <v>36</v>
      </c>
      <c r="E6" s="62" t="s">
        <v>36</v>
      </c>
      <c r="F6" s="62" t="s">
        <v>36</v>
      </c>
      <c r="G6" s="62" t="s">
        <v>36</v>
      </c>
      <c r="H6" s="62" t="s">
        <v>36</v>
      </c>
      <c r="I6" s="62" t="s">
        <v>36</v>
      </c>
    </row>
    <row r="7" ht="20" customHeight="1" spans="1:9">
      <c r="A7" s="63" t="s">
        <v>198</v>
      </c>
      <c r="B7" s="63" t="s">
        <v>199</v>
      </c>
      <c r="C7" s="64">
        <f>C8+C9+C10+C11+C12+C13+C14+C15+C16+C17+C18+C19</f>
        <v>18564.03</v>
      </c>
      <c r="D7" s="63" t="s">
        <v>200</v>
      </c>
      <c r="E7" s="63" t="s">
        <v>201</v>
      </c>
      <c r="F7" s="64">
        <f>F8+F9+F10+F11+F12+F13+F14+F15+F16+F17+F18+F19+F20+F21+F22+F23+F24+F25+F26+F27+F28+F29</f>
        <v>3456.65</v>
      </c>
      <c r="G7" s="63" t="s">
        <v>202</v>
      </c>
      <c r="H7" s="63" t="s">
        <v>203</v>
      </c>
      <c r="I7" s="64">
        <f>I8</f>
        <v>89.4</v>
      </c>
    </row>
    <row r="8" ht="20" customHeight="1" spans="1:9">
      <c r="A8" s="63" t="s">
        <v>204</v>
      </c>
      <c r="B8" s="63" t="s">
        <v>205</v>
      </c>
      <c r="C8" s="64">
        <v>4222.93</v>
      </c>
      <c r="D8" s="63" t="s">
        <v>206</v>
      </c>
      <c r="E8" s="63" t="s">
        <v>207</v>
      </c>
      <c r="F8" s="64">
        <v>102.45</v>
      </c>
      <c r="G8" s="63" t="s">
        <v>208</v>
      </c>
      <c r="H8" s="63" t="s">
        <v>209</v>
      </c>
      <c r="I8" s="64">
        <v>89.4</v>
      </c>
    </row>
    <row r="9" ht="20" customHeight="1" spans="1:9">
      <c r="A9" s="63" t="s">
        <v>210</v>
      </c>
      <c r="B9" s="63" t="s">
        <v>211</v>
      </c>
      <c r="C9" s="64">
        <v>711.72</v>
      </c>
      <c r="D9" s="63" t="s">
        <v>212</v>
      </c>
      <c r="E9" s="63" t="s">
        <v>213</v>
      </c>
      <c r="F9" s="64">
        <v>38.54</v>
      </c>
      <c r="G9" s="65"/>
      <c r="H9" s="65"/>
      <c r="I9" s="66"/>
    </row>
    <row r="10" ht="20" customHeight="1" spans="1:9">
      <c r="A10" s="63" t="s">
        <v>214</v>
      </c>
      <c r="B10" s="63" t="s">
        <v>215</v>
      </c>
      <c r="C10" s="64">
        <v>244.07</v>
      </c>
      <c r="D10" s="63" t="s">
        <v>216</v>
      </c>
      <c r="E10" s="63" t="s">
        <v>217</v>
      </c>
      <c r="F10" s="64">
        <v>2.09</v>
      </c>
      <c r="G10" s="63"/>
      <c r="H10" s="63"/>
      <c r="I10" s="64"/>
    </row>
    <row r="11" ht="20" customHeight="1" spans="1:9">
      <c r="A11" s="63" t="s">
        <v>218</v>
      </c>
      <c r="B11" s="63" t="s">
        <v>219</v>
      </c>
      <c r="C11" s="64">
        <v>68.83</v>
      </c>
      <c r="D11" s="63" t="s">
        <v>220</v>
      </c>
      <c r="E11" s="63" t="s">
        <v>221</v>
      </c>
      <c r="F11" s="64">
        <v>0.56</v>
      </c>
      <c r="G11" s="63"/>
      <c r="H11" s="63"/>
      <c r="I11" s="64"/>
    </row>
    <row r="12" ht="20" customHeight="1" spans="1:9">
      <c r="A12" s="63" t="s">
        <v>222</v>
      </c>
      <c r="B12" s="63" t="s">
        <v>223</v>
      </c>
      <c r="C12" s="64">
        <v>8091.3</v>
      </c>
      <c r="D12" s="63" t="s">
        <v>224</v>
      </c>
      <c r="E12" s="63" t="s">
        <v>225</v>
      </c>
      <c r="F12" s="64">
        <v>20.19</v>
      </c>
      <c r="G12" s="63"/>
      <c r="H12" s="63"/>
      <c r="I12" s="64"/>
    </row>
    <row r="13" ht="20" customHeight="1" spans="1:9">
      <c r="A13" s="63" t="s">
        <v>226</v>
      </c>
      <c r="B13" s="63" t="s">
        <v>227</v>
      </c>
      <c r="C13" s="64">
        <v>1504.37</v>
      </c>
      <c r="D13" s="63" t="s">
        <v>228</v>
      </c>
      <c r="E13" s="63" t="s">
        <v>229</v>
      </c>
      <c r="F13" s="64">
        <v>234.06</v>
      </c>
      <c r="G13" s="63"/>
      <c r="H13" s="63"/>
      <c r="I13" s="64"/>
    </row>
    <row r="14" ht="20" customHeight="1" spans="1:9">
      <c r="A14" s="63" t="s">
        <v>230</v>
      </c>
      <c r="B14" s="63" t="s">
        <v>231</v>
      </c>
      <c r="C14" s="64">
        <v>1201.22</v>
      </c>
      <c r="D14" s="63" t="s">
        <v>232</v>
      </c>
      <c r="E14" s="63" t="s">
        <v>233</v>
      </c>
      <c r="F14" s="64">
        <v>127.45</v>
      </c>
      <c r="G14" s="63"/>
      <c r="H14" s="63"/>
      <c r="I14" s="64"/>
    </row>
    <row r="15" ht="20" customHeight="1" spans="1:9">
      <c r="A15" s="63" t="s">
        <v>234</v>
      </c>
      <c r="B15" s="63" t="s">
        <v>235</v>
      </c>
      <c r="C15" s="64">
        <v>542.6</v>
      </c>
      <c r="D15" s="63" t="s">
        <v>236</v>
      </c>
      <c r="E15" s="63" t="s">
        <v>237</v>
      </c>
      <c r="F15" s="64">
        <v>61.45</v>
      </c>
      <c r="G15" s="63"/>
      <c r="H15" s="63"/>
      <c r="I15" s="64"/>
    </row>
    <row r="16" ht="20" customHeight="1" spans="1:9">
      <c r="A16" s="63" t="s">
        <v>238</v>
      </c>
      <c r="B16" s="63" t="s">
        <v>239</v>
      </c>
      <c r="C16" s="64">
        <v>136.97</v>
      </c>
      <c r="D16" s="63" t="s">
        <v>240</v>
      </c>
      <c r="E16" s="63" t="s">
        <v>241</v>
      </c>
      <c r="F16" s="64">
        <v>146.06</v>
      </c>
      <c r="G16" s="63"/>
      <c r="H16" s="63"/>
      <c r="I16" s="64"/>
    </row>
    <row r="17" ht="20" customHeight="1" spans="1:9">
      <c r="A17" s="63" t="s">
        <v>242</v>
      </c>
      <c r="B17" s="63" t="s">
        <v>243</v>
      </c>
      <c r="C17" s="64">
        <v>1152.89</v>
      </c>
      <c r="D17" s="63" t="s">
        <v>244</v>
      </c>
      <c r="E17" s="63" t="s">
        <v>245</v>
      </c>
      <c r="F17" s="64">
        <v>122.13</v>
      </c>
      <c r="G17" s="63"/>
      <c r="H17" s="63"/>
      <c r="I17" s="64"/>
    </row>
    <row r="18" ht="20" customHeight="1" spans="1:9">
      <c r="A18" s="63" t="s">
        <v>246</v>
      </c>
      <c r="B18" s="63" t="s">
        <v>247</v>
      </c>
      <c r="C18" s="64">
        <v>92.61</v>
      </c>
      <c r="D18" s="63" t="s">
        <v>248</v>
      </c>
      <c r="E18" s="63" t="s">
        <v>249</v>
      </c>
      <c r="F18" s="64">
        <v>3.28</v>
      </c>
      <c r="G18" s="63"/>
      <c r="H18" s="63"/>
      <c r="I18" s="64"/>
    </row>
    <row r="19" ht="20" customHeight="1" spans="1:9">
      <c r="A19" s="63" t="s">
        <v>250</v>
      </c>
      <c r="B19" s="63" t="s">
        <v>251</v>
      </c>
      <c r="C19" s="64">
        <v>594.52</v>
      </c>
      <c r="D19" s="63" t="s">
        <v>252</v>
      </c>
      <c r="E19" s="63" t="s">
        <v>253</v>
      </c>
      <c r="F19" s="64">
        <v>3.65</v>
      </c>
      <c r="G19" s="63"/>
      <c r="H19" s="63"/>
      <c r="I19" s="64"/>
    </row>
    <row r="20" ht="20" customHeight="1" spans="1:9">
      <c r="A20" s="63" t="s">
        <v>254</v>
      </c>
      <c r="B20" s="63" t="s">
        <v>255</v>
      </c>
      <c r="C20" s="64">
        <f>C21+C22+C23+C24+C25+C26</f>
        <v>2962.24</v>
      </c>
      <c r="D20" s="63" t="s">
        <v>256</v>
      </c>
      <c r="E20" s="63" t="s">
        <v>257</v>
      </c>
      <c r="F20" s="64">
        <v>91.19</v>
      </c>
      <c r="G20" s="63"/>
      <c r="H20" s="63"/>
      <c r="I20" s="64"/>
    </row>
    <row r="21" ht="20" customHeight="1" spans="1:9">
      <c r="A21" s="63" t="s">
        <v>258</v>
      </c>
      <c r="B21" s="63" t="s">
        <v>259</v>
      </c>
      <c r="C21" s="64">
        <v>14.89</v>
      </c>
      <c r="D21" s="63" t="s">
        <v>260</v>
      </c>
      <c r="E21" s="63" t="s">
        <v>261</v>
      </c>
      <c r="F21" s="64">
        <v>8.29</v>
      </c>
      <c r="G21" s="63"/>
      <c r="H21" s="63"/>
      <c r="I21" s="64"/>
    </row>
    <row r="22" ht="20" customHeight="1" spans="1:9">
      <c r="A22" s="63" t="s">
        <v>262</v>
      </c>
      <c r="B22" s="63" t="s">
        <v>263</v>
      </c>
      <c r="C22" s="64">
        <v>31.72</v>
      </c>
      <c r="D22" s="63" t="s">
        <v>264</v>
      </c>
      <c r="E22" s="63" t="s">
        <v>265</v>
      </c>
      <c r="F22" s="64">
        <v>1650.02</v>
      </c>
      <c r="G22" s="63"/>
      <c r="H22" s="63"/>
      <c r="I22" s="64"/>
    </row>
    <row r="23" ht="20" customHeight="1" spans="1:9">
      <c r="A23" s="63" t="s">
        <v>266</v>
      </c>
      <c r="B23" s="63" t="s">
        <v>267</v>
      </c>
      <c r="C23" s="64">
        <v>2753.43</v>
      </c>
      <c r="D23" s="63" t="s">
        <v>268</v>
      </c>
      <c r="E23" s="63" t="s">
        <v>269</v>
      </c>
      <c r="F23" s="64">
        <v>257.49</v>
      </c>
      <c r="G23" s="63"/>
      <c r="H23" s="63"/>
      <c r="I23" s="64"/>
    </row>
    <row r="24" ht="20" customHeight="1" spans="1:9">
      <c r="A24" s="63" t="s">
        <v>270</v>
      </c>
      <c r="B24" s="63" t="s">
        <v>271</v>
      </c>
      <c r="C24" s="64">
        <v>137.05</v>
      </c>
      <c r="D24" s="63" t="s">
        <v>272</v>
      </c>
      <c r="E24" s="63" t="s">
        <v>273</v>
      </c>
      <c r="F24" s="64">
        <v>53.56</v>
      </c>
      <c r="G24" s="63"/>
      <c r="H24" s="63"/>
      <c r="I24" s="64"/>
    </row>
    <row r="25" ht="20" customHeight="1" spans="1:9">
      <c r="A25" s="63" t="s">
        <v>274</v>
      </c>
      <c r="B25" s="63" t="s">
        <v>275</v>
      </c>
      <c r="C25" s="64">
        <v>0.06</v>
      </c>
      <c r="D25" s="63" t="s">
        <v>276</v>
      </c>
      <c r="E25" s="63" t="s">
        <v>277</v>
      </c>
      <c r="F25" s="64">
        <v>84.81</v>
      </c>
      <c r="G25" s="63"/>
      <c r="H25" s="63"/>
      <c r="I25" s="64"/>
    </row>
    <row r="26" ht="20" customHeight="1" spans="1:9">
      <c r="A26" s="63" t="s">
        <v>278</v>
      </c>
      <c r="B26" s="63" t="s">
        <v>279</v>
      </c>
      <c r="C26" s="64">
        <v>25.09</v>
      </c>
      <c r="D26" s="63" t="s">
        <v>280</v>
      </c>
      <c r="E26" s="63" t="s">
        <v>281</v>
      </c>
      <c r="F26" s="64">
        <v>11.7</v>
      </c>
      <c r="G26" s="63"/>
      <c r="H26" s="63"/>
      <c r="I26" s="64"/>
    </row>
    <row r="27" ht="20" customHeight="1" spans="1:9">
      <c r="A27" s="63"/>
      <c r="B27" s="63"/>
      <c r="C27" s="64"/>
      <c r="D27" s="63" t="s">
        <v>282</v>
      </c>
      <c r="E27" s="63" t="s">
        <v>283</v>
      </c>
      <c r="F27" s="64">
        <v>29.46</v>
      </c>
      <c r="G27" s="63"/>
      <c r="H27" s="63"/>
      <c r="I27" s="64"/>
    </row>
    <row r="28" ht="20" customHeight="1" spans="1:9">
      <c r="A28" s="65"/>
      <c r="B28" s="65"/>
      <c r="C28" s="66"/>
      <c r="D28" s="63" t="s">
        <v>284</v>
      </c>
      <c r="E28" s="63" t="s">
        <v>285</v>
      </c>
      <c r="F28" s="64">
        <v>56.88</v>
      </c>
      <c r="G28" s="63"/>
      <c r="H28" s="63"/>
      <c r="I28" s="64"/>
    </row>
    <row r="29" ht="20" customHeight="1" spans="1:9">
      <c r="A29" s="65"/>
      <c r="B29" s="65"/>
      <c r="C29" s="66"/>
      <c r="D29" s="63" t="s">
        <v>286</v>
      </c>
      <c r="E29" s="63" t="s">
        <v>287</v>
      </c>
      <c r="F29" s="64">
        <v>351.34</v>
      </c>
      <c r="G29" s="63"/>
      <c r="H29" s="63"/>
      <c r="I29" s="64"/>
    </row>
    <row r="30" ht="20" customHeight="1" spans="1:11">
      <c r="A30" s="67" t="s">
        <v>288</v>
      </c>
      <c r="B30" s="67"/>
      <c r="C30" s="68">
        <f>C7+C20</f>
        <v>21526.27</v>
      </c>
      <c r="D30" s="67" t="s">
        <v>289</v>
      </c>
      <c r="E30" s="67"/>
      <c r="F30" s="67" t="s">
        <v>36</v>
      </c>
      <c r="G30" s="67" t="s">
        <v>36</v>
      </c>
      <c r="H30" s="67" t="s">
        <v>36</v>
      </c>
      <c r="I30" s="68">
        <f>F7+I7</f>
        <v>3546.05</v>
      </c>
      <c r="K30" s="73"/>
    </row>
    <row r="31" ht="20" customHeight="1" spans="1:9">
      <c r="A31" s="69" t="s">
        <v>290</v>
      </c>
      <c r="B31" s="69"/>
      <c r="C31" s="69" t="s">
        <v>36</v>
      </c>
      <c r="D31" s="70" t="s">
        <v>36</v>
      </c>
      <c r="E31" s="70" t="s">
        <v>36</v>
      </c>
      <c r="F31" s="70" t="s">
        <v>36</v>
      </c>
      <c r="G31" s="69" t="s">
        <v>36</v>
      </c>
      <c r="H31" s="70" t="s">
        <v>36</v>
      </c>
      <c r="I31" s="69" t="s">
        <v>36</v>
      </c>
    </row>
    <row r="32" ht="24" customHeight="1" spans="1:10">
      <c r="A32"/>
      <c r="B32"/>
      <c r="C32"/>
      <c r="D32"/>
      <c r="E32"/>
      <c r="F32"/>
      <c r="G32"/>
      <c r="H32"/>
      <c r="I32"/>
      <c r="J32"/>
    </row>
    <row r="33" ht="24" customHeight="1" spans="1:10">
      <c r="A33"/>
      <c r="B33"/>
      <c r="C33"/>
      <c r="D33"/>
      <c r="E33"/>
      <c r="F33"/>
      <c r="G33"/>
      <c r="H33"/>
      <c r="I33"/>
      <c r="J33"/>
    </row>
    <row r="34" ht="24" customHeight="1" spans="1:10">
      <c r="A34"/>
      <c r="B34"/>
      <c r="C34"/>
      <c r="D34"/>
      <c r="E34"/>
      <c r="F34"/>
      <c r="G34"/>
      <c r="H34"/>
      <c r="I34"/>
      <c r="J34"/>
    </row>
    <row r="35" ht="21" customHeight="1" spans="1:10">
      <c r="A35"/>
      <c r="B35"/>
      <c r="C35"/>
      <c r="D35"/>
      <c r="E35"/>
      <c r="F35"/>
      <c r="G35"/>
      <c r="H35"/>
      <c r="I35"/>
      <c r="J35"/>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row r="49" customHeight="1" spans="3:5">
      <c r="C49" s="71"/>
      <c r="D49" s="71"/>
      <c r="E49" s="71"/>
    </row>
    <row r="50" customHeight="1" spans="3:5">
      <c r="C50" s="71"/>
      <c r="D50" s="71"/>
      <c r="E50" s="71"/>
    </row>
    <row r="51" customHeight="1" spans="3:5">
      <c r="C51" s="71"/>
      <c r="D51" s="71"/>
      <c r="E51" s="71"/>
    </row>
    <row r="52" customHeight="1" spans="3:5">
      <c r="C52" s="71"/>
      <c r="D52" s="71"/>
      <c r="E52" s="71"/>
    </row>
    <row r="53" customHeight="1" spans="3:5">
      <c r="C53" s="71"/>
      <c r="D53" s="71"/>
      <c r="E53" s="71"/>
    </row>
    <row r="54" customHeight="1" spans="3:5">
      <c r="C54" s="71"/>
      <c r="D54" s="71"/>
      <c r="E54" s="71"/>
    </row>
    <row r="55" customHeight="1" spans="3:5">
      <c r="C55" s="71"/>
      <c r="D55" s="71"/>
      <c r="E55" s="71"/>
    </row>
    <row r="56" customHeight="1" spans="3:5">
      <c r="C56" s="71"/>
      <c r="D56" s="71"/>
      <c r="E56" s="71"/>
    </row>
    <row r="57" customHeight="1" spans="3:5">
      <c r="C57" s="71"/>
      <c r="D57" s="71"/>
      <c r="E57" s="71"/>
    </row>
    <row r="58" customHeight="1" spans="3:5">
      <c r="C58" s="71"/>
      <c r="D58" s="71"/>
      <c r="E58" s="71"/>
    </row>
  </sheetData>
  <mergeCells count="16">
    <mergeCell ref="A1:I1"/>
    <mergeCell ref="A3:D3"/>
    <mergeCell ref="A4:C4"/>
    <mergeCell ref="D4:I4"/>
    <mergeCell ref="A30:B30"/>
    <mergeCell ref="D30:H30"/>
    <mergeCell ref="A31:I3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7"/>
  <sheetViews>
    <sheetView workbookViewId="0">
      <selection activeCell="F18" sqref="F18"/>
    </sheetView>
  </sheetViews>
  <sheetFormatPr defaultColWidth="9" defaultRowHeight="14.25"/>
  <cols>
    <col min="1" max="1" width="13" style="33" customWidth="1"/>
    <col min="2" max="2" width="74.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12" width="9.33333333333333" style="34"/>
    <col min="13" max="13" width="23.1666666666667" style="34" customWidth="1"/>
    <col min="14"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46" t="s">
        <v>291</v>
      </c>
      <c r="B1" s="2"/>
      <c r="C1" s="2"/>
      <c r="D1" s="2"/>
      <c r="E1" s="2"/>
      <c r="F1" s="2"/>
      <c r="G1" s="2"/>
      <c r="H1" s="2"/>
    </row>
    <row r="2" ht="15" customHeight="1" spans="1:21">
      <c r="A2" s="3"/>
      <c r="B2" s="36"/>
      <c r="C2" s="36"/>
      <c r="D2" s="36"/>
      <c r="E2" s="36"/>
      <c r="F2" s="37"/>
      <c r="G2" s="5"/>
      <c r="H2" s="5" t="s">
        <v>292</v>
      </c>
      <c r="J2"/>
      <c r="K2"/>
      <c r="L2"/>
      <c r="M2"/>
      <c r="N2"/>
      <c r="O2"/>
      <c r="P2"/>
      <c r="Q2"/>
      <c r="R2"/>
      <c r="S2"/>
      <c r="T2"/>
      <c r="U2"/>
    </row>
    <row r="3" ht="15" customHeight="1" spans="1:21">
      <c r="A3" s="38" t="s">
        <v>3</v>
      </c>
      <c r="B3" s="38"/>
      <c r="C3" s="39"/>
      <c r="D3" s="40"/>
      <c r="E3" s="37"/>
      <c r="F3" s="37"/>
      <c r="G3" s="37"/>
      <c r="H3" s="5" t="s">
        <v>4</v>
      </c>
      <c r="J3"/>
      <c r="K3"/>
      <c r="L3"/>
      <c r="M3"/>
      <c r="N3"/>
      <c r="O3"/>
      <c r="P3"/>
      <c r="Q3"/>
      <c r="R3"/>
      <c r="S3"/>
      <c r="T3"/>
      <c r="U3"/>
    </row>
    <row r="4" ht="20" customHeight="1" spans="1:21">
      <c r="A4" s="41" t="s">
        <v>43</v>
      </c>
      <c r="B4" s="42" t="s">
        <v>44</v>
      </c>
      <c r="C4" s="42" t="s">
        <v>29</v>
      </c>
      <c r="D4" s="43" t="s">
        <v>293</v>
      </c>
      <c r="E4" s="43" t="s">
        <v>294</v>
      </c>
      <c r="F4" s="43"/>
      <c r="G4" s="43"/>
      <c r="H4" s="43" t="s">
        <v>30</v>
      </c>
      <c r="J4"/>
      <c r="K4"/>
      <c r="L4"/>
      <c r="M4"/>
      <c r="N4"/>
      <c r="O4"/>
      <c r="P4"/>
      <c r="Q4"/>
      <c r="R4"/>
      <c r="S4"/>
      <c r="T4"/>
      <c r="U4"/>
    </row>
    <row r="5" ht="20" customHeight="1" spans="1:21">
      <c r="A5" s="44"/>
      <c r="B5" s="45"/>
      <c r="C5" s="45"/>
      <c r="D5" s="46"/>
      <c r="E5" s="46" t="s">
        <v>47</v>
      </c>
      <c r="F5" s="46" t="s">
        <v>160</v>
      </c>
      <c r="G5" s="46" t="s">
        <v>161</v>
      </c>
      <c r="H5" s="46"/>
      <c r="J5"/>
      <c r="K5"/>
      <c r="L5"/>
      <c r="M5"/>
      <c r="N5"/>
      <c r="O5"/>
      <c r="P5"/>
      <c r="Q5"/>
      <c r="R5"/>
      <c r="S5"/>
      <c r="T5"/>
      <c r="U5"/>
    </row>
    <row r="6" s="31" customFormat="1" ht="20" customHeight="1" spans="1:21">
      <c r="A6" s="47" t="s">
        <v>47</v>
      </c>
      <c r="B6" s="47"/>
      <c r="C6" s="48">
        <f>C10</f>
        <v>0.46</v>
      </c>
      <c r="D6" s="48">
        <f>D7+D10</f>
        <v>1786.48</v>
      </c>
      <c r="E6" s="48">
        <f>E7+E10</f>
        <v>1784.45</v>
      </c>
      <c r="F6" s="48"/>
      <c r="G6" s="48">
        <f>G7+G10</f>
        <v>1784.45</v>
      </c>
      <c r="H6" s="48">
        <f>H10</f>
        <v>2.49</v>
      </c>
      <c r="J6" s="57"/>
      <c r="K6" s="57"/>
      <c r="L6" s="57"/>
      <c r="M6" s="57"/>
      <c r="N6" s="57"/>
      <c r="O6" s="57"/>
      <c r="P6" s="57"/>
      <c r="Q6" s="57"/>
      <c r="R6" s="57"/>
      <c r="S6" s="57"/>
      <c r="T6" s="57"/>
      <c r="U6" s="57"/>
    </row>
    <row r="7" s="31" customFormat="1" ht="20" customHeight="1" spans="1:21">
      <c r="A7" s="49">
        <v>212</v>
      </c>
      <c r="B7" s="50" t="s">
        <v>133</v>
      </c>
      <c r="C7" s="48"/>
      <c r="D7" s="48">
        <f>D8</f>
        <v>225</v>
      </c>
      <c r="E7" s="48">
        <f t="shared" ref="E7:E15" si="0">G7</f>
        <v>225</v>
      </c>
      <c r="F7" s="48"/>
      <c r="G7" s="48">
        <f>G8</f>
        <v>225</v>
      </c>
      <c r="H7" s="48"/>
      <c r="J7" s="57"/>
      <c r="K7" s="57"/>
      <c r="L7" s="57"/>
      <c r="M7" s="57"/>
      <c r="N7" s="57"/>
      <c r="O7" s="57"/>
      <c r="P7" s="57"/>
      <c r="Q7" s="57"/>
      <c r="R7" s="57"/>
      <c r="S7" s="57"/>
      <c r="T7" s="57"/>
      <c r="U7" s="57"/>
    </row>
    <row r="8" s="31" customFormat="1" ht="20" customHeight="1" spans="1:21">
      <c r="A8" s="49">
        <v>21208</v>
      </c>
      <c r="B8" s="50" t="s">
        <v>134</v>
      </c>
      <c r="C8" s="48"/>
      <c r="D8" s="48">
        <f>D9</f>
        <v>225</v>
      </c>
      <c r="E8" s="48">
        <f t="shared" si="0"/>
        <v>225</v>
      </c>
      <c r="F8" s="48"/>
      <c r="G8" s="48">
        <f>G9</f>
        <v>225</v>
      </c>
      <c r="H8" s="48"/>
      <c r="J8" s="57"/>
      <c r="K8" s="57"/>
      <c r="L8" s="57"/>
      <c r="M8" s="57"/>
      <c r="N8" s="57"/>
      <c r="O8" s="57"/>
      <c r="P8" s="57"/>
      <c r="Q8" s="57"/>
      <c r="R8" s="57"/>
      <c r="S8" s="57"/>
      <c r="T8" s="57"/>
      <c r="U8" s="57"/>
    </row>
    <row r="9" s="31" customFormat="1" ht="20" customHeight="1" spans="1:21">
      <c r="A9" s="49">
        <v>2120803</v>
      </c>
      <c r="B9" s="50" t="s">
        <v>135</v>
      </c>
      <c r="C9" s="48"/>
      <c r="D9" s="48">
        <v>225</v>
      </c>
      <c r="E9" s="48">
        <f t="shared" si="0"/>
        <v>225</v>
      </c>
      <c r="F9" s="48"/>
      <c r="G9" s="48">
        <v>225</v>
      </c>
      <c r="H9" s="48"/>
      <c r="J9" s="57"/>
      <c r="K9" s="57"/>
      <c r="L9" s="57"/>
      <c r="M9" s="57"/>
      <c r="N9" s="57"/>
      <c r="O9" s="57"/>
      <c r="P9" s="57"/>
      <c r="Q9" s="57"/>
      <c r="R9" s="57"/>
      <c r="S9" s="57"/>
      <c r="T9" s="57"/>
      <c r="U9" s="57"/>
    </row>
    <row r="10" s="31" customFormat="1" ht="20" customHeight="1" spans="1:21">
      <c r="A10" s="13">
        <v>229</v>
      </c>
      <c r="B10" s="13" t="s">
        <v>149</v>
      </c>
      <c r="C10" s="48">
        <f>C13</f>
        <v>0.46</v>
      </c>
      <c r="D10" s="48">
        <f>D11+D13</f>
        <v>1561.48</v>
      </c>
      <c r="E10" s="48">
        <f t="shared" si="0"/>
        <v>1559.45</v>
      </c>
      <c r="F10" s="48"/>
      <c r="G10" s="48">
        <f>G11+G13</f>
        <v>1559.45</v>
      </c>
      <c r="H10" s="48">
        <f>H11</f>
        <v>2.49</v>
      </c>
      <c r="J10" s="57"/>
      <c r="K10" s="57"/>
      <c r="L10" s="57"/>
      <c r="M10" s="57"/>
      <c r="N10" s="57"/>
      <c r="O10" s="57"/>
      <c r="P10" s="57"/>
      <c r="Q10" s="57"/>
      <c r="R10" s="57"/>
      <c r="S10" s="57"/>
      <c r="T10" s="57"/>
      <c r="U10" s="57"/>
    </row>
    <row r="11" s="31" customFormat="1" ht="20" customHeight="1" spans="1:21">
      <c r="A11" s="49">
        <v>22904</v>
      </c>
      <c r="B11" s="13" t="s">
        <v>150</v>
      </c>
      <c r="C11" s="48"/>
      <c r="D11" s="48">
        <f>D12</f>
        <v>1497</v>
      </c>
      <c r="E11" s="48">
        <f t="shared" si="0"/>
        <v>1494.51</v>
      </c>
      <c r="F11" s="48"/>
      <c r="G11" s="48">
        <f>G12</f>
        <v>1494.51</v>
      </c>
      <c r="H11" s="48">
        <f>H12</f>
        <v>2.49</v>
      </c>
      <c r="J11" s="57"/>
      <c r="K11" s="57"/>
      <c r="L11" s="57"/>
      <c r="M11" s="57"/>
      <c r="N11" s="57"/>
      <c r="O11" s="57"/>
      <c r="P11" s="57"/>
      <c r="Q11" s="57"/>
      <c r="R11" s="57"/>
      <c r="S11" s="57"/>
      <c r="T11" s="57"/>
      <c r="U11" s="57"/>
    </row>
    <row r="12" s="31" customFormat="1" ht="20" customHeight="1" spans="1:21">
      <c r="A12" s="49">
        <v>2290402</v>
      </c>
      <c r="B12" s="13" t="s">
        <v>151</v>
      </c>
      <c r="C12" s="48"/>
      <c r="D12" s="48">
        <v>1497</v>
      </c>
      <c r="E12" s="48">
        <f t="shared" si="0"/>
        <v>1494.51</v>
      </c>
      <c r="F12" s="48"/>
      <c r="G12" s="48">
        <v>1494.51</v>
      </c>
      <c r="H12" s="48">
        <v>2.49</v>
      </c>
      <c r="J12" s="57"/>
      <c r="K12" s="57"/>
      <c r="L12" s="57"/>
      <c r="M12" s="57"/>
      <c r="N12" s="57"/>
      <c r="O12" s="57"/>
      <c r="P12" s="57"/>
      <c r="Q12" s="57"/>
      <c r="R12" s="57"/>
      <c r="S12" s="57"/>
      <c r="T12" s="57"/>
      <c r="U12" s="57"/>
    </row>
    <row r="13" s="32" customFormat="1" ht="20" customHeight="1" spans="1:21">
      <c r="A13" s="49">
        <v>22960</v>
      </c>
      <c r="B13" s="13" t="s">
        <v>153</v>
      </c>
      <c r="C13" s="48">
        <f>C15</f>
        <v>0.46</v>
      </c>
      <c r="D13" s="48">
        <f>D14+D15</f>
        <v>64.48</v>
      </c>
      <c r="E13" s="48">
        <f t="shared" si="0"/>
        <v>64.94</v>
      </c>
      <c r="F13" s="48"/>
      <c r="G13" s="48">
        <f>G14+G15</f>
        <v>64.94</v>
      </c>
      <c r="H13" s="51"/>
      <c r="J13" s="57"/>
      <c r="K13" s="57"/>
      <c r="L13" s="57"/>
      <c r="M13" s="57"/>
      <c r="N13" s="57"/>
      <c r="O13" s="57"/>
      <c r="P13" s="57"/>
      <c r="Q13" s="57"/>
      <c r="R13" s="57"/>
      <c r="S13" s="57"/>
      <c r="T13" s="57"/>
      <c r="U13" s="57"/>
    </row>
    <row r="14" s="31" customFormat="1" ht="20" customHeight="1" spans="1:21">
      <c r="A14" s="13">
        <v>2296002</v>
      </c>
      <c r="B14" s="13" t="s">
        <v>155</v>
      </c>
      <c r="C14" s="48"/>
      <c r="D14" s="48">
        <v>27.97</v>
      </c>
      <c r="E14" s="48">
        <f t="shared" si="0"/>
        <v>27.97</v>
      </c>
      <c r="F14" s="48"/>
      <c r="G14" s="48">
        <v>27.97</v>
      </c>
      <c r="H14" s="48"/>
      <c r="J14" s="57"/>
      <c r="K14" s="57"/>
      <c r="L14" s="57"/>
      <c r="M14" s="57"/>
      <c r="N14" s="57"/>
      <c r="O14" s="57"/>
      <c r="P14" s="57"/>
      <c r="Q14" s="57"/>
      <c r="R14" s="57"/>
      <c r="S14" s="57"/>
      <c r="T14" s="57"/>
      <c r="U14" s="57"/>
    </row>
    <row r="15" s="31" customFormat="1" ht="20" customHeight="1" spans="1:21">
      <c r="A15" s="52">
        <v>2296006</v>
      </c>
      <c r="B15" s="50" t="s">
        <v>156</v>
      </c>
      <c r="C15" s="48">
        <v>0.46</v>
      </c>
      <c r="D15" s="48">
        <v>36.51</v>
      </c>
      <c r="E15" s="48">
        <f t="shared" si="0"/>
        <v>36.97</v>
      </c>
      <c r="F15" s="48"/>
      <c r="G15" s="48">
        <v>36.97</v>
      </c>
      <c r="H15" s="48"/>
      <c r="J15" s="57"/>
      <c r="K15" s="57"/>
      <c r="L15" s="57"/>
      <c r="M15" s="57"/>
      <c r="N15" s="57"/>
      <c r="O15" s="57"/>
      <c r="P15" s="57"/>
      <c r="Q15" s="57"/>
      <c r="R15" s="57"/>
      <c r="S15" s="57"/>
      <c r="T15" s="57"/>
      <c r="U15" s="57"/>
    </row>
    <row r="16" s="31" customFormat="1" ht="21" customHeight="1" spans="1:21">
      <c r="A16" s="53" t="s">
        <v>295</v>
      </c>
      <c r="B16" s="54"/>
      <c r="C16" s="54"/>
      <c r="D16" s="54"/>
      <c r="E16" s="54"/>
      <c r="F16" s="54"/>
      <c r="G16" s="54"/>
      <c r="H16" s="54"/>
      <c r="J16" s="57"/>
      <c r="K16" s="57"/>
      <c r="L16" s="57"/>
      <c r="M16" s="57"/>
      <c r="N16" s="57"/>
      <c r="O16" s="57"/>
      <c r="P16" s="57"/>
      <c r="Q16" s="57"/>
      <c r="R16" s="57"/>
      <c r="S16" s="57"/>
      <c r="T16" s="57"/>
      <c r="U16" s="57"/>
    </row>
    <row r="17" ht="21" customHeight="1" spans="1:21">
      <c r="A17" s="55"/>
      <c r="B17" s="56"/>
      <c r="C17" s="56"/>
      <c r="D17" s="56"/>
      <c r="E17" s="56"/>
      <c r="F17" s="56"/>
      <c r="G17" s="56"/>
      <c r="H17" s="56"/>
      <c r="I17" s="58"/>
      <c r="J17"/>
      <c r="K17"/>
      <c r="L17"/>
      <c r="M17"/>
      <c r="N17"/>
      <c r="O17"/>
      <c r="P17"/>
      <c r="Q17"/>
      <c r="R17"/>
      <c r="S17"/>
      <c r="T17"/>
      <c r="U17"/>
    </row>
    <row r="18" ht="21" customHeight="1" spans="5:21">
      <c r="E18" s="34"/>
      <c r="F18" s="34"/>
      <c r="G18" s="34"/>
      <c r="J18"/>
      <c r="K18"/>
      <c r="L18"/>
      <c r="M18"/>
      <c r="N18"/>
      <c r="O18"/>
      <c r="P18"/>
      <c r="Q18"/>
      <c r="R18"/>
      <c r="S18"/>
      <c r="T18"/>
      <c r="U18"/>
    </row>
    <row r="19" ht="21" customHeight="1" spans="5:21">
      <c r="E19" s="34"/>
      <c r="F19" s="34"/>
      <c r="G19" s="34"/>
      <c r="J19"/>
      <c r="K19"/>
      <c r="L19"/>
      <c r="M19"/>
      <c r="N19"/>
      <c r="O19"/>
      <c r="P19"/>
      <c r="Q19"/>
      <c r="R19"/>
      <c r="S19"/>
      <c r="T19"/>
      <c r="U19"/>
    </row>
    <row r="20" ht="21" customHeight="1" spans="5:21">
      <c r="E20" s="34"/>
      <c r="F20" s="34"/>
      <c r="G20" s="34"/>
      <c r="J20"/>
      <c r="K20"/>
      <c r="L20"/>
      <c r="M20"/>
      <c r="N20"/>
      <c r="O20"/>
      <c r="P20"/>
      <c r="Q20"/>
      <c r="R20"/>
      <c r="S20"/>
      <c r="T20"/>
      <c r="U20"/>
    </row>
    <row r="21" ht="21" customHeight="1" spans="5:21">
      <c r="E21" s="34"/>
      <c r="F21" s="34"/>
      <c r="G21" s="34"/>
      <c r="J21"/>
      <c r="K21"/>
      <c r="L21"/>
      <c r="M21"/>
      <c r="N21"/>
      <c r="O21"/>
      <c r="P21"/>
      <c r="Q21"/>
      <c r="R21"/>
      <c r="S21"/>
      <c r="T21"/>
      <c r="U21"/>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ht="21" customHeight="1"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row r="187" spans="5:7">
      <c r="E187" s="34"/>
      <c r="F187" s="34"/>
      <c r="G187"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5 F5:G14 I1:IU1 B5 D5:E6 I5 V2:IU21 H4:I4 C7:E14 H6:I14 B16:I21 B22:IU65522 C15:I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H25" sqref="H25"/>
    </sheetView>
  </sheetViews>
  <sheetFormatPr defaultColWidth="9" defaultRowHeight="11.25"/>
  <cols>
    <col min="1" max="1" width="15.1666666666667" customWidth="1"/>
    <col min="5" max="8" width="21.5" customWidth="1"/>
  </cols>
  <sheetData>
    <row r="1" ht="25.5" spans="2:9">
      <c r="B1" s="152" t="s">
        <v>296</v>
      </c>
      <c r="C1" s="21"/>
      <c r="D1" s="21"/>
      <c r="E1" s="21"/>
      <c r="F1" s="21"/>
      <c r="G1" s="21"/>
      <c r="H1" s="22"/>
      <c r="I1" s="2"/>
    </row>
    <row r="2" ht="13.5" spans="2:8">
      <c r="B2" s="5" t="s">
        <v>297</v>
      </c>
      <c r="C2" s="5"/>
      <c r="D2" s="5"/>
      <c r="E2" s="5"/>
      <c r="F2" s="5"/>
      <c r="G2" s="5"/>
      <c r="H2" s="5"/>
    </row>
    <row r="3" ht="13.5" spans="2:8">
      <c r="B3" s="23" t="s">
        <v>3</v>
      </c>
      <c r="C3" s="23"/>
      <c r="D3" s="23"/>
      <c r="E3" s="23"/>
      <c r="F3" s="23"/>
      <c r="G3" s="23"/>
      <c r="H3" s="24" t="s">
        <v>4</v>
      </c>
    </row>
    <row r="4" ht="31.5" customHeight="1" spans="2:8">
      <c r="B4" s="25" t="s">
        <v>7</v>
      </c>
      <c r="C4" s="25"/>
      <c r="D4" s="25"/>
      <c r="E4" s="25"/>
      <c r="F4" s="25" t="s">
        <v>294</v>
      </c>
      <c r="G4" s="25"/>
      <c r="H4" s="25"/>
    </row>
    <row r="5" spans="2:8">
      <c r="B5" s="25" t="s">
        <v>43</v>
      </c>
      <c r="C5" s="25"/>
      <c r="D5" s="25"/>
      <c r="E5" s="25" t="s">
        <v>298</v>
      </c>
      <c r="F5" s="25" t="s">
        <v>47</v>
      </c>
      <c r="G5" s="25" t="s">
        <v>160</v>
      </c>
      <c r="H5" s="25" t="s">
        <v>161</v>
      </c>
    </row>
    <row r="6" spans="2:8">
      <c r="B6" s="25"/>
      <c r="C6" s="25"/>
      <c r="D6" s="25"/>
      <c r="E6" s="25"/>
      <c r="F6" s="25"/>
      <c r="G6" s="25"/>
      <c r="H6" s="25"/>
    </row>
    <row r="7" spans="2:8">
      <c r="B7" s="25"/>
      <c r="C7" s="25"/>
      <c r="D7" s="25"/>
      <c r="E7" s="25"/>
      <c r="F7" s="25"/>
      <c r="G7" s="25"/>
      <c r="H7" s="25"/>
    </row>
    <row r="8" ht="39.75" customHeight="1" spans="2:8">
      <c r="B8" s="26" t="s">
        <v>47</v>
      </c>
      <c r="C8" s="26"/>
      <c r="D8" s="26"/>
      <c r="E8" s="26"/>
      <c r="F8" s="27"/>
      <c r="G8" s="27"/>
      <c r="H8" s="27"/>
    </row>
    <row r="9" ht="39.75" customHeight="1" spans="2:8">
      <c r="B9" s="28"/>
      <c r="C9" s="28"/>
      <c r="D9" s="28"/>
      <c r="E9" s="28"/>
      <c r="F9" s="27"/>
      <c r="G9" s="27"/>
      <c r="H9" s="27"/>
    </row>
    <row r="10" ht="12" spans="2:8">
      <c r="B10" s="29" t="s">
        <v>299</v>
      </c>
      <c r="C10" s="30"/>
      <c r="D10" s="30"/>
      <c r="E10" s="30"/>
      <c r="F10" s="30"/>
      <c r="G10" s="30"/>
      <c r="H10" s="30"/>
    </row>
  </sheetData>
  <mergeCells count="13">
    <mergeCell ref="B1:H1"/>
    <mergeCell ref="B2:H2"/>
    <mergeCell ref="B3:G3"/>
    <mergeCell ref="B4:E4"/>
    <mergeCell ref="F4:H4"/>
    <mergeCell ref="B8:E8"/>
    <mergeCell ref="B9:D9"/>
    <mergeCell ref="B10:H10"/>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workbookViewId="0">
      <selection activeCell="E32" sqref="E32"/>
    </sheetView>
  </sheetViews>
  <sheetFormatPr defaultColWidth="9" defaultRowHeight="11.25"/>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9.33333333333333" style="1"/>
    <col min="7" max="7" width="30.6666666666667" style="1" customWidth="1"/>
    <col min="8" max="9" width="9.33333333333333" style="1"/>
    <col min="10" max="10" width="24.3333333333333" style="1" customWidth="1"/>
    <col min="11" max="11" width="18.8333333333333" style="1" customWidth="1"/>
    <col min="12"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300</v>
      </c>
      <c r="B1" s="2"/>
      <c r="C1" s="2"/>
      <c r="D1" s="2"/>
      <c r="E1" s="2"/>
    </row>
    <row r="2" ht="15" customHeight="1" spans="1:15">
      <c r="A2" s="3"/>
      <c r="B2" s="4"/>
      <c r="C2" s="4"/>
      <c r="D2" s="4"/>
      <c r="E2" s="5" t="s">
        <v>301</v>
      </c>
      <c r="G2"/>
      <c r="H2"/>
      <c r="I2"/>
      <c r="J2"/>
      <c r="K2"/>
      <c r="L2"/>
      <c r="M2"/>
      <c r="N2"/>
      <c r="O2"/>
    </row>
    <row r="3" ht="13.5" spans="1:15">
      <c r="A3" s="6" t="s">
        <v>3</v>
      </c>
      <c r="B3" s="4"/>
      <c r="C3" s="7"/>
      <c r="D3" s="4"/>
      <c r="E3" s="5" t="s">
        <v>4</v>
      </c>
      <c r="G3"/>
      <c r="H3"/>
      <c r="I3"/>
      <c r="J3"/>
      <c r="K3"/>
      <c r="L3"/>
      <c r="M3"/>
      <c r="N3"/>
      <c r="O3"/>
    </row>
    <row r="4" ht="17.25" customHeight="1" spans="1:15">
      <c r="A4" s="8" t="s">
        <v>302</v>
      </c>
      <c r="B4" s="8" t="s">
        <v>303</v>
      </c>
      <c r="C4" s="8" t="s">
        <v>8</v>
      </c>
      <c r="D4" s="8" t="s">
        <v>302</v>
      </c>
      <c r="E4" s="8" t="s">
        <v>8</v>
      </c>
      <c r="G4"/>
      <c r="H4"/>
      <c r="I4"/>
      <c r="J4"/>
      <c r="K4"/>
      <c r="L4"/>
      <c r="M4"/>
      <c r="N4"/>
      <c r="O4"/>
    </row>
    <row r="5" ht="17.25" customHeight="1" spans="1:15">
      <c r="A5" s="9" t="s">
        <v>304</v>
      </c>
      <c r="B5" s="10" t="s">
        <v>305</v>
      </c>
      <c r="C5" s="10" t="s">
        <v>305</v>
      </c>
      <c r="D5" s="9" t="s">
        <v>306</v>
      </c>
      <c r="E5" s="11">
        <f>E6+E7</f>
        <v>529.02</v>
      </c>
      <c r="G5"/>
      <c r="H5"/>
      <c r="I5"/>
      <c r="J5"/>
      <c r="K5"/>
      <c r="L5"/>
      <c r="M5"/>
      <c r="N5"/>
      <c r="O5"/>
    </row>
    <row r="6" ht="17.25" customHeight="1" spans="1:15">
      <c r="A6" s="9" t="s">
        <v>307</v>
      </c>
      <c r="B6" s="12">
        <f>B8+B11</f>
        <v>176.1</v>
      </c>
      <c r="C6" s="12">
        <f>C8+C11</f>
        <v>51.11</v>
      </c>
      <c r="D6" s="13" t="s">
        <v>308</v>
      </c>
      <c r="E6" s="11">
        <v>395.03</v>
      </c>
      <c r="G6"/>
      <c r="H6"/>
      <c r="I6"/>
      <c r="J6"/>
      <c r="K6"/>
      <c r="L6"/>
      <c r="M6"/>
      <c r="N6"/>
      <c r="O6"/>
    </row>
    <row r="7" ht="17.25" customHeight="1" spans="1:15">
      <c r="A7" s="13" t="s">
        <v>309</v>
      </c>
      <c r="B7" s="12"/>
      <c r="C7" s="12"/>
      <c r="D7" s="13" t="s">
        <v>310</v>
      </c>
      <c r="E7" s="14">
        <v>133.99</v>
      </c>
      <c r="G7"/>
      <c r="H7"/>
      <c r="I7"/>
      <c r="J7"/>
      <c r="K7"/>
      <c r="L7"/>
      <c r="M7"/>
      <c r="N7"/>
      <c r="O7"/>
    </row>
    <row r="8" ht="17.25" customHeight="1" spans="1:15">
      <c r="A8" s="13" t="s">
        <v>311</v>
      </c>
      <c r="B8" s="12">
        <f>B10</f>
        <v>167.32</v>
      </c>
      <c r="C8" s="12">
        <f>C10</f>
        <v>42.82</v>
      </c>
      <c r="D8" s="9" t="s">
        <v>312</v>
      </c>
      <c r="E8" s="10" t="s">
        <v>305</v>
      </c>
      <c r="G8"/>
      <c r="H8"/>
      <c r="I8"/>
      <c r="J8"/>
      <c r="K8"/>
      <c r="L8"/>
      <c r="M8"/>
      <c r="N8"/>
      <c r="O8"/>
    </row>
    <row r="9" ht="17.25" customHeight="1" spans="1:15">
      <c r="A9" s="13" t="s">
        <v>313</v>
      </c>
      <c r="B9" s="12"/>
      <c r="C9" s="12"/>
      <c r="D9" s="13" t="s">
        <v>314</v>
      </c>
      <c r="E9" s="15">
        <f>E11+E13+E15</f>
        <v>75</v>
      </c>
      <c r="G9"/>
      <c r="H9"/>
      <c r="I9"/>
      <c r="J9"/>
      <c r="K9"/>
      <c r="L9"/>
      <c r="M9"/>
      <c r="N9"/>
      <c r="O9"/>
    </row>
    <row r="10" ht="17.25" customHeight="1" spans="1:15">
      <c r="A10" s="13" t="s">
        <v>315</v>
      </c>
      <c r="B10" s="12">
        <v>167.32</v>
      </c>
      <c r="C10" s="12">
        <v>42.82</v>
      </c>
      <c r="D10" s="13" t="s">
        <v>316</v>
      </c>
      <c r="E10" s="16"/>
      <c r="G10"/>
      <c r="H10"/>
      <c r="I10"/>
      <c r="J10"/>
      <c r="K10"/>
      <c r="L10"/>
      <c r="M10"/>
      <c r="N10"/>
      <c r="O10"/>
    </row>
    <row r="11" ht="17.25" customHeight="1" spans="1:15">
      <c r="A11" s="13" t="s">
        <v>317</v>
      </c>
      <c r="B11" s="12">
        <v>8.78</v>
      </c>
      <c r="C11" s="12">
        <f>C12</f>
        <v>8.29</v>
      </c>
      <c r="D11" s="13" t="s">
        <v>318</v>
      </c>
      <c r="E11" s="14">
        <v>1</v>
      </c>
      <c r="G11"/>
      <c r="H11"/>
      <c r="I11"/>
      <c r="J11"/>
      <c r="K11"/>
      <c r="L11"/>
      <c r="M11"/>
      <c r="N11"/>
      <c r="O11"/>
    </row>
    <row r="12" ht="17.25" customHeight="1" spans="1:15">
      <c r="A12" s="13" t="s">
        <v>319</v>
      </c>
      <c r="B12" s="12"/>
      <c r="C12" s="12">
        <v>8.29</v>
      </c>
      <c r="D12" s="13" t="s">
        <v>320</v>
      </c>
      <c r="E12" s="16"/>
      <c r="G12"/>
      <c r="H12"/>
      <c r="I12"/>
      <c r="J12"/>
      <c r="K12"/>
      <c r="L12"/>
      <c r="M12"/>
      <c r="N12"/>
      <c r="O12"/>
    </row>
    <row r="13" ht="17.25" customHeight="1" spans="1:15">
      <c r="A13" s="13" t="s">
        <v>321</v>
      </c>
      <c r="B13" s="12"/>
      <c r="C13" s="12"/>
      <c r="D13" s="13" t="s">
        <v>322</v>
      </c>
      <c r="E13" s="14">
        <v>11</v>
      </c>
      <c r="G13"/>
      <c r="H13"/>
      <c r="I13"/>
      <c r="J13"/>
      <c r="K13"/>
      <c r="L13"/>
      <c r="M13"/>
      <c r="N13"/>
      <c r="O13"/>
    </row>
    <row r="14" ht="17.25" customHeight="1" spans="1:15">
      <c r="A14" s="13" t="s">
        <v>323</v>
      </c>
      <c r="B14" s="12" t="s">
        <v>36</v>
      </c>
      <c r="C14" s="12"/>
      <c r="D14" s="13" t="s">
        <v>324</v>
      </c>
      <c r="E14" s="14" t="s">
        <v>36</v>
      </c>
      <c r="G14"/>
      <c r="H14"/>
      <c r="I14"/>
      <c r="J14"/>
      <c r="K14"/>
      <c r="L14"/>
      <c r="M14"/>
      <c r="N14"/>
      <c r="O14"/>
    </row>
    <row r="15" ht="17.25" customHeight="1" spans="1:15">
      <c r="A15" s="9" t="s">
        <v>325</v>
      </c>
      <c r="B15" s="17" t="s">
        <v>305</v>
      </c>
      <c r="C15" s="17" t="s">
        <v>305</v>
      </c>
      <c r="D15" s="13" t="s">
        <v>326</v>
      </c>
      <c r="E15" s="14">
        <v>63</v>
      </c>
      <c r="G15"/>
      <c r="H15"/>
      <c r="I15"/>
      <c r="J15"/>
      <c r="K15"/>
      <c r="L15"/>
      <c r="M15"/>
      <c r="N15"/>
      <c r="O15"/>
    </row>
    <row r="16" ht="17.25" customHeight="1" spans="1:15">
      <c r="A16" s="13" t="s">
        <v>327</v>
      </c>
      <c r="B16" s="17" t="s">
        <v>305</v>
      </c>
      <c r="C16" s="12"/>
      <c r="D16" s="13" t="s">
        <v>328</v>
      </c>
      <c r="E16" s="14" t="s">
        <v>36</v>
      </c>
      <c r="G16"/>
      <c r="H16"/>
      <c r="I16"/>
      <c r="J16"/>
      <c r="K16"/>
      <c r="L16"/>
      <c r="M16"/>
      <c r="N16"/>
      <c r="O16"/>
    </row>
    <row r="17" ht="17.25" customHeight="1" spans="1:15">
      <c r="A17" s="13" t="s">
        <v>329</v>
      </c>
      <c r="B17" s="17" t="s">
        <v>305</v>
      </c>
      <c r="C17" s="12"/>
      <c r="D17" s="13" t="s">
        <v>330</v>
      </c>
      <c r="E17" s="14" t="s">
        <v>36</v>
      </c>
      <c r="G17"/>
      <c r="H17"/>
      <c r="I17"/>
      <c r="J17"/>
      <c r="K17"/>
      <c r="L17"/>
      <c r="M17"/>
      <c r="N17"/>
      <c r="O17"/>
    </row>
    <row r="18" ht="17.25" customHeight="1" spans="1:15">
      <c r="A18" s="13" t="s">
        <v>331</v>
      </c>
      <c r="B18" s="17" t="s">
        <v>305</v>
      </c>
      <c r="C18" s="12"/>
      <c r="D18" s="13" t="s">
        <v>332</v>
      </c>
      <c r="E18" s="14">
        <v>45</v>
      </c>
      <c r="G18"/>
      <c r="H18"/>
      <c r="I18"/>
      <c r="J18"/>
      <c r="K18"/>
      <c r="L18"/>
      <c r="M18"/>
      <c r="N18"/>
      <c r="O18"/>
    </row>
    <row r="19" ht="17.25" customHeight="1" spans="1:15">
      <c r="A19" s="13" t="s">
        <v>333</v>
      </c>
      <c r="B19" s="17" t="s">
        <v>305</v>
      </c>
      <c r="C19" s="12">
        <v>26</v>
      </c>
      <c r="D19" s="13" t="s">
        <v>334</v>
      </c>
      <c r="E19" s="14">
        <v>74</v>
      </c>
      <c r="G19"/>
      <c r="H19"/>
      <c r="I19"/>
      <c r="J19"/>
      <c r="K19"/>
      <c r="L19"/>
      <c r="M19"/>
      <c r="N19"/>
      <c r="O19"/>
    </row>
    <row r="20" ht="17.25" customHeight="1" spans="1:15">
      <c r="A20" s="13" t="s">
        <v>335</v>
      </c>
      <c r="B20" s="17" t="s">
        <v>305</v>
      </c>
      <c r="C20" s="12">
        <v>73</v>
      </c>
      <c r="D20" s="9" t="s">
        <v>336</v>
      </c>
      <c r="E20" s="13" t="s">
        <v>337</v>
      </c>
      <c r="G20"/>
      <c r="H20"/>
      <c r="I20"/>
      <c r="J20"/>
      <c r="K20"/>
      <c r="L20"/>
      <c r="M20"/>
      <c r="N20"/>
      <c r="O20"/>
    </row>
    <row r="21" ht="17.25" customHeight="1" spans="1:15">
      <c r="A21" s="13" t="s">
        <v>338</v>
      </c>
      <c r="B21" s="17" t="s">
        <v>305</v>
      </c>
      <c r="C21" s="12"/>
      <c r="D21" s="13" t="s">
        <v>339</v>
      </c>
      <c r="E21" s="14">
        <f>E22+E23+E24</f>
        <v>12418.25</v>
      </c>
      <c r="G21"/>
      <c r="H21"/>
      <c r="I21"/>
      <c r="J21"/>
      <c r="K21"/>
      <c r="L21"/>
      <c r="M21"/>
      <c r="N21"/>
      <c r="O21"/>
    </row>
    <row r="22" ht="17.25" customHeight="1" spans="1:15">
      <c r="A22" s="13" t="s">
        <v>340</v>
      </c>
      <c r="B22" s="17" t="s">
        <v>305</v>
      </c>
      <c r="C22" s="12">
        <v>592</v>
      </c>
      <c r="D22" s="13" t="s">
        <v>341</v>
      </c>
      <c r="E22" s="14">
        <v>6133.91</v>
      </c>
      <c r="G22"/>
      <c r="H22"/>
      <c r="I22"/>
      <c r="J22"/>
      <c r="K22"/>
      <c r="L22"/>
      <c r="M22"/>
      <c r="N22"/>
      <c r="O22"/>
    </row>
    <row r="23" ht="17.25" customHeight="1" spans="1:15">
      <c r="A23" s="13" t="s">
        <v>342</v>
      </c>
      <c r="B23" s="17" t="s">
        <v>305</v>
      </c>
      <c r="C23" s="12"/>
      <c r="D23" s="13" t="s">
        <v>343</v>
      </c>
      <c r="E23" s="14">
        <v>4760.28</v>
      </c>
      <c r="G23"/>
      <c r="H23"/>
      <c r="I23"/>
      <c r="J23"/>
      <c r="K23"/>
      <c r="L23"/>
      <c r="M23"/>
      <c r="N23"/>
      <c r="O23"/>
    </row>
    <row r="24" ht="17.25" customHeight="1" spans="1:15">
      <c r="A24" s="13" t="s">
        <v>344</v>
      </c>
      <c r="B24" s="17" t="s">
        <v>305</v>
      </c>
      <c r="C24" s="12"/>
      <c r="D24" s="13" t="s">
        <v>345</v>
      </c>
      <c r="E24" s="14">
        <v>1524.06</v>
      </c>
      <c r="G24"/>
      <c r="H24"/>
      <c r="I24"/>
      <c r="J24"/>
      <c r="K24"/>
      <c r="L24"/>
      <c r="M24"/>
      <c r="N24"/>
      <c r="O24"/>
    </row>
    <row r="25" ht="17.25" customHeight="1" spans="1:15">
      <c r="A25" s="13" t="s">
        <v>346</v>
      </c>
      <c r="B25" s="17" t="s">
        <v>305</v>
      </c>
      <c r="C25" s="12"/>
      <c r="D25" s="13" t="s">
        <v>347</v>
      </c>
      <c r="E25" s="14">
        <v>10879.83</v>
      </c>
      <c r="G25"/>
      <c r="H25"/>
      <c r="I25"/>
      <c r="J25"/>
      <c r="K25"/>
      <c r="L25"/>
      <c r="M25"/>
      <c r="N25"/>
      <c r="O25"/>
    </row>
    <row r="26" ht="17.25" customHeight="1" spans="1:15">
      <c r="A26" s="9" t="s">
        <v>348</v>
      </c>
      <c r="B26" s="17"/>
      <c r="C26" s="12">
        <v>11.04</v>
      </c>
      <c r="D26" s="13" t="s">
        <v>349</v>
      </c>
      <c r="E26" s="14">
        <v>10337.1</v>
      </c>
      <c r="G26"/>
      <c r="H26"/>
      <c r="I26"/>
      <c r="J26"/>
      <c r="K26"/>
      <c r="L26"/>
      <c r="M26"/>
      <c r="N26"/>
      <c r="O26"/>
    </row>
    <row r="27" ht="17.25" customHeight="1" spans="1:15">
      <c r="A27" s="9" t="s">
        <v>350</v>
      </c>
      <c r="B27" s="17"/>
      <c r="C27" s="12">
        <v>115.85</v>
      </c>
      <c r="D27" s="13"/>
      <c r="E27" s="13"/>
      <c r="G27"/>
      <c r="H27"/>
      <c r="I27"/>
      <c r="J27"/>
      <c r="K27"/>
      <c r="L27"/>
      <c r="M27"/>
      <c r="N27"/>
      <c r="O27"/>
    </row>
    <row r="28" ht="17.25" customHeight="1" spans="1:15">
      <c r="A28" s="18" t="s">
        <v>351</v>
      </c>
      <c r="B28" s="18"/>
      <c r="C28" s="18"/>
      <c r="D28" s="18"/>
      <c r="E28" s="18"/>
      <c r="G28"/>
      <c r="H28"/>
      <c r="I28"/>
      <c r="J28"/>
      <c r="K28"/>
      <c r="L28"/>
      <c r="M28"/>
      <c r="N28"/>
      <c r="O28"/>
    </row>
    <row r="29" ht="17.25" customHeight="1" spans="1:15">
      <c r="A29" s="19"/>
      <c r="B29" s="19"/>
      <c r="C29" s="19"/>
      <c r="D29" s="19"/>
      <c r="E29" s="19"/>
      <c r="G29"/>
      <c r="H29"/>
      <c r="I29"/>
      <c r="J29"/>
      <c r="K29"/>
      <c r="L29"/>
      <c r="M29"/>
      <c r="N29"/>
      <c r="O29"/>
    </row>
    <row r="30" spans="7:15">
      <c r="G30"/>
      <c r="H30"/>
      <c r="I30"/>
      <c r="J30"/>
      <c r="K30"/>
      <c r="L30"/>
      <c r="M30"/>
      <c r="N30"/>
      <c r="O30"/>
    </row>
    <row r="31" spans="7:15">
      <c r="G31"/>
      <c r="H31"/>
      <c r="I31"/>
      <c r="J31"/>
      <c r="K31"/>
      <c r="L31"/>
      <c r="M31"/>
      <c r="N31"/>
      <c r="O31"/>
    </row>
    <row r="32" spans="7:15">
      <c r="G32"/>
      <c r="H32"/>
      <c r="I32"/>
      <c r="J32"/>
      <c r="K32"/>
      <c r="L32"/>
      <c r="M32"/>
      <c r="N32"/>
      <c r="O32"/>
    </row>
    <row r="33" spans="7:15">
      <c r="G33"/>
      <c r="H33"/>
      <c r="I33"/>
      <c r="J33"/>
      <c r="K33"/>
      <c r="L33"/>
      <c r="M33"/>
      <c r="N33"/>
      <c r="O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漫漫老师</cp:lastModifiedBy>
  <dcterms:created xsi:type="dcterms:W3CDTF">2014-07-25T07:49:00Z</dcterms:created>
  <cp:lastPrinted>2022-06-29T01:17:00Z</cp:lastPrinted>
  <dcterms:modified xsi:type="dcterms:W3CDTF">2022-08-12T03:26:23Z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60E6C0E80CC8458BB819242716FF3937</vt:lpwstr>
  </property>
</Properties>
</file>