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791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单位收入总表" sheetId="8" r:id="rId8"/>
    <sheet name="8 单位支出总表" sheetId="9" r:id="rId9"/>
    <sheet name="9 政府采购明细表" sheetId="10" r:id="rId10"/>
    <sheet name="10 项目绩效目标表" sheetId="11" r:id="rId11"/>
  </sheets>
  <definedNames>
    <definedName name="_xlnm.Print_Titles" localSheetId="3">'3一般公共预算财政基本支出'!$4:4</definedName>
    <definedName name="_xlnm.Print_Titles" localSheetId="4">'4 一般公用预算“三公”经费支出表'!$1:7</definedName>
    <definedName name="_xlnm.Print_Titles" localSheetId="5">'5 政府性基金预算支出表'!$1:6</definedName>
    <definedName name="_xlnm.Print_Titles" localSheetId="7">'7 单位收入总表'!$1:6</definedName>
    <definedName name="_xlnm.Print_Titles" localSheetId="8">'8 单位支出总表'!$1:5</definedName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4">'4 一般公用预算“三公”经费支出表'!$A$1:$L$8</definedName>
    <definedName name="_xlnm.Print_Area" localSheetId="5">'5 政府性基金预算支出表'!$A$1:$E$16</definedName>
    <definedName name="_xlnm.Print_Area" localSheetId="6">'6 部门收支总表'!$A$1:$D$13</definedName>
    <definedName name="_xlnm.Print_Area" localSheetId="7">'7 单位收入总表'!$A$1:$L$19</definedName>
    <definedName name="_xlnm.Print_Area" localSheetId="8">'8 单位支出总表'!$A$1:$H$18</definedName>
    <definedName name="_xlnm.Print_Area" localSheetId="9">'9 政府采购明细表'!$A$1:$K$8</definedName>
  </definedNames>
  <calcPr calcId="144525"/>
</workbook>
</file>

<file path=xl/sharedStrings.xml><?xml version="1.0" encoding="utf-8"?>
<sst xmlns="http://schemas.openxmlformats.org/spreadsheetml/2006/main" count="517">
  <si>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</si>
  <si>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</si>
  <si>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</si>
  <si>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</si>
  <si>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</si>
  <si>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</si>
  <si>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</si>
  <si>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</si>
  <si>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</si>
  <si>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</si>
  <si>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</si>
  <si>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</si>
  <si>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</si>
  <si>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</si>
  <si>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</si>
  <si>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</si>
  <si>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</si>
  <si>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</si>
  <si>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</si>
  <si>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</si>
  <si>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</si>
  <si>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</si>
  <si>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</si>
  <si>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</si>
  <si>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</si>
  <si>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</si>
  <si>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</si>
  <si>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</si>
  <si>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</si>
  <si>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</si>
  <si>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</si>
  <si>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</si>
  <si>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</si>
  <si>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</si>
  <si>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</si>
  <si>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</si>
  <si>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</si>
  <si>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</si>
  <si>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</si>
  <si>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</si>
  <si>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</si>
  <si>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</si>
  <si>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</si>
  <si>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</si>
  <si>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</si>
  <si>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</si>
  <si>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</si>
  <si>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</si>
  <si>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</si>
  <si>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</si>
  <si>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</si>
  <si>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</si>
  <si>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</si>
  <si>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</si>
  <si>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</si>
  <si>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</si>
  <si>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</si>
  <si>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</si>
  <si>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</si>
  <si>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</si>
  <si>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</si>
  <si>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</si>
  <si>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</si>
  <si>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</si>
  <si>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</si>
  <si>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</si>
  <si>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</si>
  <si>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</si>
  <si>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</si>
  <si>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</si>
  <si>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</si>
  <si>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</si>
  <si>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</si>
  <si>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</si>
  <si>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</si>
  <si>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</si>
  <si>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</si>
  <si>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</si>
  <si>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</si>
  <si>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</si>
  <si>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</si>
  <si>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</si>
  <si>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</si>
  <si>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</si>
  <si>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</si>
  <si>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</si>
  <si>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</si>
  <si>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</si>
  <si>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</si>
  <si>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</si>
  <si>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</si>
  <si>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</si>
  <si>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</si>
  <si>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</si>
  <si>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</si>
  <si>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</si>
  <si>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</si>
  <si>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</si>
  <si>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</si>
  <si>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</si>
  <si>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</si>
  <si>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</si>
  <si>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</si>
  <si>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</si>
  <si>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</si>
  <si>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</si>
  <si>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</si>
  <si>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</si>
  <si>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</si>
  <si>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</si>
  <si>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</si>
  <si>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</si>
  <si>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</si>
  <si>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</si>
  <si>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</si>
  <si>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</si>
  <si>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</si>
  <si>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</si>
  <si>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</si>
  <si>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</si>
  <si>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</si>
  <si>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</si>
  <si>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</si>
  <si>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</si>
  <si>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</si>
  <si>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</si>
  <si>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</si>
  <si>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</si>
  <si>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</si>
  <si>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</si>
  <si>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</si>
  <si>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</si>
  <si>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</si>
  <si>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</si>
  <si>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</si>
  <si>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</si>
  <si>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</si>
  <si>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</si>
  <si>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</si>
  <si>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</si>
  <si>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</si>
  <si>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</si>
  <si>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</si>
  <si>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</si>
  <si>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</si>
  <si>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</si>
  <si>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</si>
  <si>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</si>
  <si>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</si>
  <si>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</si>
  <si>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</si>
  <si>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</si>
  <si>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</si>
  <si>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</si>
  <si>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</si>
  <si>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</si>
  <si>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</si>
  <si>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</si>
  <si>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</si>
  <si>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</si>
  <si>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</si>
  <si>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</si>
  <si>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</si>
  <si>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</si>
  <si>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</si>
  <si>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</si>
  <si>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</si>
  <si>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</si>
  <si>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</si>
  <si>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</si>
  <si>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</si>
  <si>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</si>
  <si>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</si>
  <si>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</si>
  <si>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</si>
  <si>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</si>
  <si>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</si>
  <si>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</si>
  <si>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</si>
  <si>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</si>
  <si>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</si>
  <si>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</si>
  <si>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</si>
  <si>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</si>
  <si>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</si>
  <si>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</si>
  <si>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</si>
  <si>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</si>
  <si>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</si>
  <si>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</si>
  <si>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</si>
  <si>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</si>
  <si>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</si>
  <si>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</si>
  <si>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</si>
  <si>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</si>
  <si>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</si>
  <si>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</si>
  <si>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</si>
  <si>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</si>
  <si>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</si>
  <si>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</si>
  <si>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</si>
  <si>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</si>
  <si>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</si>
  <si>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</si>
  <si>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</si>
  <si>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</si>
  <si>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</si>
  <si>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</si>
  <si>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</si>
  <si>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</si>
  <si>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</si>
  <si>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</si>
  <si>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</si>
  <si>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</si>
  <si>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</si>
  <si>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</si>
  <si>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</si>
  <si>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</si>
  <si>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</si>
  <si>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</si>
  <si>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</si>
  <si>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</si>
  <si>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</si>
  <si>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</si>
  <si>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</si>
  <si>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</si>
  <si>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</si>
  <si>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</si>
  <si>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</si>
  <si>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</si>
  <si>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</si>
  <si>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</si>
  <si>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</si>
  <si>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</si>
  <si>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</si>
  <si>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</si>
  <si>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</si>
  <si>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</si>
  <si>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</si>
  <si>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</si>
  <si>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</si>
  <si>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</si>
  <si>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</si>
  <si>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</si>
  <si>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</si>
  <si>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</si>
  <si>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</si>
  <si>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</si>
  <si>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</si>
  <si>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</si>
  <si>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</si>
  <si>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</si>
  <si>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</si>
  <si>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</si>
  <si>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</si>
  <si>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</si>
  <si>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</si>
  <si>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</si>
  <si>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</si>
  <si>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</si>
  <si>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</si>
  <si>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</si>
  <si>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</si>
  <si>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</si>
  <si>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</si>
  <si>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</si>
  <si>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</si>
  <si>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</si>
  <si>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</si>
  <si>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</si>
  <si>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</si>
  <si>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</si>
  <si>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</si>
  <si>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</si>
  <si>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</si>
  <si>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</si>
  <si>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</si>
  <si>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</si>
  <si>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</si>
  <si>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</si>
  <si>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</si>
  <si>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</si>
  <si>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</si>
  <si>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</si>
  <si>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</si>
  <si>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</si>
  <si>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</si>
  <si>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</si>
  <si>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</si>
  <si>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</si>
  <si>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</si>
  <si>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</si>
  <si>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</si>
  <si>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</si>
  <si>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</si>
  <si>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</si>
  <si>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</si>
  <si>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</si>
  <si>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</si>
  <si>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</si>
  <si>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</si>
  <si>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</si>
  <si>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</si>
  <si>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</si>
  <si>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</si>
  <si>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</si>
  <si>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</si>
  <si>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</si>
  <si>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</si>
  <si>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</si>
  <si>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重庆市梁平区医疗保障局（本级）财政拨款收支总表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</si>
  <si>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</si>
  <si>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</si>
  <si>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</si>
  <si>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</si>
  <si>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</si>
  <si>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</si>
  <si>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</si>
  <si>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</si>
  <si>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</si>
  <si>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</si>
  <si>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</si>
  <si>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</si>
  <si>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</si>
  <si>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</si>
  <si>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</si>
  <si>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住房保障支出</t>
  </si>
  <si>
    <t>二、结转下年</t>
  </si>
  <si>
    <t>收入总数</t>
  </si>
  <si>
    <t>支出总数</t>
  </si>
  <si>
    <t>附件3-2</t>
  </si>
  <si>
    <t>重庆市梁平区医疗保障局（本级）一般公共预算财政拨款支出预算表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</si>
  <si>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</si>
  <si>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</si>
  <si>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</si>
  <si>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</si>
  <si>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</si>
  <si>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</si>
  <si>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</si>
  <si>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</si>
  <si>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</si>
  <si>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</si>
  <si>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</si>
  <si>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</si>
  <si>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</si>
  <si>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</si>
  <si>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</si>
  <si>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21011</t>
  </si>
  <si>
    <t xml:space="preserve">  行政事业单位医疗</t>
  </si>
  <si>
    <t>2101101</t>
  </si>
  <si>
    <t xml:space="preserve">      行政单位医疗</t>
  </si>
  <si>
    <t>2101199</t>
  </si>
  <si>
    <t xml:space="preserve">      其他行政事业单位医疗支出</t>
  </si>
  <si>
    <t>21015</t>
  </si>
  <si>
    <t xml:space="preserve">  医疗保障管理事务</t>
  </si>
  <si>
    <t>2101501</t>
  </si>
  <si>
    <t>行政运行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</si>
  <si>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</si>
  <si>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</si>
  <si>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</si>
  <si>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</si>
  <si>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</si>
  <si>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</si>
  <si>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附件3-3</t>
  </si>
  <si>
    <t>重庆市梁平区医疗保障局（本级）一般公共预算财政拨款基本支出预算表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</si>
  <si>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</si>
  <si>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</si>
  <si>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</si>
  <si>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</si>
  <si>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</si>
  <si>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</si>
  <si>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</si>
  <si>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</si>
  <si>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</si>
  <si>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</si>
  <si>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</si>
  <si>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</si>
  <si>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</si>
  <si>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</si>
  <si>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</si>
  <si>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</si>
  <si>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</si>
  <si>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</si>
  <si>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</si>
  <si>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</si>
  <si>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</si>
  <si>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</si>
  <si>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</si>
  <si>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</si>
  <si>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</si>
  <si>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</si>
  <si>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</si>
  <si>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</si>
  <si>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</si>
  <si>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</si>
  <si>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</si>
  <si>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</si>
  <si>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</si>
  <si>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</si>
  <si>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</si>
  <si>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</si>
  <si>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</si>
  <si>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</si>
  <si>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</si>
  <si>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</si>
  <si>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</si>
  <si>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</si>
  <si>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</si>
  <si>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</si>
  <si>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</si>
  <si>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</si>
  <si>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</si>
  <si>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</si>
  <si>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</si>
  <si>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</si>
  <si>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</si>
  <si>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附件3-4</t>
  </si>
  <si>
    <t>XXXXX（单位全称）一般公共预算“三公”经费支出表</t>
  </si>
  <si>
    <t>重庆市梁平区医疗保障局（本级）一般公共预算“三公”经费支出表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</si>
  <si>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</si>
  <si>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</si>
  <si>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</si>
  <si>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</si>
  <si>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</si>
  <si>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</si>
  <si>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</si>
  <si>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重庆市梁平区医疗保障局（本级）政府性基金预算支出表</t>
  </si>
  <si>
    <t>本年政府性基金预算财政拨款支出</t>
  </si>
  <si>
    <t>备注：本单位无政府性基金收支，故此表无数据。</t>
  </si>
  <si>
    <t>附件3-6</t>
  </si>
  <si>
    <t>重庆市梁平区医疗保障局（本级）单位收支总表</t>
  </si>
  <si>
    <t>一般公共预算拨款收入</t>
  </si>
  <si>
    <t>政府性基金预算拨款收入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</si>
  <si>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</si>
  <si>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</si>
  <si>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</si>
  <si>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</si>
  <si>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</si>
  <si>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</si>
  <si>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</si>
  <si>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</si>
  <si>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重庆市梁平区医疗保障局（本级）单位收入总表</t>
  </si>
  <si>
    <t>科目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</si>
  <si>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</si>
  <si>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</si>
  <si>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</si>
  <si>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</si>
  <si>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</si>
  <si>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教育收费预算收入</t>
  </si>
  <si>
    <t>附件3-8</t>
  </si>
  <si>
    <t>重庆市梁平区医疗保障局（本级）单位支出总表</t>
  </si>
  <si>
    <t>上缴上级支出</t>
  </si>
  <si>
    <t>事业单位经营支出</t>
  </si>
  <si>
    <t>对下级单位补助支出</t>
  </si>
  <si>
    <t>附件3-9</t>
  </si>
  <si>
    <t>重庆市梁平区医疗保障局（本级）政府采购预算明细表</t>
  </si>
  <si>
    <t>教育收费收入预算</t>
  </si>
  <si>
    <t>合  计</t>
  </si>
  <si>
    <t>货物类</t>
  </si>
  <si>
    <t>附件3-11</t>
  </si>
  <si>
    <t>2022年项目绩效目标表</t>
  </si>
  <si>
    <t>单位信息：</t>
  </si>
  <si>
    <t>重庆市梁平区医疗保障事务中心</t>
  </si>
  <si>
    <t>预算项目：</t>
  </si>
  <si>
    <t>巩固医保脱贫攻坚与乡村振兴有效衔接</t>
  </si>
  <si>
    <t>职能职责与活动：</t>
  </si>
  <si>
    <t>城乡居民医保参保管理</t>
  </si>
  <si>
    <t>主管部门：</t>
  </si>
  <si>
    <t>重庆市梁平区医疗保障局</t>
  </si>
  <si>
    <t>项目经办人：</t>
  </si>
  <si>
    <t>成志明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</si>
  <si>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</si>
  <si>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</si>
  <si>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</si>
  <si>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</si>
  <si>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</si>
  <si>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</si>
  <si>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为巩固脱贫攻坚和乡村振兴建设，着力解决“两不愁三保障”的突出问题，确保困难群众应保尽保、及时享受待遇，防止因病致贫、因病返贫现象发生，加强动态管理，重点解决漏保、断保问题，充分发挥基本医疗、大病医疗、医疗救助三重保障功能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</si>
  <si>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</si>
  <si>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</si>
  <si>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</si>
  <si>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</si>
  <si>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</si>
  <si>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</si>
  <si>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</si>
  <si>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</si>
  <si>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</si>
  <si>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</si>
  <si>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</si>
  <si>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</si>
  <si>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</si>
  <si>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</si>
  <si>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</si>
  <si>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</si>
  <si>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质量指标</t>
  </si>
  <si>
    <t>确保建档立卡贫困户应保尽保，及时享受待遇，加强动态管理，充分发挥基本医保、大额医保、医疗救助保障功能发挥</t>
  </si>
  <si>
    <t>定性</t>
  </si>
  <si>
    <t>良</t>
  </si>
  <si>
    <t>18</t>
  </si>
  <si>
    <t>正向指标</t>
  </si>
  <si>
    <t>数量指标</t>
  </si>
  <si>
    <t>动态监控全区2万多名建档立卡贫困户</t>
  </si>
  <si>
    <t>≥</t>
  </si>
  <si>
    <t>20000</t>
  </si>
  <si>
    <t>人</t>
  </si>
  <si>
    <t>效益指标</t>
  </si>
  <si>
    <t>可持续发展指标</t>
  </si>
  <si>
    <t>根据政策调整</t>
  </si>
  <si>
    <t>社会效益指标</t>
  </si>
  <si>
    <t>确保应保尽保，减轻就医负担，防止因病返贫、因病致贫。</t>
  </si>
  <si>
    <t>满意度指标</t>
  </si>
  <si>
    <t>服务对象满意度指标</t>
  </si>
  <si>
    <t>参保群众满意度</t>
  </si>
  <si>
    <t>95</t>
  </si>
  <si>
    <t>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</si>
</sst>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;;"/>
  </numFmts>
  <fonts count="4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6"/>
      <color theme="1"/>
      <name val="Times New Roman"/>
      <charset val="134"/>
    </font>
    <font>
      <sz val="18"/>
      <color rgb="FF000000"/>
      <name val="Times New Roman"/>
      <charset val="134"/>
    </font>
    <font>
      <sz val="10"/>
      <name val="微软雅黑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color theme="1"/>
      <name val="Times New Roman"/>
      <charset val="134"/>
    </font>
    <font>
      <sz val="18"/>
      <color theme="1"/>
      <name val="等线"/>
      <charset val="134"/>
      <scheme val="minor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indexed="8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6" fillId="2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9" fillId="27" borderId="20" applyNumberFormat="0" applyAlignment="0" applyProtection="0">
      <alignment vertical="center"/>
    </xf>
    <xf numFmtId="0" fontId="38" fillId="27" borderId="19" applyNumberFormat="0" applyAlignment="0" applyProtection="0">
      <alignment vertical="center"/>
    </xf>
    <xf numFmtId="0" fontId="34" fillId="12" borderId="17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3" fillId="0" borderId="0"/>
    <xf numFmtId="0" fontId="11" fillId="0" borderId="0"/>
    <xf numFmtId="0" fontId="11" fillId="0" borderId="0"/>
    <xf numFmtId="0" fontId="44" fillId="0" borderId="0">
      <alignment vertical="center"/>
    </xf>
  </cellStyleXfs>
  <cellXfs count="1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0" fillId="0" borderId="1" xfId="0" applyBorder="1"/>
    <xf numFmtId="4" fontId="10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 indent="2"/>
    </xf>
    <xf numFmtId="0" fontId="1" fillId="0" borderId="0" xfId="0" applyFont="1" applyAlignment="1">
      <alignment horizontal="left"/>
    </xf>
    <xf numFmtId="0" fontId="11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1" fillId="0" borderId="0" xfId="51" applyFill="1"/>
    <xf numFmtId="0" fontId="12" fillId="0" borderId="0" xfId="51" applyNumberFormat="1" applyFont="1" applyFill="1" applyAlignment="1" applyProtection="1">
      <alignment horizontal="center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9" fillId="0" borderId="8" xfId="51" applyNumberFormat="1" applyFont="1" applyFill="1" applyBorder="1" applyAlignment="1" applyProtection="1">
      <alignment horizontal="center" vertical="center" wrapText="1"/>
    </xf>
    <xf numFmtId="49" fontId="9" fillId="0" borderId="9" xfId="51" applyNumberFormat="1" applyFont="1" applyFill="1" applyBorder="1" applyAlignment="1" applyProtection="1">
      <alignment horizontal="center" vertical="center"/>
    </xf>
    <xf numFmtId="49" fontId="9" fillId="0" borderId="2" xfId="51" applyNumberFormat="1" applyFont="1" applyFill="1" applyBorder="1" applyAlignment="1" applyProtection="1">
      <alignment horizontal="center" vertical="center"/>
    </xf>
    <xf numFmtId="4" fontId="10" fillId="2" borderId="1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9" fontId="10" fillId="0" borderId="1" xfId="51" applyNumberFormat="1" applyFont="1" applyFill="1" applyBorder="1" applyAlignment="1" applyProtection="1">
      <alignment horizontal="left" vertical="center"/>
    </xf>
    <xf numFmtId="0" fontId="11" fillId="0" borderId="1" xfId="51" applyFill="1" applyBorder="1"/>
    <xf numFmtId="49" fontId="10" fillId="0" borderId="8" xfId="51" applyNumberFormat="1" applyFont="1" applyFill="1" applyBorder="1" applyAlignment="1" applyProtection="1">
      <alignment horizontal="left" vertical="center"/>
    </xf>
    <xf numFmtId="4" fontId="10" fillId="0" borderId="8" xfId="51" applyNumberFormat="1" applyFont="1" applyFill="1" applyBorder="1" applyAlignment="1" applyProtection="1">
      <alignment horizontal="right" vertical="center"/>
    </xf>
    <xf numFmtId="0" fontId="11" fillId="0" borderId="8" xfId="51" applyFill="1" applyBorder="1"/>
    <xf numFmtId="0" fontId="11" fillId="0" borderId="1" xfId="51" applyBorder="1"/>
    <xf numFmtId="0" fontId="11" fillId="0" borderId="0" xfId="51" applyAlignment="1">
      <alignment vertical="center"/>
    </xf>
    <xf numFmtId="0" fontId="12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9" fillId="0" borderId="1" xfId="5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 applyProtection="1">
      <alignment horizontal="center" vertical="center"/>
    </xf>
    <xf numFmtId="0" fontId="11" fillId="0" borderId="1" xfId="51" applyFill="1" applyBorder="1" applyAlignment="1">
      <alignment vertical="center"/>
    </xf>
    <xf numFmtId="0" fontId="14" fillId="0" borderId="0" xfId="51" applyFont="1" applyFill="1" applyAlignment="1">
      <alignment horizontal="right"/>
    </xf>
    <xf numFmtId="0" fontId="10" fillId="0" borderId="10" xfId="51" applyNumberFormat="1" applyFont="1" applyFill="1" applyBorder="1" applyAlignment="1" applyProtection="1">
      <alignment horizontal="right"/>
    </xf>
    <xf numFmtId="0" fontId="15" fillId="0" borderId="0" xfId="51" applyFont="1" applyFill="1" applyAlignment="1">
      <alignment horizontal="right" vertical="center"/>
    </xf>
    <xf numFmtId="0" fontId="15" fillId="0" borderId="0" xfId="51" applyFont="1" applyFill="1" applyAlignment="1">
      <alignment vertical="center"/>
    </xf>
    <xf numFmtId="0" fontId="14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9" fillId="0" borderId="3" xfId="51" applyNumberFormat="1" applyFont="1" applyFill="1" applyBorder="1" applyAlignment="1" applyProtection="1">
      <alignment horizontal="center" vertical="center"/>
    </xf>
    <xf numFmtId="0" fontId="9" fillId="0" borderId="3" xfId="51" applyNumberFormat="1" applyFont="1" applyFill="1" applyBorder="1" applyAlignment="1" applyProtection="1">
      <alignment horizontal="centerContinuous" vertical="center" wrapText="1"/>
    </xf>
    <xf numFmtId="0" fontId="10" fillId="0" borderId="11" xfId="51" applyFont="1" applyFill="1" applyBorder="1" applyAlignment="1">
      <alignment vertical="center"/>
    </xf>
    <xf numFmtId="49" fontId="10" fillId="0" borderId="1" xfId="51" applyNumberFormat="1" applyFont="1" applyFill="1" applyBorder="1" applyAlignment="1" applyProtection="1">
      <alignment vertical="center"/>
    </xf>
    <xf numFmtId="0" fontId="10" fillId="0" borderId="9" xfId="51" applyFont="1" applyBorder="1" applyAlignment="1">
      <alignment vertical="center"/>
    </xf>
    <xf numFmtId="0" fontId="10" fillId="0" borderId="9" xfId="51" applyFont="1" applyBorder="1" applyAlignment="1">
      <alignment horizontal="left" vertical="center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2" borderId="8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4" fontId="10" fillId="2" borderId="1" xfId="51" applyNumberFormat="1" applyFont="1" applyFill="1" applyBorder="1" applyAlignment="1">
      <alignment vertical="center" wrapText="1"/>
    </xf>
    <xf numFmtId="0" fontId="10" fillId="0" borderId="9" xfId="51" applyFont="1" applyFill="1" applyBorder="1" applyAlignment="1">
      <alignment vertical="center"/>
    </xf>
    <xf numFmtId="4" fontId="10" fillId="0" borderId="8" xfId="51" applyNumberFormat="1" applyFont="1" applyFill="1" applyBorder="1" applyAlignment="1">
      <alignment horizontal="right" vertical="center" wrapText="1"/>
    </xf>
    <xf numFmtId="0" fontId="10" fillId="0" borderId="2" xfId="51" applyFont="1" applyBorder="1" applyAlignment="1">
      <alignment vertical="center" wrapText="1"/>
    </xf>
    <xf numFmtId="0" fontId="10" fillId="0" borderId="2" xfId="51" applyFont="1" applyFill="1" applyBorder="1" applyAlignment="1">
      <alignment vertical="center" wrapText="1"/>
    </xf>
    <xf numFmtId="4" fontId="10" fillId="0" borderId="1" xfId="51" applyNumberFormat="1" applyFont="1" applyBorder="1" applyAlignment="1">
      <alignment vertical="center" wrapText="1"/>
    </xf>
    <xf numFmtId="0" fontId="10" fillId="0" borderId="1" xfId="51" applyFont="1" applyFill="1" applyBorder="1" applyAlignment="1">
      <alignment horizontal="center" vertical="center"/>
    </xf>
    <xf numFmtId="4" fontId="10" fillId="2" borderId="3" xfId="51" applyNumberFormat="1" applyFont="1" applyFill="1" applyBorder="1" applyAlignment="1">
      <alignment horizontal="right" vertical="center" wrapText="1"/>
    </xf>
    <xf numFmtId="0" fontId="10" fillId="0" borderId="1" xfId="51" applyFont="1" applyFill="1" applyBorder="1" applyAlignment="1">
      <alignment vertical="center" wrapText="1"/>
    </xf>
    <xf numFmtId="0" fontId="15" fillId="0" borderId="0" xfId="51" applyFont="1" applyFill="1"/>
    <xf numFmtId="0" fontId="12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9" fillId="0" borderId="0" xfId="51" applyFont="1" applyFill="1" applyAlignment="1">
      <alignment horizontal="centerContinuous"/>
    </xf>
    <xf numFmtId="0" fontId="9" fillId="0" borderId="0" xfId="51" applyFont="1" applyAlignment="1">
      <alignment horizontal="centerContinuous"/>
    </xf>
    <xf numFmtId="0" fontId="9" fillId="0" borderId="0" xfId="51" applyFont="1" applyAlignment="1">
      <alignment horizontal="right"/>
    </xf>
    <xf numFmtId="49" fontId="10" fillId="0" borderId="1" xfId="51" applyNumberFormat="1" applyFont="1" applyFill="1" applyBorder="1" applyAlignment="1" applyProtection="1">
      <alignment horizontal="right" vertical="center"/>
    </xf>
    <xf numFmtId="177" fontId="10" fillId="0" borderId="1" xfId="51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Alignment="1">
      <alignment horizontal="left" vertical="center" indent="1"/>
    </xf>
    <xf numFmtId="0" fontId="17" fillId="0" borderId="0" xfId="51" applyFont="1" applyFill="1" applyAlignment="1">
      <alignment horizontal="centerContinuous"/>
    </xf>
    <xf numFmtId="0" fontId="15" fillId="0" borderId="0" xfId="51" applyFont="1"/>
    <xf numFmtId="0" fontId="9" fillId="0" borderId="9" xfId="51" applyNumberFormat="1" applyFont="1" applyFill="1" applyBorder="1" applyAlignment="1" applyProtection="1">
      <alignment horizontal="center" vertical="center"/>
    </xf>
    <xf numFmtId="0" fontId="9" fillId="0" borderId="11" xfId="51" applyNumberFormat="1" applyFont="1" applyFill="1" applyBorder="1" applyAlignment="1" applyProtection="1">
      <alignment horizontal="center" vertical="center" wrapText="1"/>
    </xf>
    <xf numFmtId="0" fontId="9" fillId="0" borderId="4" xfId="51" applyNumberFormat="1" applyFont="1" applyFill="1" applyBorder="1" applyAlignment="1" applyProtection="1">
      <alignment horizontal="center" vertical="center"/>
    </xf>
    <xf numFmtId="0" fontId="9" fillId="0" borderId="8" xfId="51" applyNumberFormat="1" applyFont="1" applyFill="1" applyBorder="1" applyAlignment="1" applyProtection="1">
      <alignment horizontal="center" vertical="center"/>
    </xf>
    <xf numFmtId="0" fontId="9" fillId="0" borderId="6" xfId="51" applyNumberFormat="1" applyFont="1" applyFill="1" applyBorder="1" applyAlignment="1" applyProtection="1">
      <alignment horizontal="center" vertical="center"/>
    </xf>
    <xf numFmtId="0" fontId="9" fillId="0" borderId="6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9" xfId="51" applyNumberFormat="1" applyFont="1" applyFill="1" applyBorder="1" applyAlignment="1" applyProtection="1"/>
    <xf numFmtId="4" fontId="10" fillId="2" borderId="9" xfId="51" applyNumberFormat="1" applyFont="1" applyFill="1" applyBorder="1" applyAlignment="1" applyProtection="1">
      <alignment horizontal="right" vertical="center" wrapText="1"/>
    </xf>
    <xf numFmtId="0" fontId="14" fillId="0" borderId="0" xfId="51" applyFont="1" applyAlignment="1">
      <alignment horizontal="center" vertical="center"/>
    </xf>
    <xf numFmtId="4" fontId="10" fillId="2" borderId="2" xfId="51" applyNumberFormat="1" applyFont="1" applyFill="1" applyBorder="1" applyAlignment="1" applyProtection="1">
      <alignment horizontal="right" vertical="center" wrapText="1"/>
    </xf>
    <xf numFmtId="4" fontId="10" fillId="0" borderId="12" xfId="51" applyNumberFormat="1" applyFont="1" applyFill="1" applyBorder="1" applyAlignment="1" applyProtection="1">
      <alignment horizontal="right" vertical="center" wrapText="1"/>
    </xf>
    <xf numFmtId="4" fontId="10" fillId="0" borderId="9" xfId="51" applyNumberFormat="1" applyFont="1" applyFill="1" applyBorder="1" applyAlignment="1" applyProtection="1">
      <alignment horizontal="right" vertical="center" wrapText="1"/>
    </xf>
    <xf numFmtId="0" fontId="19" fillId="0" borderId="0" xfId="0" applyFont="1"/>
    <xf numFmtId="0" fontId="14" fillId="0" borderId="0" xfId="51" applyFont="1" applyAlignment="1">
      <alignment horizontal="right" vertical="center"/>
    </xf>
    <xf numFmtId="49" fontId="20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177" fontId="10" fillId="0" borderId="1" xfId="51" applyNumberFormat="1" applyFont="1" applyFill="1" applyBorder="1" applyAlignment="1" applyProtection="1">
      <alignment vertical="center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 applyAlignment="1">
      <alignment vertical="center"/>
    </xf>
    <xf numFmtId="49" fontId="5" fillId="0" borderId="0" xfId="51" applyNumberFormat="1" applyFont="1" applyFill="1" applyAlignment="1" applyProtection="1">
      <alignment horizontal="left" vertical="center"/>
    </xf>
    <xf numFmtId="49" fontId="11" fillId="0" borderId="0" xfId="51" applyNumberFormat="1"/>
    <xf numFmtId="49" fontId="12" fillId="0" borderId="0" xfId="51" applyNumberFormat="1" applyFont="1" applyFill="1" applyAlignment="1" applyProtection="1">
      <alignment horizontal="centerContinuous"/>
    </xf>
    <xf numFmtId="49" fontId="17" fillId="0" borderId="0" xfId="51" applyNumberFormat="1" applyFont="1" applyAlignment="1">
      <alignment horizontal="centerContinuous"/>
    </xf>
    <xf numFmtId="49" fontId="10" fillId="0" borderId="0" xfId="51" applyNumberFormat="1" applyFont="1" applyFill="1"/>
    <xf numFmtId="49" fontId="10" fillId="0" borderId="0" xfId="51" applyNumberFormat="1" applyFont="1"/>
    <xf numFmtId="0" fontId="10" fillId="0" borderId="0" xfId="51" applyNumberFormat="1" applyFont="1" applyFill="1" applyAlignment="1" applyProtection="1">
      <alignment horizontal="right"/>
    </xf>
    <xf numFmtId="4" fontId="10" fillId="2" borderId="1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center" vertical="center"/>
    </xf>
    <xf numFmtId="4" fontId="10" fillId="2" borderId="8" xfId="51" applyNumberFormat="1" applyFont="1" applyFill="1" applyBorder="1" applyAlignment="1" applyProtection="1">
      <alignment horizontal="center" vertical="center"/>
    </xf>
    <xf numFmtId="4" fontId="10" fillId="0" borderId="8" xfId="51" applyNumberFormat="1" applyFont="1" applyFill="1" applyBorder="1" applyAlignment="1" applyProtection="1">
      <alignment horizontal="center" vertical="center"/>
    </xf>
    <xf numFmtId="4" fontId="10" fillId="0" borderId="2" xfId="51" applyNumberFormat="1" applyFont="1" applyFill="1" applyBorder="1" applyAlignment="1" applyProtection="1">
      <alignment horizontal="right" vertical="center"/>
    </xf>
    <xf numFmtId="0" fontId="15" fillId="0" borderId="0" xfId="50" applyFont="1"/>
    <xf numFmtId="0" fontId="11" fillId="0" borderId="0" xfId="50" applyAlignment="1">
      <alignment wrapText="1"/>
    </xf>
    <xf numFmtId="0" fontId="11" fillId="0" borderId="0" xfId="50"/>
    <xf numFmtId="0" fontId="15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3" xfId="50" applyNumberFormat="1" applyFont="1" applyFill="1" applyBorder="1" applyAlignment="1" applyProtection="1">
      <alignment horizontal="center" vertical="center" wrapText="1"/>
    </xf>
    <xf numFmtId="0" fontId="10" fillId="0" borderId="3" xfId="50" applyFont="1" applyBorder="1" applyAlignment="1">
      <alignment horizontal="center" vertical="center"/>
    </xf>
    <xf numFmtId="4" fontId="10" fillId="2" borderId="6" xfId="50" applyNumberFormat="1" applyFont="1" applyFill="1" applyBorder="1" applyAlignment="1">
      <alignment horizontal="right" vertical="center" wrapText="1"/>
    </xf>
    <xf numFmtId="4" fontId="10" fillId="0" borderId="3" xfId="50" applyNumberFormat="1" applyFont="1" applyBorder="1" applyAlignment="1">
      <alignment horizontal="left" vertical="center"/>
    </xf>
    <xf numFmtId="4" fontId="10" fillId="2" borderId="3" xfId="50" applyNumberFormat="1" applyFont="1" applyFill="1" applyBorder="1" applyAlignment="1">
      <alignment horizontal="right" vertical="center"/>
    </xf>
    <xf numFmtId="0" fontId="10" fillId="0" borderId="9" xfId="50" applyFont="1" applyFill="1" applyBorder="1" applyAlignment="1">
      <alignment horizontal="left" vertical="center"/>
    </xf>
    <xf numFmtId="4" fontId="10" fillId="0" borderId="8" xfId="50" applyNumberFormat="1" applyFont="1" applyFill="1" applyBorder="1" applyAlignment="1" applyProtection="1">
      <alignment horizontal="right" vertical="center" wrapText="1"/>
    </xf>
    <xf numFmtId="4" fontId="10" fillId="2" borderId="1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9" xfId="50" applyFont="1" applyBorder="1" applyAlignment="1">
      <alignment horizontal="left" vertical="center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2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Fill="1" applyBorder="1" applyAlignment="1">
      <alignment horizontal="right" vertical="center" wrapText="1"/>
    </xf>
    <xf numFmtId="4" fontId="10" fillId="2" borderId="1" xfId="50" applyNumberFormat="1" applyFont="1" applyFill="1" applyBorder="1" applyAlignment="1" applyProtection="1">
      <alignment horizontal="right" vertical="center"/>
    </xf>
    <xf numFmtId="4" fontId="10" fillId="2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2" borderId="1" xfId="50" applyNumberFormat="1" applyFont="1" applyFill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1" fillId="0" borderId="13" xfId="50" applyBorder="1" applyAlignment="1">
      <alignment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6" hidden="1" customWidth="1"/>
    <col min="2" max="2" width="15.375" style="166" customWidth="1"/>
    <col min="3" max="3" width="59.75" customWidth="1"/>
    <col min="4" max="4" width="13" style="166" customWidth="1"/>
    <col min="5" max="5" width="101.5" customWidth="1"/>
    <col min="6" max="6" width="29.25" customWidth="1"/>
    <col min="7" max="7" width="30.75" style="166" customWidth="1"/>
    <col min="8" max="8" width="28.5" style="166" customWidth="1"/>
    <col min="9" max="9" width="72.875" customWidth="1"/>
  </cols>
  <sheetData>
    <row r="2" ht="24.75" customHeight="1" spans="1:9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ht="23.25" spans="1:9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ht="23.25" spans="1:9">
      <c r="A5" s="169">
        <v>100001</v>
      </c>
      <c r="B5" s="169">
        <v>1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ht="23.25" spans="1:9">
      <c r="A6" s="169">
        <v>102001</v>
      </c>
      <c r="B6" s="169">
        <v>2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ht="23.25" spans="1:9">
      <c r="A7" s="169">
        <v>101001</v>
      </c>
      <c r="B7" s="169">
        <v>3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ht="23.25" spans="1:9">
      <c r="A8" s="169">
        <v>146001</v>
      </c>
      <c r="B8" s="169">
        <v>4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ht="23.25" spans="1:9">
      <c r="A9" s="169">
        <v>147001</v>
      </c>
      <c r="B9" s="169">
        <v>5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ht="23.25" spans="1:9">
      <c r="A10" s="169">
        <v>148001</v>
      </c>
      <c r="B10" s="169">
        <v>6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ht="23.25" spans="1:9">
      <c r="A11" s="169">
        <v>149001</v>
      </c>
      <c r="B11" s="169">
        <v>7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ht="23.25" spans="1:9">
      <c r="A12" s="169">
        <v>150001</v>
      </c>
      <c r="B12" s="169">
        <v>8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ht="23.25" spans="1:9">
      <c r="A13" s="169">
        <v>154001</v>
      </c>
      <c r="B13" s="169">
        <v>9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ht="23.25" spans="1:9">
      <c r="A14" s="169">
        <v>153001</v>
      </c>
      <c r="B14" s="169">
        <v>10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ht="23.25" spans="1:9">
      <c r="A15" s="169">
        <v>151001</v>
      </c>
      <c r="B15" s="169">
        <v>11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ht="23.25" spans="1:9">
      <c r="A16" s="169">
        <v>155001</v>
      </c>
      <c r="B16" s="169">
        <v>12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ht="23.25" spans="1:9">
      <c r="A17" s="169">
        <v>335001</v>
      </c>
      <c r="B17" s="169">
        <v>13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ht="23.25" spans="1:9">
      <c r="A18" s="169">
        <v>400001</v>
      </c>
      <c r="B18" s="169">
        <v>14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ht="23.25" spans="1:9">
      <c r="A19" s="169">
        <v>105001</v>
      </c>
      <c r="B19" s="169">
        <v>15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ht="23.25" spans="1:9">
      <c r="A20" s="169">
        <v>103001</v>
      </c>
      <c r="B20" s="169">
        <v>16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ht="23.25" spans="1:9">
      <c r="A21" s="169">
        <v>250001</v>
      </c>
      <c r="B21" s="169">
        <v>17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ht="23.25" spans="1:9">
      <c r="A22" s="169">
        <v>254001</v>
      </c>
      <c r="B22" s="169">
        <v>18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ht="23.25" spans="1:9">
      <c r="A23" s="169">
        <v>403001</v>
      </c>
      <c r="B23" s="169">
        <v>19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ht="23.25" spans="1:9">
      <c r="A24" s="169">
        <v>411001</v>
      </c>
      <c r="B24" s="169">
        <v>20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ht="23.25" spans="1:9">
      <c r="A25" s="169">
        <v>306001</v>
      </c>
      <c r="B25" s="169">
        <v>21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ht="23.25" spans="1:9">
      <c r="A26" s="169">
        <v>104001</v>
      </c>
      <c r="B26" s="169">
        <v>22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ht="23.25" spans="1:9">
      <c r="A27" s="169">
        <v>157001</v>
      </c>
      <c r="B27" s="169">
        <v>23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ht="23.25" spans="1:9">
      <c r="A28" s="169">
        <v>332001</v>
      </c>
      <c r="B28" s="169">
        <v>24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ht="23.25" spans="1:9">
      <c r="A29" s="169">
        <v>169001</v>
      </c>
      <c r="B29" s="169">
        <v>25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ht="23.25" spans="1:9">
      <c r="A30" s="169">
        <v>334001</v>
      </c>
      <c r="B30" s="169">
        <v>26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ht="23.25" spans="1:9">
      <c r="A31" s="169">
        <v>410001</v>
      </c>
      <c r="B31" s="169">
        <v>27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ht="23.25" spans="1:9">
      <c r="A32" s="169">
        <v>414001</v>
      </c>
      <c r="B32" s="169">
        <v>28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ht="23.25" spans="1:9">
      <c r="A33" s="169">
        <v>416001</v>
      </c>
      <c r="B33" s="169">
        <v>29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ht="23.25" spans="1:9">
      <c r="A34" s="169">
        <v>409001</v>
      </c>
      <c r="B34" s="169">
        <v>30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ht="23.25" spans="1:9">
      <c r="A35" s="169">
        <v>307001</v>
      </c>
      <c r="B35" s="169">
        <v>31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ht="23.25" spans="1:9">
      <c r="A36" s="169">
        <v>257001</v>
      </c>
      <c r="B36" s="169">
        <v>32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ht="23.25" spans="1:9">
      <c r="A37" s="169">
        <v>330001</v>
      </c>
      <c r="B37" s="169">
        <v>33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ht="23.25" spans="1:9">
      <c r="A38" s="169">
        <v>107001</v>
      </c>
      <c r="B38" s="169">
        <v>34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ht="23.25" spans="1:9">
      <c r="A39" s="171">
        <v>193001</v>
      </c>
      <c r="B39" s="171">
        <v>35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ht="23.25" spans="1:9">
      <c r="A40" s="169">
        <v>114001</v>
      </c>
      <c r="B40" s="169">
        <v>36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ht="23.25" spans="1:9">
      <c r="A41" s="169">
        <v>152001</v>
      </c>
      <c r="B41" s="169">
        <v>37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ht="23.25" spans="1:9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ht="23.25" spans="1:9">
      <c r="A43" s="169">
        <v>109001</v>
      </c>
      <c r="B43" s="169">
        <v>38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ht="23.25" spans="1:9">
      <c r="A44" s="169">
        <v>110001</v>
      </c>
      <c r="B44" s="169">
        <v>39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ht="23.25" spans="1:9">
      <c r="A45" s="169">
        <v>262001</v>
      </c>
      <c r="B45" s="169">
        <v>40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ht="23.25" spans="1:9">
      <c r="A46" s="171">
        <v>182001</v>
      </c>
      <c r="B46" s="171">
        <v>41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ht="23.25" spans="1:9">
      <c r="A47" s="169">
        <v>111001</v>
      </c>
      <c r="B47" s="169">
        <v>42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ht="23.25" spans="1:9">
      <c r="A48" s="169">
        <v>309001</v>
      </c>
      <c r="B48" s="169">
        <v>43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ht="23.25" spans="1:9">
      <c r="A49" s="171">
        <v>115001</v>
      </c>
      <c r="B49" s="171">
        <v>44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ht="23.25" spans="1:9">
      <c r="A50" s="169">
        <v>305001</v>
      </c>
      <c r="B50" s="169">
        <v>45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ht="23.25" spans="1:9">
      <c r="A51" s="171">
        <v>119001</v>
      </c>
      <c r="B51" s="171">
        <v>46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ht="23.25" spans="1:9">
      <c r="A52" s="169">
        <v>190001</v>
      </c>
      <c r="B52" s="169">
        <v>47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ht="23.25" spans="1:9">
      <c r="A53" s="169">
        <v>112001</v>
      </c>
      <c r="B53" s="169">
        <v>48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ht="23.25" spans="1:9">
      <c r="A54" s="169">
        <v>189001</v>
      </c>
      <c r="B54" s="169">
        <v>49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ht="23.25" spans="1:9">
      <c r="A55" s="169">
        <v>118001</v>
      </c>
      <c r="B55" s="169">
        <v>50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ht="23.25" spans="1:9">
      <c r="A56" s="171">
        <v>479001</v>
      </c>
      <c r="B56" s="171">
        <v>51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ht="23.25" spans="1:9">
      <c r="A57" s="169">
        <v>468001</v>
      </c>
      <c r="B57" s="169">
        <v>52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ht="23.25" spans="1:9">
      <c r="A58" s="169">
        <v>475001</v>
      </c>
      <c r="B58" s="169">
        <v>53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ht="23.25" spans="1:9">
      <c r="A59" s="169">
        <v>476001</v>
      </c>
      <c r="B59" s="169">
        <v>54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ht="23.25" spans="1:9">
      <c r="A60" s="169">
        <v>303001</v>
      </c>
      <c r="B60" s="169">
        <v>55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ht="23.25" spans="1:9">
      <c r="A61" s="171">
        <v>337001</v>
      </c>
      <c r="B61" s="171">
        <v>56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ht="23.25" spans="1:9">
      <c r="A62" s="171">
        <v>331001</v>
      </c>
      <c r="B62" s="171">
        <v>57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ht="23.25" spans="1:9">
      <c r="A63" s="169">
        <v>338001</v>
      </c>
      <c r="B63" s="169">
        <v>58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ht="23.25" spans="1:9">
      <c r="A64" s="169">
        <v>273001</v>
      </c>
      <c r="B64" s="169">
        <v>59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ht="23.25" spans="1:9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ht="23.25" spans="1:9">
      <c r="A66" s="169">
        <v>265001</v>
      </c>
      <c r="B66" s="169">
        <v>60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ht="23.25" spans="1:9">
      <c r="A67" s="169">
        <v>127001</v>
      </c>
      <c r="B67" s="169">
        <v>61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ht="23.25" spans="1:9">
      <c r="A68" s="169">
        <v>128001</v>
      </c>
      <c r="B68" s="169">
        <v>62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ht="23.25" spans="1:9">
      <c r="A69" s="169">
        <v>129001</v>
      </c>
      <c r="B69" s="169">
        <v>63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ht="23.25" spans="1:9">
      <c r="A70" s="169">
        <v>132001</v>
      </c>
      <c r="B70" s="169">
        <v>64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ht="23.25" spans="1:9">
      <c r="A71" s="169">
        <v>301001</v>
      </c>
      <c r="B71" s="169">
        <v>65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ht="23.25" spans="1:9">
      <c r="A72" s="169">
        <v>269001</v>
      </c>
      <c r="B72" s="169">
        <v>66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ht="23.25" spans="1:9">
      <c r="A73" s="169">
        <v>164001</v>
      </c>
      <c r="B73" s="169">
        <v>67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ht="23.25" spans="1:9">
      <c r="A74" s="169">
        <v>165001</v>
      </c>
      <c r="B74" s="169">
        <v>68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ht="23.25" spans="1:9">
      <c r="A75" s="169">
        <v>166001</v>
      </c>
      <c r="B75" s="169">
        <v>69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ht="23.25" spans="1:9">
      <c r="A76" s="169">
        <v>167001</v>
      </c>
      <c r="B76" s="169">
        <v>70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ht="23.25" spans="1:9">
      <c r="A77" s="169">
        <v>168001</v>
      </c>
      <c r="B77" s="169">
        <v>71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ht="23.25" spans="1:9">
      <c r="A78" s="169">
        <v>187001</v>
      </c>
      <c r="B78" s="169">
        <v>72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ht="23.25" spans="1:9">
      <c r="A79" s="169">
        <v>192001</v>
      </c>
      <c r="B79" s="169">
        <v>73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ht="23.25" spans="1:9">
      <c r="A80" s="169">
        <v>159001</v>
      </c>
      <c r="B80" s="169">
        <v>74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ht="23.25" spans="1:9">
      <c r="A81" s="169">
        <v>160001</v>
      </c>
      <c r="B81" s="169">
        <v>75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ht="23.25" spans="1:9">
      <c r="A82" s="169">
        <v>161001</v>
      </c>
      <c r="B82" s="169">
        <v>76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ht="23.25" spans="1:9">
      <c r="A83" s="169">
        <v>162001</v>
      </c>
      <c r="B83" s="169">
        <v>77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ht="23.25" spans="1:9">
      <c r="A84" s="169">
        <v>163001</v>
      </c>
      <c r="B84" s="169">
        <v>78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ht="23.25" spans="1:9">
      <c r="A85" s="169">
        <v>186001</v>
      </c>
      <c r="B85" s="169">
        <v>79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ht="23.25" spans="1:9">
      <c r="A86" s="169">
        <v>191001</v>
      </c>
      <c r="B86" s="169">
        <v>80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ht="23.25" spans="1:9">
      <c r="A87" s="169">
        <v>137001</v>
      </c>
      <c r="B87" s="169">
        <v>81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ht="23.25" spans="1:9">
      <c r="A88" s="169">
        <v>138001</v>
      </c>
      <c r="B88" s="169">
        <v>82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ht="23.25" spans="1:9">
      <c r="A89" s="169">
        <v>139001</v>
      </c>
      <c r="B89" s="169">
        <v>83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ht="23.25" spans="1:9">
      <c r="A90" s="169">
        <v>140001</v>
      </c>
      <c r="B90" s="169">
        <v>84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ht="23.25" spans="1:9">
      <c r="A91" s="169">
        <v>141001</v>
      </c>
      <c r="B91" s="169">
        <v>85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ht="23.25" spans="1:9">
      <c r="A92" s="169">
        <v>142001</v>
      </c>
      <c r="B92" s="169">
        <v>86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ht="23.25" spans="1:9">
      <c r="A93" s="169">
        <v>143001</v>
      </c>
      <c r="B93" s="169">
        <v>87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ht="23.25" spans="1:9">
      <c r="A94" s="169">
        <v>134001</v>
      </c>
      <c r="B94" s="169">
        <v>88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ht="23.25" spans="1:9">
      <c r="A95" s="169">
        <v>133001</v>
      </c>
      <c r="B95" s="169">
        <v>89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ht="23.25" spans="1:9">
      <c r="A96" s="169">
        <v>135001</v>
      </c>
      <c r="B96" s="169">
        <v>90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ht="23.25" spans="1:9">
      <c r="A97" s="169">
        <v>175001</v>
      </c>
      <c r="B97" s="169">
        <v>91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ht="23.25" spans="1:9">
      <c r="A98" s="169">
        <v>255001</v>
      </c>
      <c r="B98" s="169">
        <v>92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ht="23.25" spans="1:9">
      <c r="A99" s="169">
        <v>267001</v>
      </c>
      <c r="B99" s="169">
        <v>93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ht="23.25" spans="1:9">
      <c r="A100" s="169">
        <v>144001</v>
      </c>
      <c r="B100" s="169">
        <v>94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ht="23.25" spans="1:9">
      <c r="A101" s="169">
        <v>259001</v>
      </c>
      <c r="B101" s="169">
        <v>95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ht="23.25" spans="1:9">
      <c r="A102" s="169">
        <v>260001</v>
      </c>
      <c r="B102" s="169">
        <v>96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ht="23.25" spans="1:9">
      <c r="A103" s="169">
        <v>185001</v>
      </c>
      <c r="B103" s="169">
        <v>97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ht="23.25" spans="1:9">
      <c r="A104" s="169">
        <v>333001</v>
      </c>
      <c r="B104" s="169">
        <v>98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ht="23.25" spans="1:9">
      <c r="A105" s="169">
        <v>122001</v>
      </c>
      <c r="B105" s="169">
        <v>99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ht="23.25" spans="1:9">
      <c r="A106" s="169">
        <v>136001</v>
      </c>
      <c r="B106" s="169">
        <v>100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ht="23.25" spans="1:9">
      <c r="A107" s="169">
        <v>251001</v>
      </c>
      <c r="B107" s="169">
        <v>101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ht="23.25" spans="1:9">
      <c r="A108" s="169">
        <v>174001</v>
      </c>
      <c r="B108" s="169">
        <v>102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ht="23.25" spans="1:9">
      <c r="A109" s="169">
        <v>268001</v>
      </c>
      <c r="B109" s="169">
        <v>103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ht="23.25" spans="1:9">
      <c r="A110" s="169">
        <v>258001</v>
      </c>
      <c r="B110" s="169">
        <v>104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ht="23.25" spans="1:9">
      <c r="A111" s="169">
        <v>252002</v>
      </c>
      <c r="B111" s="169">
        <v>105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ht="23.25" spans="1:9">
      <c r="A112" s="169">
        <v>256001</v>
      </c>
      <c r="B112" s="169">
        <v>106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ht="23.25" spans="1:9">
      <c r="A113" s="169">
        <v>272001</v>
      </c>
      <c r="B113" s="169">
        <v>107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ht="23.25" spans="1:9">
      <c r="A114" s="169">
        <v>311001</v>
      </c>
      <c r="B114" s="169">
        <v>108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ht="23.25" spans="1:9">
      <c r="A115" s="169">
        <v>312001</v>
      </c>
      <c r="B115" s="169">
        <v>109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ht="23.25" spans="1:9">
      <c r="A116" s="169">
        <v>314001</v>
      </c>
      <c r="B116" s="169">
        <v>110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ht="23.25" spans="1:9">
      <c r="A117" s="169">
        <v>371001</v>
      </c>
      <c r="B117" s="169">
        <v>111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ht="23.25" spans="1:9">
      <c r="A118" s="169">
        <v>372001</v>
      </c>
      <c r="B118" s="169">
        <v>112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ht="23.25" spans="1:9">
      <c r="A119" s="169">
        <v>415001</v>
      </c>
      <c r="B119" s="169">
        <v>113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ht="23.25" spans="1:9">
      <c r="A120" s="169">
        <v>426001</v>
      </c>
      <c r="B120" s="169">
        <v>114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ht="23.25" spans="1:9">
      <c r="A121" s="169">
        <v>412001</v>
      </c>
      <c r="B121" s="169">
        <v>115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ht="23.25" spans="1:9">
      <c r="A122" s="169">
        <v>336001</v>
      </c>
      <c r="B122" s="169">
        <v>116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ht="23.25" spans="1:9">
      <c r="A123" s="169">
        <v>474001</v>
      </c>
      <c r="B123" s="169">
        <v>117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ht="23.25" spans="1:9">
      <c r="A124" s="169">
        <v>478001</v>
      </c>
      <c r="B124" s="169">
        <v>118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ht="23.25" spans="1:9">
      <c r="A125" s="169">
        <v>370001</v>
      </c>
      <c r="B125" s="169">
        <v>119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ht="23.25" spans="1:9">
      <c r="A126" s="169">
        <v>270004</v>
      </c>
      <c r="B126" s="169">
        <v>120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ht="23.25" spans="1:9">
      <c r="A127" s="169">
        <v>250005</v>
      </c>
      <c r="B127" s="169">
        <v>121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ht="23.25" spans="1:9">
      <c r="A128" s="169">
        <v>250006</v>
      </c>
      <c r="B128" s="169">
        <v>122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ht="23.25" spans="1:9">
      <c r="A129" s="169">
        <v>250007</v>
      </c>
      <c r="B129" s="169">
        <v>123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ht="23.25" spans="1:9">
      <c r="A130" s="169">
        <v>250008</v>
      </c>
      <c r="B130" s="169">
        <v>124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ht="23.25" spans="1:9">
      <c r="A131" s="169">
        <v>250009</v>
      </c>
      <c r="B131" s="169">
        <v>125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ht="23.25" spans="1:9">
      <c r="A132" s="169">
        <v>250010</v>
      </c>
      <c r="B132" s="169">
        <v>126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ht="23.25" spans="1:9">
      <c r="A133" s="169">
        <v>250011</v>
      </c>
      <c r="B133" s="169">
        <v>127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ht="23.25" spans="1:9">
      <c r="A134" s="169">
        <v>250012</v>
      </c>
      <c r="B134" s="169">
        <v>128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ht="23.25" spans="1:9">
      <c r="A135" s="169">
        <v>250013</v>
      </c>
      <c r="B135" s="169">
        <v>129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ht="23.25" spans="1:9">
      <c r="A136" s="169">
        <v>250014</v>
      </c>
      <c r="B136" s="169">
        <v>130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ht="23.25" spans="1:9">
      <c r="A137" s="169">
        <v>250015</v>
      </c>
      <c r="B137" s="169">
        <v>131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ht="23.25" spans="1:9">
      <c r="A138" s="169">
        <v>250016</v>
      </c>
      <c r="B138" s="169">
        <v>132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ht="23.25" spans="1:9">
      <c r="A139" s="169">
        <v>250017</v>
      </c>
      <c r="B139" s="169">
        <v>133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ht="23.25" spans="1:9">
      <c r="A140" s="169">
        <v>250018</v>
      </c>
      <c r="B140" s="169">
        <v>134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ht="23.25" spans="1:9">
      <c r="A141" s="169">
        <v>250019</v>
      </c>
      <c r="B141" s="169">
        <v>135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ht="23.25" spans="1:9">
      <c r="A142" s="169">
        <v>250021</v>
      </c>
      <c r="B142" s="169">
        <v>136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ht="23.25" spans="1:9">
      <c r="A143" s="169">
        <v>250048</v>
      </c>
      <c r="B143" s="169">
        <v>137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ht="23.25" spans="1:9">
      <c r="A144" s="169">
        <v>250050</v>
      </c>
      <c r="B144" s="169">
        <v>138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ht="23.25" spans="1:9">
      <c r="A145" s="169">
        <v>250051</v>
      </c>
      <c r="B145" s="169">
        <v>139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ht="23.25" spans="1:9">
      <c r="A146" s="169">
        <v>250053</v>
      </c>
      <c r="B146" s="169">
        <v>140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ht="23.25" spans="1:9">
      <c r="A147" s="169">
        <v>250054</v>
      </c>
      <c r="B147" s="169">
        <v>141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ht="23.25" spans="1:9">
      <c r="A148" s="169">
        <v>250055</v>
      </c>
      <c r="B148" s="169">
        <v>142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ht="23.25" spans="1:9">
      <c r="A149" s="169">
        <v>250057</v>
      </c>
      <c r="B149" s="169">
        <v>143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ht="23.25" spans="1:9">
      <c r="A150" s="169">
        <v>250058</v>
      </c>
      <c r="B150" s="169">
        <v>144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ht="23.25" spans="1:9">
      <c r="A151" s="169">
        <v>361001</v>
      </c>
      <c r="B151" s="169">
        <v>145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ht="23.25" spans="1:9">
      <c r="A152" s="169">
        <v>362001</v>
      </c>
      <c r="B152" s="169">
        <v>146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ht="23.25" spans="1:9">
      <c r="A153" s="169">
        <v>373001</v>
      </c>
      <c r="B153" s="169">
        <v>147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ht="23.25" spans="1:9">
      <c r="A154" s="169">
        <v>470001</v>
      </c>
      <c r="B154" s="169">
        <v>148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ht="23.25" spans="1:9">
      <c r="A155" s="169">
        <v>471001</v>
      </c>
      <c r="B155" s="169">
        <v>149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ht="23.25" spans="1:9">
      <c r="A156" s="169">
        <v>363001</v>
      </c>
      <c r="B156" s="169">
        <v>150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ht="23.25" spans="1:9">
      <c r="A157" s="169">
        <v>450001</v>
      </c>
      <c r="B157" s="169">
        <v>151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ht="23.25" spans="1:9">
      <c r="A158" s="169">
        <v>454001</v>
      </c>
      <c r="B158" s="169">
        <v>152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ht="23.25" spans="1:9">
      <c r="A159" s="169">
        <v>455001</v>
      </c>
      <c r="B159" s="169">
        <v>153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ht="23.25" spans="1:9">
      <c r="A160" s="169">
        <v>457001</v>
      </c>
      <c r="B160" s="169">
        <v>154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ht="23.25" spans="1:9">
      <c r="A161" s="169">
        <v>459001</v>
      </c>
      <c r="B161" s="169">
        <v>155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ht="23.25" spans="1:9">
      <c r="A162" s="169">
        <v>461001</v>
      </c>
      <c r="B162" s="169">
        <v>156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ht="23.25" spans="1:9">
      <c r="A163" s="169">
        <v>463001</v>
      </c>
      <c r="B163" s="169">
        <v>157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ht="23.25" spans="1:9">
      <c r="A164" s="169">
        <v>465001</v>
      </c>
      <c r="B164" s="169">
        <v>158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ht="23.25" spans="1:9">
      <c r="A165" s="169">
        <v>466001</v>
      </c>
      <c r="B165" s="169">
        <v>159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ht="23.25" spans="1:9">
      <c r="A166" s="169">
        <v>467001</v>
      </c>
      <c r="B166" s="169">
        <v>160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ht="23.25" spans="1:9">
      <c r="A167" s="169">
        <v>469001</v>
      </c>
      <c r="B167" s="169">
        <v>161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ht="23.25" spans="1:9">
      <c r="A168" s="169">
        <v>250059</v>
      </c>
      <c r="B168" s="169">
        <v>162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ht="23.25" spans="1:9">
      <c r="A169" s="169">
        <v>601001</v>
      </c>
      <c r="B169" s="169">
        <v>163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ht="23.25" spans="1:9">
      <c r="A170" s="169">
        <v>602001</v>
      </c>
      <c r="B170" s="169">
        <v>164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ht="23.25" spans="1:9">
      <c r="A171" s="169">
        <v>603001</v>
      </c>
      <c r="B171" s="169">
        <v>165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ht="23.25" spans="1:9">
      <c r="A172" s="169">
        <v>604001</v>
      </c>
      <c r="B172" s="169">
        <v>166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ht="23.25" spans="1:9">
      <c r="A173" s="169">
        <v>605001</v>
      </c>
      <c r="B173" s="169">
        <v>167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ht="23.25" spans="1:9">
      <c r="A174" s="169">
        <v>606001</v>
      </c>
      <c r="B174" s="169">
        <v>168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ht="23.25" spans="1:9">
      <c r="A175" s="169">
        <v>607001</v>
      </c>
      <c r="B175" s="169">
        <v>169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ht="23.25" spans="1:9">
      <c r="A176" s="169">
        <v>608001</v>
      </c>
      <c r="B176" s="169">
        <v>170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ht="23.25" spans="1:9">
      <c r="A177" s="169">
        <v>609001</v>
      </c>
      <c r="B177" s="169">
        <v>171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ht="23.25" spans="1:9">
      <c r="A178" s="169">
        <v>610001</v>
      </c>
      <c r="B178" s="169">
        <v>172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ht="23.25" spans="1:9">
      <c r="A179" s="169">
        <v>611001</v>
      </c>
      <c r="B179" s="169">
        <v>173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ht="23.25" spans="1:9">
      <c r="A180" s="169">
        <v>612001</v>
      </c>
      <c r="B180" s="169">
        <v>174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ht="23.25" spans="1:9">
      <c r="A181" s="169">
        <v>613001</v>
      </c>
      <c r="B181" s="169">
        <v>175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ht="23.25" spans="1:9">
      <c r="A182" s="169">
        <v>614001</v>
      </c>
      <c r="B182" s="169">
        <v>176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ht="23.25" spans="1:9">
      <c r="A183" s="169">
        <v>615001</v>
      </c>
      <c r="B183" s="169">
        <v>177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ht="23.25" spans="1:9">
      <c r="A184" s="169">
        <v>616001</v>
      </c>
      <c r="B184" s="169">
        <v>178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ht="23.25" spans="1:9">
      <c r="A185" s="169">
        <v>617001</v>
      </c>
      <c r="B185" s="169">
        <v>179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ht="23.25" spans="1:9">
      <c r="A186" s="169">
        <v>618001</v>
      </c>
      <c r="B186" s="169">
        <v>180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ht="23.25" spans="1:9">
      <c r="A187" s="169">
        <v>619001</v>
      </c>
      <c r="B187" s="169">
        <v>181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ht="23.25" spans="1:9">
      <c r="A188" s="169">
        <v>620001</v>
      </c>
      <c r="B188" s="169">
        <v>182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ht="23.25" spans="1:9">
      <c r="A189" s="169">
        <v>621001</v>
      </c>
      <c r="B189" s="169">
        <v>183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ht="23.25" spans="1:9">
      <c r="A190" s="169">
        <v>622001</v>
      </c>
      <c r="B190" s="169">
        <v>184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ht="23.25" spans="1:9">
      <c r="A191" s="169">
        <v>623001</v>
      </c>
      <c r="B191" s="169">
        <v>185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ht="23.25" spans="1:9">
      <c r="A192" s="169">
        <v>624001</v>
      </c>
      <c r="B192" s="169">
        <v>186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ht="23.25" spans="1:9">
      <c r="A193" s="169">
        <v>625001</v>
      </c>
      <c r="B193" s="169">
        <v>187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ht="23.25" spans="1:9">
      <c r="A194" s="169">
        <v>626001</v>
      </c>
      <c r="B194" s="169">
        <v>188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ht="23.25" spans="1:9">
      <c r="A195" s="169">
        <v>627001</v>
      </c>
      <c r="B195" s="169">
        <v>189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ht="23.25" spans="1:9">
      <c r="A196" s="169">
        <v>628001</v>
      </c>
      <c r="B196" s="169">
        <v>190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ht="23.25" spans="1:9">
      <c r="A197" s="169">
        <v>629001</v>
      </c>
      <c r="B197" s="169">
        <v>191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ht="23.25" spans="1:9">
      <c r="A198" s="169">
        <v>630001</v>
      </c>
      <c r="B198" s="169">
        <v>192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ht="23.25" spans="1:9">
      <c r="A199" s="169">
        <v>631001</v>
      </c>
      <c r="B199" s="169">
        <v>193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ht="23.25" spans="1:9">
      <c r="A200" s="169">
        <v>632001</v>
      </c>
      <c r="B200" s="169">
        <v>194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ht="23.25" spans="1:9">
      <c r="A201" s="169">
        <v>633001</v>
      </c>
      <c r="B201" s="169">
        <v>195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ht="23.25" spans="1:9">
      <c r="A202" s="169">
        <v>634001</v>
      </c>
      <c r="B202" s="169">
        <v>196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ht="23.25" spans="1:9">
      <c r="A203" s="169">
        <v>635001</v>
      </c>
      <c r="B203" s="169">
        <v>197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ht="23.25" spans="1:9">
      <c r="A204" s="169">
        <v>636001</v>
      </c>
      <c r="B204" s="169">
        <v>198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ht="23.25" spans="1:9">
      <c r="A205" s="169">
        <v>637001</v>
      </c>
      <c r="B205" s="169">
        <v>199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ht="23.25" spans="1:9">
      <c r="A206" s="169">
        <v>638001</v>
      </c>
      <c r="B206" s="169">
        <v>200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ht="23.25" spans="1:9">
      <c r="A207" s="169">
        <v>641001</v>
      </c>
      <c r="B207" s="169">
        <v>201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ht="23.25" spans="1:9">
      <c r="A208" s="169">
        <v>642001</v>
      </c>
      <c r="B208" s="169">
        <v>202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ht="23.25" spans="1:9">
      <c r="A209" s="169">
        <v>643001</v>
      </c>
      <c r="B209" s="169">
        <v>203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ht="23.25" spans="1:9">
      <c r="A210" s="169">
        <v>644001</v>
      </c>
      <c r="B210" s="169">
        <v>204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ht="23.25" spans="1:9">
      <c r="A211" s="169">
        <v>645001</v>
      </c>
      <c r="B211" s="169">
        <v>205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ht="23.25" spans="1:9">
      <c r="A212" s="169">
        <v>646001</v>
      </c>
      <c r="B212" s="169">
        <v>206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ht="23.25" spans="1:9">
      <c r="A213" s="169">
        <v>647001</v>
      </c>
      <c r="B213" s="169">
        <v>207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ht="23.25" spans="1:9">
      <c r="A214" s="169">
        <v>648001</v>
      </c>
      <c r="B214" s="169">
        <v>208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ht="23.25" spans="1:9">
      <c r="A215" s="169">
        <v>649001</v>
      </c>
      <c r="B215" s="169">
        <v>209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ht="23.25" spans="1:9">
      <c r="A216" s="169">
        <v>650001</v>
      </c>
      <c r="B216" s="169">
        <v>210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ht="23.25" spans="1:9">
      <c r="A217" s="169">
        <v>651001</v>
      </c>
      <c r="B217" s="169">
        <v>211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ht="23.25" spans="1:9">
      <c r="A218" s="169">
        <v>652001</v>
      </c>
      <c r="B218" s="169">
        <v>212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ht="23.25" spans="1:9">
      <c r="A219" s="169">
        <v>653001</v>
      </c>
      <c r="B219" s="169">
        <v>213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ht="23.25" spans="1:9">
      <c r="A220" s="169">
        <v>654001</v>
      </c>
      <c r="B220" s="169">
        <v>214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ht="23.25" spans="1:9">
      <c r="A221" s="169">
        <v>655001</v>
      </c>
      <c r="B221" s="169">
        <v>215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ht="23.25" spans="1:9">
      <c r="A222" s="169">
        <v>656001</v>
      </c>
      <c r="B222" s="169">
        <v>216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ht="23.25" spans="1:9">
      <c r="A223" s="169">
        <v>657001</v>
      </c>
      <c r="B223" s="169">
        <v>217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ht="23.25" spans="1:9">
      <c r="A224" s="169">
        <v>658001</v>
      </c>
      <c r="B224" s="169">
        <v>218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ht="23.25" spans="1:9">
      <c r="A225" s="169">
        <v>659001</v>
      </c>
      <c r="B225" s="169">
        <v>219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ht="23.25" spans="1:9">
      <c r="A226" s="169">
        <v>660001</v>
      </c>
      <c r="B226" s="169">
        <v>220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ht="23.25" spans="1:9">
      <c r="A227" s="169">
        <v>661001</v>
      </c>
      <c r="B227" s="169">
        <v>221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ht="23.25" spans="1:9">
      <c r="A228" s="169">
        <v>662001</v>
      </c>
      <c r="B228" s="169">
        <v>222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ht="23.25" spans="1:9">
      <c r="A229" s="169">
        <v>663001</v>
      </c>
      <c r="B229" s="169">
        <v>223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ht="23.25" spans="1:9">
      <c r="A230" s="169">
        <v>664001</v>
      </c>
      <c r="B230" s="169">
        <v>224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ht="23.25" spans="1:9">
      <c r="A231" s="169">
        <v>665001</v>
      </c>
      <c r="B231" s="169">
        <v>225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ht="23.25" spans="1:9">
      <c r="A232" s="169">
        <v>666001</v>
      </c>
      <c r="B232" s="169">
        <v>226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ht="23.25" spans="1:9">
      <c r="A233" s="169">
        <v>667001</v>
      </c>
      <c r="B233" s="169">
        <v>227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ht="23.25" spans="1:9">
      <c r="A234" s="169">
        <v>668001</v>
      </c>
      <c r="B234" s="169">
        <v>228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ht="23.25" spans="1:9">
      <c r="A235" s="169">
        <v>669001</v>
      </c>
      <c r="B235" s="169">
        <v>229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ht="23.25" spans="1:9">
      <c r="A236" s="169">
        <v>670001</v>
      </c>
      <c r="B236" s="169">
        <v>230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ht="23.25" spans="1:9">
      <c r="A237" s="169">
        <v>671001</v>
      </c>
      <c r="B237" s="169">
        <v>231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ht="23.25" spans="1:9">
      <c r="A238" s="169">
        <v>672001</v>
      </c>
      <c r="B238" s="169">
        <v>232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ht="23.25" spans="1:9">
      <c r="A239" s="169">
        <v>673001</v>
      </c>
      <c r="B239" s="169">
        <v>233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ht="23.25" spans="1:9">
      <c r="A240" s="169">
        <v>674001</v>
      </c>
      <c r="B240" s="169">
        <v>234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ht="23.25" spans="1:9">
      <c r="A241" s="169">
        <v>675001</v>
      </c>
      <c r="B241" s="169">
        <v>235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ht="23.25" spans="1:9">
      <c r="A242" s="169">
        <v>676001</v>
      </c>
      <c r="B242" s="169">
        <v>236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ht="23.25" spans="1:9">
      <c r="A243" s="169">
        <v>677001</v>
      </c>
      <c r="B243" s="169">
        <v>237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ht="23.25" spans="1:9">
      <c r="A244" s="169">
        <v>678001</v>
      </c>
      <c r="B244" s="169">
        <v>238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ht="23.25" spans="1:9">
      <c r="A245" s="169">
        <v>194001</v>
      </c>
      <c r="B245" s="169">
        <v>239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ht="23.25" spans="1:9">
      <c r="A246" s="169">
        <v>701001</v>
      </c>
      <c r="B246" s="169">
        <v>240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ht="23.25" spans="1:9">
      <c r="A247" s="169">
        <v>702001</v>
      </c>
      <c r="B247" s="169">
        <v>241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ht="23.25" spans="1:9">
      <c r="A248" s="169">
        <v>703001</v>
      </c>
      <c r="B248" s="169">
        <v>242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ht="23.25" spans="1:9">
      <c r="A249" s="169">
        <v>250062</v>
      </c>
      <c r="B249" s="169">
        <v>243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ht="23.25" spans="1:9">
      <c r="A250" s="169">
        <v>250063</v>
      </c>
      <c r="B250" s="169">
        <v>244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ht="23.25" spans="1:9">
      <c r="A251" s="169">
        <v>429001</v>
      </c>
      <c r="B251" s="169">
        <v>245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ht="23.25" spans="1:9">
      <c r="A252" s="169">
        <v>145001</v>
      </c>
      <c r="B252" s="169">
        <v>246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ht="23.25" spans="1:9">
      <c r="A253" s="169">
        <v>170001</v>
      </c>
      <c r="B253" s="169">
        <v>247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ht="23.25" spans="1:9">
      <c r="A254" s="169">
        <v>171001</v>
      </c>
      <c r="B254" s="169">
        <v>248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ht="23.25" spans="1:9">
      <c r="A255" s="169">
        <v>156001</v>
      </c>
      <c r="B255" s="169">
        <v>249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ht="23.25" spans="1:9">
      <c r="A256" s="171">
        <v>177001</v>
      </c>
      <c r="B256" s="171">
        <v>250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ht="23.25" spans="1:9">
      <c r="A257" s="171">
        <v>302001</v>
      </c>
      <c r="B257" s="171">
        <v>251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ht="23.25" spans="1:9">
      <c r="A258" s="171">
        <v>313001</v>
      </c>
      <c r="B258" s="171">
        <v>252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"/>
  <sheetViews>
    <sheetView workbookViewId="0">
      <selection activeCell="D15" sqref="D15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1" t="s">
        <v>456</v>
      </c>
      <c r="B1" s="22"/>
      <c r="C1" s="22"/>
      <c r="D1" s="22"/>
      <c r="E1" s="22"/>
      <c r="F1" s="22"/>
    </row>
    <row r="2" ht="40.5" customHeight="1" spans="1:11">
      <c r="A2" s="23" t="s">
        <v>457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1.75" customHeight="1" spans="1:11">
      <c r="A3" s="22"/>
      <c r="B3" s="22"/>
      <c r="C3" s="22"/>
      <c r="D3" s="22"/>
      <c r="E3" s="22"/>
      <c r="F3" s="22"/>
      <c r="K3" t="s">
        <v>313</v>
      </c>
    </row>
    <row r="4" ht="22.5" customHeight="1" spans="1:11">
      <c r="A4" s="24" t="s">
        <v>316</v>
      </c>
      <c r="B4" s="25" t="s">
        <v>318</v>
      </c>
      <c r="C4" s="25" t="s">
        <v>439</v>
      </c>
      <c r="D4" s="25" t="s">
        <v>433</v>
      </c>
      <c r="E4" s="25" t="s">
        <v>434</v>
      </c>
      <c r="F4" s="25" t="s">
        <v>445</v>
      </c>
      <c r="G4" s="25" t="s">
        <v>446</v>
      </c>
      <c r="H4" s="25"/>
      <c r="I4" s="25" t="s">
        <v>447</v>
      </c>
      <c r="J4" s="25" t="s">
        <v>448</v>
      </c>
      <c r="K4" s="25" t="s">
        <v>437</v>
      </c>
    </row>
    <row r="5" s="20" customFormat="1" ht="57" customHeight="1" spans="1:11">
      <c r="A5" s="24"/>
      <c r="B5" s="25"/>
      <c r="C5" s="25"/>
      <c r="D5" s="25"/>
      <c r="E5" s="25"/>
      <c r="F5" s="25"/>
      <c r="G5" s="25" t="s">
        <v>449</v>
      </c>
      <c r="H5" s="25" t="s">
        <v>458</v>
      </c>
      <c r="I5" s="25"/>
      <c r="J5" s="25"/>
      <c r="K5" s="25"/>
    </row>
    <row r="6" ht="30" customHeight="1" spans="1:11">
      <c r="A6" s="26" t="s">
        <v>459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48" customHeight="1" spans="1:11">
      <c r="A7" s="28" t="s">
        <v>460</v>
      </c>
      <c r="B7" s="28">
        <v>1.5</v>
      </c>
      <c r="C7" s="28"/>
      <c r="D7" s="28">
        <v>1.5</v>
      </c>
      <c r="E7" s="27"/>
      <c r="F7" s="27"/>
      <c r="G7" s="27"/>
      <c r="H7" s="27"/>
      <c r="I7" s="27"/>
      <c r="J7" s="27"/>
      <c r="K7" s="27"/>
    </row>
    <row r="8" ht="49.5" customHeight="1" spans="1:11">
      <c r="A8" s="29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ht="18" customHeight="1" spans="1:5">
      <c r="A9" s="30"/>
      <c r="B9" s="30"/>
      <c r="C9" s="30"/>
      <c r="D9" s="30"/>
      <c r="E9" s="30"/>
    </row>
    <row r="10" customHeight="1"/>
  </sheetData>
  <mergeCells count="12">
    <mergeCell ref="A2:K2"/>
    <mergeCell ref="G4:H4"/>
    <mergeCell ref="A9:E9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view="pageBreakPreview" zoomScaleNormal="90" zoomScaleSheetLayoutView="100" workbookViewId="0">
      <selection activeCell="U2" sqref="U2"/>
    </sheetView>
  </sheetViews>
  <sheetFormatPr defaultColWidth="9" defaultRowHeight="45" customHeight="1"/>
  <cols>
    <col min="1" max="1" width="8.18333333333333" style="1" customWidth="1"/>
    <col min="2" max="2" width="11.2166666666667" style="1" customWidth="1"/>
    <col min="3" max="3" width="10.9666666666667" style="1" customWidth="1"/>
    <col min="4" max="4" width="15" style="1" customWidth="1"/>
    <col min="5" max="5" width="5.7" style="1" customWidth="1"/>
    <col min="6" max="6" width="4.3" style="1" customWidth="1"/>
    <col min="7" max="7" width="4.025" style="1" customWidth="1"/>
    <col min="8" max="8" width="8.475" style="1" customWidth="1"/>
    <col min="9" max="9" width="10.1416666666667" style="1" customWidth="1"/>
    <col min="10" max="10" width="5.275" style="1" customWidth="1"/>
    <col min="11" max="11" width="3.75" style="1" customWidth="1"/>
    <col min="12" max="12" width="6.80833333333333" style="1" customWidth="1"/>
    <col min="13" max="13" width="3.60833333333333" style="1" customWidth="1"/>
    <col min="14" max="14" width="5.69166666666667" style="1" customWidth="1"/>
    <col min="15" max="15" width="7.08333333333333" style="1" customWidth="1"/>
    <col min="16" max="16" width="1.66666666666667" style="1" customWidth="1"/>
    <col min="17" max="17" width="6.8" style="1" customWidth="1"/>
    <col min="18" max="16384" width="9" style="1"/>
  </cols>
  <sheetData>
    <row r="1" s="1" customFormat="1" customHeight="1" spans="1:17">
      <c r="A1" s="3" t="s">
        <v>461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="1" customFormat="1" customHeight="1" spans="1:17">
      <c r="A2" s="4" t="s">
        <v>462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customHeight="1" spans="1:17">
      <c r="A3" s="5" t="s">
        <v>463</v>
      </c>
      <c r="B3" s="6" t="s">
        <v>464</v>
      </c>
      <c r="C3" s="6"/>
      <c r="D3" s="6" t="s">
        <v>465</v>
      </c>
      <c r="E3" s="6"/>
      <c r="F3" s="6"/>
      <c r="G3" s="6" t="s">
        <v>466</v>
      </c>
      <c r="H3" s="6"/>
      <c r="I3" s="6"/>
      <c r="J3" s="6"/>
      <c r="K3" s="6" t="s">
        <v>467</v>
      </c>
      <c r="L3" s="6"/>
      <c r="M3" s="6" t="s">
        <v>468</v>
      </c>
      <c r="N3" s="6"/>
      <c r="O3" s="6"/>
      <c r="P3" s="6"/>
      <c r="Q3" s="6"/>
    </row>
    <row r="4" s="2" customFormat="1" customHeight="1" spans="1:17">
      <c r="A4" s="7" t="s">
        <v>469</v>
      </c>
      <c r="B4" s="8" t="s">
        <v>470</v>
      </c>
      <c r="C4" s="8"/>
      <c r="D4" s="8" t="s">
        <v>471</v>
      </c>
      <c r="E4" s="8"/>
      <c r="F4" s="8"/>
      <c r="G4" s="9" t="s">
        <v>472</v>
      </c>
      <c r="H4" s="9"/>
      <c r="I4" s="9"/>
      <c r="J4" s="9"/>
      <c r="K4" s="8" t="s">
        <v>473</v>
      </c>
      <c r="L4" s="8"/>
      <c r="M4" s="18">
        <v>30</v>
      </c>
      <c r="N4" s="18"/>
      <c r="O4" s="18"/>
      <c r="P4" s="18"/>
      <c r="Q4" s="8" t="s">
        <v>474</v>
      </c>
    </row>
    <row r="5" s="2" customFormat="1" customHeight="1" spans="1:17">
      <c r="A5" s="7" t="s">
        <v>475</v>
      </c>
      <c r="B5" s="8">
        <v>10</v>
      </c>
      <c r="C5" s="8"/>
      <c r="D5" s="8" t="s">
        <v>476</v>
      </c>
      <c r="E5" s="8"/>
      <c r="F5" s="8"/>
      <c r="G5" s="9">
        <v>53556726</v>
      </c>
      <c r="H5" s="9"/>
      <c r="I5" s="9"/>
      <c r="J5" s="9"/>
      <c r="K5" s="8" t="s">
        <v>477</v>
      </c>
      <c r="L5" s="8"/>
      <c r="M5" s="8"/>
      <c r="N5" s="8"/>
      <c r="O5" s="18">
        <v>30</v>
      </c>
      <c r="P5" s="18"/>
      <c r="Q5" s="8" t="s">
        <v>474</v>
      </c>
    </row>
    <row r="6" s="2" customFormat="1" customHeight="1" spans="1:17">
      <c r="A6" s="7" t="s">
        <v>478</v>
      </c>
      <c r="B6" s="8" t="s">
        <v>479</v>
      </c>
      <c r="C6" s="8"/>
      <c r="D6" s="8"/>
      <c r="E6" s="8"/>
      <c r="F6" s="8"/>
      <c r="G6" s="8"/>
      <c r="H6" s="8"/>
      <c r="I6" s="8"/>
      <c r="J6" s="8"/>
      <c r="K6" s="8" t="s">
        <v>480</v>
      </c>
      <c r="L6" s="8"/>
      <c r="M6" s="8"/>
      <c r="N6" s="8"/>
      <c r="O6" s="8"/>
      <c r="P6" s="8"/>
      <c r="Q6" s="8" t="s">
        <v>474</v>
      </c>
    </row>
    <row r="7" s="2" customFormat="1" customHeight="1" spans="1:17">
      <c r="A7" s="7"/>
      <c r="B7" s="8"/>
      <c r="C7" s="8"/>
      <c r="D7" s="8"/>
      <c r="E7" s="8"/>
      <c r="F7" s="8"/>
      <c r="G7" s="8"/>
      <c r="H7" s="8"/>
      <c r="I7" s="8"/>
      <c r="J7" s="8"/>
      <c r="K7" s="8" t="s">
        <v>481</v>
      </c>
      <c r="L7" s="8"/>
      <c r="M7" s="8"/>
      <c r="N7" s="8"/>
      <c r="O7" s="8"/>
      <c r="P7" s="8"/>
      <c r="Q7" s="8" t="s">
        <v>474</v>
      </c>
    </row>
    <row r="8" s="2" customFormat="1" customHeight="1" spans="1:17">
      <c r="A8" s="7"/>
      <c r="B8" s="8"/>
      <c r="C8" s="8"/>
      <c r="D8" s="8"/>
      <c r="E8" s="8"/>
      <c r="F8" s="8"/>
      <c r="G8" s="8"/>
      <c r="H8" s="8"/>
      <c r="I8" s="8"/>
      <c r="J8" s="8"/>
      <c r="K8" s="8" t="s">
        <v>482</v>
      </c>
      <c r="L8" s="8"/>
      <c r="M8" s="8"/>
      <c r="N8" s="8"/>
      <c r="O8" s="8"/>
      <c r="P8" s="8"/>
      <c r="Q8" s="8" t="s">
        <v>474</v>
      </c>
    </row>
    <row r="9" s="2" customFormat="1" customHeight="1" spans="1:17">
      <c r="A9" s="10"/>
      <c r="B9" s="11"/>
      <c r="C9" s="11"/>
      <c r="D9" s="11"/>
      <c r="E9" s="11"/>
      <c r="F9" s="11"/>
      <c r="G9" s="11"/>
      <c r="H9" s="11"/>
      <c r="I9" s="11"/>
      <c r="J9" s="11"/>
      <c r="K9" s="11" t="s">
        <v>483</v>
      </c>
      <c r="L9" s="11"/>
      <c r="M9" s="11"/>
      <c r="N9" s="11"/>
      <c r="O9" s="11"/>
      <c r="P9" s="11"/>
      <c r="Q9" s="11" t="s">
        <v>474</v>
      </c>
    </row>
    <row r="10" s="2" customFormat="1" customHeight="1" spans="1:17">
      <c r="A10" s="12" t="s">
        <v>484</v>
      </c>
      <c r="B10" s="12" t="s">
        <v>485</v>
      </c>
      <c r="C10" s="12" t="s">
        <v>486</v>
      </c>
      <c r="D10" s="12"/>
      <c r="E10" s="12" t="s">
        <v>487</v>
      </c>
      <c r="F10" s="12" t="s">
        <v>488</v>
      </c>
      <c r="G10" s="12"/>
      <c r="H10" s="12" t="s">
        <v>489</v>
      </c>
      <c r="I10" s="12" t="s">
        <v>490</v>
      </c>
      <c r="J10" s="12" t="s">
        <v>491</v>
      </c>
      <c r="K10" s="12"/>
      <c r="L10" s="12" t="s">
        <v>492</v>
      </c>
      <c r="M10" s="12"/>
      <c r="N10" s="12" t="s">
        <v>493</v>
      </c>
      <c r="O10" s="12"/>
      <c r="P10" s="12" t="s">
        <v>494</v>
      </c>
      <c r="Q10" s="12"/>
    </row>
    <row r="11" s="2" customFormat="1" ht="83" customHeight="1" spans="1:17">
      <c r="A11" s="13" t="s">
        <v>495</v>
      </c>
      <c r="B11" s="14" t="s">
        <v>496</v>
      </c>
      <c r="C11" s="14" t="s">
        <v>497</v>
      </c>
      <c r="D11" s="14"/>
      <c r="E11" s="15" t="s">
        <v>498</v>
      </c>
      <c r="F11" s="5"/>
      <c r="G11" s="5"/>
      <c r="H11" s="16" t="s">
        <v>499</v>
      </c>
      <c r="I11" s="16" t="s">
        <v>499</v>
      </c>
      <c r="J11" s="15"/>
      <c r="K11" s="15"/>
      <c r="L11" s="16" t="s">
        <v>500</v>
      </c>
      <c r="M11" s="16"/>
      <c r="N11" s="16" t="s">
        <v>500</v>
      </c>
      <c r="O11" s="16"/>
      <c r="P11" s="13" t="s">
        <v>501</v>
      </c>
      <c r="Q11" s="13"/>
    </row>
    <row r="12" s="2" customFormat="1" customHeight="1" spans="1:17">
      <c r="A12" s="13" t="s">
        <v>495</v>
      </c>
      <c r="B12" s="14" t="s">
        <v>502</v>
      </c>
      <c r="C12" s="14" t="s">
        <v>503</v>
      </c>
      <c r="D12" s="14"/>
      <c r="E12" s="15" t="s">
        <v>504</v>
      </c>
      <c r="F12" s="5"/>
      <c r="G12" s="5"/>
      <c r="H12" s="16" t="s">
        <v>505</v>
      </c>
      <c r="I12" s="19" t="s">
        <v>505</v>
      </c>
      <c r="J12" s="15" t="s">
        <v>506</v>
      </c>
      <c r="K12" s="15"/>
      <c r="L12" s="16" t="s">
        <v>500</v>
      </c>
      <c r="M12" s="16"/>
      <c r="N12" s="16" t="s">
        <v>500</v>
      </c>
      <c r="O12" s="16"/>
      <c r="P12" s="13" t="s">
        <v>501</v>
      </c>
      <c r="Q12" s="13"/>
    </row>
    <row r="13" s="2" customFormat="1" customHeight="1" spans="1:17">
      <c r="A13" s="13" t="s">
        <v>507</v>
      </c>
      <c r="B13" s="14" t="s">
        <v>508</v>
      </c>
      <c r="C13" s="14" t="s">
        <v>509</v>
      </c>
      <c r="D13" s="14"/>
      <c r="E13" s="15" t="s">
        <v>498</v>
      </c>
      <c r="F13" s="5"/>
      <c r="G13" s="5"/>
      <c r="H13" s="16" t="s">
        <v>499</v>
      </c>
      <c r="I13" s="16" t="s">
        <v>499</v>
      </c>
      <c r="J13" s="15"/>
      <c r="K13" s="15"/>
      <c r="L13" s="16" t="s">
        <v>500</v>
      </c>
      <c r="M13" s="16"/>
      <c r="N13" s="16" t="s">
        <v>500</v>
      </c>
      <c r="O13" s="16"/>
      <c r="P13" s="13" t="s">
        <v>501</v>
      </c>
      <c r="Q13" s="13"/>
    </row>
    <row r="14" s="2" customFormat="1" customHeight="1" spans="1:17">
      <c r="A14" s="13" t="s">
        <v>507</v>
      </c>
      <c r="B14" s="14" t="s">
        <v>510</v>
      </c>
      <c r="C14" s="14" t="s">
        <v>511</v>
      </c>
      <c r="D14" s="14"/>
      <c r="E14" s="15" t="s">
        <v>498</v>
      </c>
      <c r="F14" s="5"/>
      <c r="G14" s="5"/>
      <c r="H14" s="16" t="s">
        <v>499</v>
      </c>
      <c r="I14" s="16" t="s">
        <v>499</v>
      </c>
      <c r="J14" s="15"/>
      <c r="K14" s="15"/>
      <c r="L14" s="16" t="s">
        <v>500</v>
      </c>
      <c r="M14" s="16"/>
      <c r="N14" s="16" t="s">
        <v>500</v>
      </c>
      <c r="O14" s="16"/>
      <c r="P14" s="13" t="s">
        <v>501</v>
      </c>
      <c r="Q14" s="13"/>
    </row>
    <row r="15" s="2" customFormat="1" customHeight="1" spans="1:17">
      <c r="A15" s="13" t="s">
        <v>512</v>
      </c>
      <c r="B15" s="14" t="s">
        <v>513</v>
      </c>
      <c r="C15" s="14" t="s">
        <v>514</v>
      </c>
      <c r="D15" s="14"/>
      <c r="E15" s="15" t="s">
        <v>504</v>
      </c>
      <c r="F15" s="17"/>
      <c r="G15" s="17"/>
      <c r="H15" s="16" t="s">
        <v>515</v>
      </c>
      <c r="I15" s="19" t="s">
        <v>515</v>
      </c>
      <c r="J15" s="15" t="s">
        <v>516</v>
      </c>
      <c r="K15" s="15"/>
      <c r="L15" s="16" t="s">
        <v>500</v>
      </c>
      <c r="M15" s="16"/>
      <c r="N15" s="16" t="s">
        <v>500</v>
      </c>
      <c r="O15" s="16"/>
      <c r="P15" s="13" t="s">
        <v>501</v>
      </c>
      <c r="Q15" s="13"/>
    </row>
  </sheetData>
  <mergeCells count="62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A6:A9"/>
    <mergeCell ref="B6:J9"/>
  </mergeCells>
  <printOptions horizontalCentered="1"/>
  <pageMargins left="0.15625" right="0.707638888888889" top="0.313888888888889" bottom="0.393055555555556" header="0.313888888888889" footer="0.313888888888889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8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22.375" style="132" customWidth="1"/>
    <col min="2" max="2" width="17.25" style="132" customWidth="1"/>
    <col min="3" max="3" width="20.5" style="132" customWidth="1"/>
    <col min="4" max="5" width="19" style="132" customWidth="1"/>
    <col min="6" max="6" width="15.375" style="132" customWidth="1"/>
    <col min="7" max="7" width="19" style="132" customWidth="1"/>
    <col min="8" max="256" width="6.875" style="133"/>
    <col min="257" max="257" width="22.875" style="133" customWidth="1"/>
    <col min="258" max="258" width="19" style="133" customWidth="1"/>
    <col min="259" max="259" width="20.5" style="133" customWidth="1"/>
    <col min="260" max="263" width="19" style="133" customWidth="1"/>
    <col min="264" max="512" width="6.875" style="133"/>
    <col min="513" max="513" width="22.875" style="133" customWidth="1"/>
    <col min="514" max="514" width="19" style="133" customWidth="1"/>
    <col min="515" max="515" width="20.5" style="133" customWidth="1"/>
    <col min="516" max="519" width="19" style="133" customWidth="1"/>
    <col min="520" max="768" width="6.875" style="133"/>
    <col min="769" max="769" width="22.875" style="133" customWidth="1"/>
    <col min="770" max="770" width="19" style="133" customWidth="1"/>
    <col min="771" max="771" width="20.5" style="133" customWidth="1"/>
    <col min="772" max="775" width="19" style="133" customWidth="1"/>
    <col min="776" max="1024" width="6.875" style="133"/>
    <col min="1025" max="1025" width="22.875" style="133" customWidth="1"/>
    <col min="1026" max="1026" width="19" style="133" customWidth="1"/>
    <col min="1027" max="1027" width="20.5" style="133" customWidth="1"/>
    <col min="1028" max="1031" width="19" style="133" customWidth="1"/>
    <col min="1032" max="1280" width="6.875" style="133"/>
    <col min="1281" max="1281" width="22.875" style="133" customWidth="1"/>
    <col min="1282" max="1282" width="19" style="133" customWidth="1"/>
    <col min="1283" max="1283" width="20.5" style="133" customWidth="1"/>
    <col min="1284" max="1287" width="19" style="133" customWidth="1"/>
    <col min="1288" max="1536" width="6.875" style="133"/>
    <col min="1537" max="1537" width="22.875" style="133" customWidth="1"/>
    <col min="1538" max="1538" width="19" style="133" customWidth="1"/>
    <col min="1539" max="1539" width="20.5" style="133" customWidth="1"/>
    <col min="1540" max="1543" width="19" style="133" customWidth="1"/>
    <col min="1544" max="1792" width="6.875" style="133"/>
    <col min="1793" max="1793" width="22.875" style="133" customWidth="1"/>
    <col min="1794" max="1794" width="19" style="133" customWidth="1"/>
    <col min="1795" max="1795" width="20.5" style="133" customWidth="1"/>
    <col min="1796" max="1799" width="19" style="133" customWidth="1"/>
    <col min="1800" max="2048" width="6.875" style="133"/>
    <col min="2049" max="2049" width="22.875" style="133" customWidth="1"/>
    <col min="2050" max="2050" width="19" style="133" customWidth="1"/>
    <col min="2051" max="2051" width="20.5" style="133" customWidth="1"/>
    <col min="2052" max="2055" width="19" style="133" customWidth="1"/>
    <col min="2056" max="2304" width="6.875" style="133"/>
    <col min="2305" max="2305" width="22.875" style="133" customWidth="1"/>
    <col min="2306" max="2306" width="19" style="133" customWidth="1"/>
    <col min="2307" max="2307" width="20.5" style="133" customWidth="1"/>
    <col min="2308" max="2311" width="19" style="133" customWidth="1"/>
    <col min="2312" max="2560" width="6.875" style="133"/>
    <col min="2561" max="2561" width="22.875" style="133" customWidth="1"/>
    <col min="2562" max="2562" width="19" style="133" customWidth="1"/>
    <col min="2563" max="2563" width="20.5" style="133" customWidth="1"/>
    <col min="2564" max="2567" width="19" style="133" customWidth="1"/>
    <col min="2568" max="2816" width="6.875" style="133"/>
    <col min="2817" max="2817" width="22.875" style="133" customWidth="1"/>
    <col min="2818" max="2818" width="19" style="133" customWidth="1"/>
    <col min="2819" max="2819" width="20.5" style="133" customWidth="1"/>
    <col min="2820" max="2823" width="19" style="133" customWidth="1"/>
    <col min="2824" max="3072" width="6.875" style="133"/>
    <col min="3073" max="3073" width="22.875" style="133" customWidth="1"/>
    <col min="3074" max="3074" width="19" style="133" customWidth="1"/>
    <col min="3075" max="3075" width="20.5" style="133" customWidth="1"/>
    <col min="3076" max="3079" width="19" style="133" customWidth="1"/>
    <col min="3080" max="3328" width="6.875" style="133"/>
    <col min="3329" max="3329" width="22.875" style="133" customWidth="1"/>
    <col min="3330" max="3330" width="19" style="133" customWidth="1"/>
    <col min="3331" max="3331" width="20.5" style="133" customWidth="1"/>
    <col min="3332" max="3335" width="19" style="133" customWidth="1"/>
    <col min="3336" max="3584" width="6.875" style="133"/>
    <col min="3585" max="3585" width="22.875" style="133" customWidth="1"/>
    <col min="3586" max="3586" width="19" style="133" customWidth="1"/>
    <col min="3587" max="3587" width="20.5" style="133" customWidth="1"/>
    <col min="3588" max="3591" width="19" style="133" customWidth="1"/>
    <col min="3592" max="3840" width="6.875" style="133"/>
    <col min="3841" max="3841" width="22.875" style="133" customWidth="1"/>
    <col min="3842" max="3842" width="19" style="133" customWidth="1"/>
    <col min="3843" max="3843" width="20.5" style="133" customWidth="1"/>
    <col min="3844" max="3847" width="19" style="133" customWidth="1"/>
    <col min="3848" max="4096" width="6.875" style="133"/>
    <col min="4097" max="4097" width="22.875" style="133" customWidth="1"/>
    <col min="4098" max="4098" width="19" style="133" customWidth="1"/>
    <col min="4099" max="4099" width="20.5" style="133" customWidth="1"/>
    <col min="4100" max="4103" width="19" style="133" customWidth="1"/>
    <col min="4104" max="4352" width="6.875" style="133"/>
    <col min="4353" max="4353" width="22.875" style="133" customWidth="1"/>
    <col min="4354" max="4354" width="19" style="133" customWidth="1"/>
    <col min="4355" max="4355" width="20.5" style="133" customWidth="1"/>
    <col min="4356" max="4359" width="19" style="133" customWidth="1"/>
    <col min="4360" max="4608" width="6.875" style="133"/>
    <col min="4609" max="4609" width="22.875" style="133" customWidth="1"/>
    <col min="4610" max="4610" width="19" style="133" customWidth="1"/>
    <col min="4611" max="4611" width="20.5" style="133" customWidth="1"/>
    <col min="4612" max="4615" width="19" style="133" customWidth="1"/>
    <col min="4616" max="4864" width="6.875" style="133"/>
    <col min="4865" max="4865" width="22.875" style="133" customWidth="1"/>
    <col min="4866" max="4866" width="19" style="133" customWidth="1"/>
    <col min="4867" max="4867" width="20.5" style="133" customWidth="1"/>
    <col min="4868" max="4871" width="19" style="133" customWidth="1"/>
    <col min="4872" max="5120" width="6.875" style="133"/>
    <col min="5121" max="5121" width="22.875" style="133" customWidth="1"/>
    <col min="5122" max="5122" width="19" style="133" customWidth="1"/>
    <col min="5123" max="5123" width="20.5" style="133" customWidth="1"/>
    <col min="5124" max="5127" width="19" style="133" customWidth="1"/>
    <col min="5128" max="5376" width="6.875" style="133"/>
    <col min="5377" max="5377" width="22.875" style="133" customWidth="1"/>
    <col min="5378" max="5378" width="19" style="133" customWidth="1"/>
    <col min="5379" max="5379" width="20.5" style="133" customWidth="1"/>
    <col min="5380" max="5383" width="19" style="133" customWidth="1"/>
    <col min="5384" max="5632" width="6.875" style="133"/>
    <col min="5633" max="5633" width="22.875" style="133" customWidth="1"/>
    <col min="5634" max="5634" width="19" style="133" customWidth="1"/>
    <col min="5635" max="5635" width="20.5" style="133" customWidth="1"/>
    <col min="5636" max="5639" width="19" style="133" customWidth="1"/>
    <col min="5640" max="5888" width="6.875" style="133"/>
    <col min="5889" max="5889" width="22.875" style="133" customWidth="1"/>
    <col min="5890" max="5890" width="19" style="133" customWidth="1"/>
    <col min="5891" max="5891" width="20.5" style="133" customWidth="1"/>
    <col min="5892" max="5895" width="19" style="133" customWidth="1"/>
    <col min="5896" max="6144" width="6.875" style="133"/>
    <col min="6145" max="6145" width="22.875" style="133" customWidth="1"/>
    <col min="6146" max="6146" width="19" style="133" customWidth="1"/>
    <col min="6147" max="6147" width="20.5" style="133" customWidth="1"/>
    <col min="6148" max="6151" width="19" style="133" customWidth="1"/>
    <col min="6152" max="6400" width="6.875" style="133"/>
    <col min="6401" max="6401" width="22.875" style="133" customWidth="1"/>
    <col min="6402" max="6402" width="19" style="133" customWidth="1"/>
    <col min="6403" max="6403" width="20.5" style="133" customWidth="1"/>
    <col min="6404" max="6407" width="19" style="133" customWidth="1"/>
    <col min="6408" max="6656" width="6.875" style="133"/>
    <col min="6657" max="6657" width="22.875" style="133" customWidth="1"/>
    <col min="6658" max="6658" width="19" style="133" customWidth="1"/>
    <col min="6659" max="6659" width="20.5" style="133" customWidth="1"/>
    <col min="6660" max="6663" width="19" style="133" customWidth="1"/>
    <col min="6664" max="6912" width="6.875" style="133"/>
    <col min="6913" max="6913" width="22.875" style="133" customWidth="1"/>
    <col min="6914" max="6914" width="19" style="133" customWidth="1"/>
    <col min="6915" max="6915" width="20.5" style="133" customWidth="1"/>
    <col min="6916" max="6919" width="19" style="133" customWidth="1"/>
    <col min="6920" max="7168" width="6.875" style="133"/>
    <col min="7169" max="7169" width="22.875" style="133" customWidth="1"/>
    <col min="7170" max="7170" width="19" style="133" customWidth="1"/>
    <col min="7171" max="7171" width="20.5" style="133" customWidth="1"/>
    <col min="7172" max="7175" width="19" style="133" customWidth="1"/>
    <col min="7176" max="7424" width="6.875" style="133"/>
    <col min="7425" max="7425" width="22.875" style="133" customWidth="1"/>
    <col min="7426" max="7426" width="19" style="133" customWidth="1"/>
    <col min="7427" max="7427" width="20.5" style="133" customWidth="1"/>
    <col min="7428" max="7431" width="19" style="133" customWidth="1"/>
    <col min="7432" max="7680" width="6.875" style="133"/>
    <col min="7681" max="7681" width="22.875" style="133" customWidth="1"/>
    <col min="7682" max="7682" width="19" style="133" customWidth="1"/>
    <col min="7683" max="7683" width="20.5" style="133" customWidth="1"/>
    <col min="7684" max="7687" width="19" style="133" customWidth="1"/>
    <col min="7688" max="7936" width="6.875" style="133"/>
    <col min="7937" max="7937" width="22.875" style="133" customWidth="1"/>
    <col min="7938" max="7938" width="19" style="133" customWidth="1"/>
    <col min="7939" max="7939" width="20.5" style="133" customWidth="1"/>
    <col min="7940" max="7943" width="19" style="133" customWidth="1"/>
    <col min="7944" max="8192" width="6.875" style="133"/>
    <col min="8193" max="8193" width="22.875" style="133" customWidth="1"/>
    <col min="8194" max="8194" width="19" style="133" customWidth="1"/>
    <col min="8195" max="8195" width="20.5" style="133" customWidth="1"/>
    <col min="8196" max="8199" width="19" style="133" customWidth="1"/>
    <col min="8200" max="8448" width="6.875" style="133"/>
    <col min="8449" max="8449" width="22.875" style="133" customWidth="1"/>
    <col min="8450" max="8450" width="19" style="133" customWidth="1"/>
    <col min="8451" max="8451" width="20.5" style="133" customWidth="1"/>
    <col min="8452" max="8455" width="19" style="133" customWidth="1"/>
    <col min="8456" max="8704" width="6.875" style="133"/>
    <col min="8705" max="8705" width="22.875" style="133" customWidth="1"/>
    <col min="8706" max="8706" width="19" style="133" customWidth="1"/>
    <col min="8707" max="8707" width="20.5" style="133" customWidth="1"/>
    <col min="8708" max="8711" width="19" style="133" customWidth="1"/>
    <col min="8712" max="8960" width="6.875" style="133"/>
    <col min="8961" max="8961" width="22.875" style="133" customWidth="1"/>
    <col min="8962" max="8962" width="19" style="133" customWidth="1"/>
    <col min="8963" max="8963" width="20.5" style="133" customWidth="1"/>
    <col min="8964" max="8967" width="19" style="133" customWidth="1"/>
    <col min="8968" max="9216" width="6.875" style="133"/>
    <col min="9217" max="9217" width="22.875" style="133" customWidth="1"/>
    <col min="9218" max="9218" width="19" style="133" customWidth="1"/>
    <col min="9219" max="9219" width="20.5" style="133" customWidth="1"/>
    <col min="9220" max="9223" width="19" style="133" customWidth="1"/>
    <col min="9224" max="9472" width="6.875" style="133"/>
    <col min="9473" max="9473" width="22.875" style="133" customWidth="1"/>
    <col min="9474" max="9474" width="19" style="133" customWidth="1"/>
    <col min="9475" max="9475" width="20.5" style="133" customWidth="1"/>
    <col min="9476" max="9479" width="19" style="133" customWidth="1"/>
    <col min="9480" max="9728" width="6.875" style="133"/>
    <col min="9729" max="9729" width="22.875" style="133" customWidth="1"/>
    <col min="9730" max="9730" width="19" style="133" customWidth="1"/>
    <col min="9731" max="9731" width="20.5" style="133" customWidth="1"/>
    <col min="9732" max="9735" width="19" style="133" customWidth="1"/>
    <col min="9736" max="9984" width="6.875" style="133"/>
    <col min="9985" max="9985" width="22.875" style="133" customWidth="1"/>
    <col min="9986" max="9986" width="19" style="133" customWidth="1"/>
    <col min="9987" max="9987" width="20.5" style="133" customWidth="1"/>
    <col min="9988" max="9991" width="19" style="133" customWidth="1"/>
    <col min="9992" max="10240" width="6.875" style="133"/>
    <col min="10241" max="10241" width="22.875" style="133" customWidth="1"/>
    <col min="10242" max="10242" width="19" style="133" customWidth="1"/>
    <col min="10243" max="10243" width="20.5" style="133" customWidth="1"/>
    <col min="10244" max="10247" width="19" style="133" customWidth="1"/>
    <col min="10248" max="10496" width="6.875" style="133"/>
    <col min="10497" max="10497" width="22.875" style="133" customWidth="1"/>
    <col min="10498" max="10498" width="19" style="133" customWidth="1"/>
    <col min="10499" max="10499" width="20.5" style="133" customWidth="1"/>
    <col min="10500" max="10503" width="19" style="133" customWidth="1"/>
    <col min="10504" max="10752" width="6.875" style="133"/>
    <col min="10753" max="10753" width="22.875" style="133" customWidth="1"/>
    <col min="10754" max="10754" width="19" style="133" customWidth="1"/>
    <col min="10755" max="10755" width="20.5" style="133" customWidth="1"/>
    <col min="10756" max="10759" width="19" style="133" customWidth="1"/>
    <col min="10760" max="11008" width="6.875" style="133"/>
    <col min="11009" max="11009" width="22.875" style="133" customWidth="1"/>
    <col min="11010" max="11010" width="19" style="133" customWidth="1"/>
    <col min="11011" max="11011" width="20.5" style="133" customWidth="1"/>
    <col min="11012" max="11015" width="19" style="133" customWidth="1"/>
    <col min="11016" max="11264" width="6.875" style="133"/>
    <col min="11265" max="11265" width="22.875" style="133" customWidth="1"/>
    <col min="11266" max="11266" width="19" style="133" customWidth="1"/>
    <col min="11267" max="11267" width="20.5" style="133" customWidth="1"/>
    <col min="11268" max="11271" width="19" style="133" customWidth="1"/>
    <col min="11272" max="11520" width="6.875" style="133"/>
    <col min="11521" max="11521" width="22.875" style="133" customWidth="1"/>
    <col min="11522" max="11522" width="19" style="133" customWidth="1"/>
    <col min="11523" max="11523" width="20.5" style="133" customWidth="1"/>
    <col min="11524" max="11527" width="19" style="133" customWidth="1"/>
    <col min="11528" max="11776" width="6.875" style="133"/>
    <col min="11777" max="11777" width="22.875" style="133" customWidth="1"/>
    <col min="11778" max="11778" width="19" style="133" customWidth="1"/>
    <col min="11779" max="11779" width="20.5" style="133" customWidth="1"/>
    <col min="11780" max="11783" width="19" style="133" customWidth="1"/>
    <col min="11784" max="12032" width="6.875" style="133"/>
    <col min="12033" max="12033" width="22.875" style="133" customWidth="1"/>
    <col min="12034" max="12034" width="19" style="133" customWidth="1"/>
    <col min="12035" max="12035" width="20.5" style="133" customWidth="1"/>
    <col min="12036" max="12039" width="19" style="133" customWidth="1"/>
    <col min="12040" max="12288" width="6.875" style="133"/>
    <col min="12289" max="12289" width="22.875" style="133" customWidth="1"/>
    <col min="12290" max="12290" width="19" style="133" customWidth="1"/>
    <col min="12291" max="12291" width="20.5" style="133" customWidth="1"/>
    <col min="12292" max="12295" width="19" style="133" customWidth="1"/>
    <col min="12296" max="12544" width="6.875" style="133"/>
    <col min="12545" max="12545" width="22.875" style="133" customWidth="1"/>
    <col min="12546" max="12546" width="19" style="133" customWidth="1"/>
    <col min="12547" max="12547" width="20.5" style="133" customWidth="1"/>
    <col min="12548" max="12551" width="19" style="133" customWidth="1"/>
    <col min="12552" max="12800" width="6.875" style="133"/>
    <col min="12801" max="12801" width="22.875" style="133" customWidth="1"/>
    <col min="12802" max="12802" width="19" style="133" customWidth="1"/>
    <col min="12803" max="12803" width="20.5" style="133" customWidth="1"/>
    <col min="12804" max="12807" width="19" style="133" customWidth="1"/>
    <col min="12808" max="13056" width="6.875" style="133"/>
    <col min="13057" max="13057" width="22.875" style="133" customWidth="1"/>
    <col min="13058" max="13058" width="19" style="133" customWidth="1"/>
    <col min="13059" max="13059" width="20.5" style="133" customWidth="1"/>
    <col min="13060" max="13063" width="19" style="133" customWidth="1"/>
    <col min="13064" max="13312" width="6.875" style="133"/>
    <col min="13313" max="13313" width="22.875" style="133" customWidth="1"/>
    <col min="13314" max="13314" width="19" style="133" customWidth="1"/>
    <col min="13315" max="13315" width="20.5" style="133" customWidth="1"/>
    <col min="13316" max="13319" width="19" style="133" customWidth="1"/>
    <col min="13320" max="13568" width="6.875" style="133"/>
    <col min="13569" max="13569" width="22.875" style="133" customWidth="1"/>
    <col min="13570" max="13570" width="19" style="133" customWidth="1"/>
    <col min="13571" max="13571" width="20.5" style="133" customWidth="1"/>
    <col min="13572" max="13575" width="19" style="133" customWidth="1"/>
    <col min="13576" max="13824" width="6.875" style="133"/>
    <col min="13825" max="13825" width="22.875" style="133" customWidth="1"/>
    <col min="13826" max="13826" width="19" style="133" customWidth="1"/>
    <col min="13827" max="13827" width="20.5" style="133" customWidth="1"/>
    <col min="13828" max="13831" width="19" style="133" customWidth="1"/>
    <col min="13832" max="14080" width="6.875" style="133"/>
    <col min="14081" max="14081" width="22.875" style="133" customWidth="1"/>
    <col min="14082" max="14082" width="19" style="133" customWidth="1"/>
    <col min="14083" max="14083" width="20.5" style="133" customWidth="1"/>
    <col min="14084" max="14087" width="19" style="133" customWidth="1"/>
    <col min="14088" max="14336" width="6.875" style="133"/>
    <col min="14337" max="14337" width="22.875" style="133" customWidth="1"/>
    <col min="14338" max="14338" width="19" style="133" customWidth="1"/>
    <col min="14339" max="14339" width="20.5" style="133" customWidth="1"/>
    <col min="14340" max="14343" width="19" style="133" customWidth="1"/>
    <col min="14344" max="14592" width="6.875" style="133"/>
    <col min="14593" max="14593" width="22.875" style="133" customWidth="1"/>
    <col min="14594" max="14594" width="19" style="133" customWidth="1"/>
    <col min="14595" max="14595" width="20.5" style="133" customWidth="1"/>
    <col min="14596" max="14599" width="19" style="133" customWidth="1"/>
    <col min="14600" max="14848" width="6.875" style="133"/>
    <col min="14849" max="14849" width="22.875" style="133" customWidth="1"/>
    <col min="14850" max="14850" width="19" style="133" customWidth="1"/>
    <col min="14851" max="14851" width="20.5" style="133" customWidth="1"/>
    <col min="14852" max="14855" width="19" style="133" customWidth="1"/>
    <col min="14856" max="15104" width="6.875" style="133"/>
    <col min="15105" max="15105" width="22.875" style="133" customWidth="1"/>
    <col min="15106" max="15106" width="19" style="133" customWidth="1"/>
    <col min="15107" max="15107" width="20.5" style="133" customWidth="1"/>
    <col min="15108" max="15111" width="19" style="133" customWidth="1"/>
    <col min="15112" max="15360" width="6.875" style="133"/>
    <col min="15361" max="15361" width="22.875" style="133" customWidth="1"/>
    <col min="15362" max="15362" width="19" style="133" customWidth="1"/>
    <col min="15363" max="15363" width="20.5" style="133" customWidth="1"/>
    <col min="15364" max="15367" width="19" style="133" customWidth="1"/>
    <col min="15368" max="15616" width="6.875" style="133"/>
    <col min="15617" max="15617" width="22.875" style="133" customWidth="1"/>
    <col min="15618" max="15618" width="19" style="133" customWidth="1"/>
    <col min="15619" max="15619" width="20.5" style="133" customWidth="1"/>
    <col min="15620" max="15623" width="19" style="133" customWidth="1"/>
    <col min="15624" max="15872" width="6.875" style="133"/>
    <col min="15873" max="15873" width="22.875" style="133" customWidth="1"/>
    <col min="15874" max="15874" width="19" style="133" customWidth="1"/>
    <col min="15875" max="15875" width="20.5" style="133" customWidth="1"/>
    <col min="15876" max="15879" width="19" style="133" customWidth="1"/>
    <col min="15880" max="16128" width="6.875" style="133"/>
    <col min="16129" max="16129" width="22.875" style="133" customWidth="1"/>
    <col min="16130" max="16130" width="19" style="133" customWidth="1"/>
    <col min="16131" max="16131" width="20.5" style="133" customWidth="1"/>
    <col min="16132" max="16135" width="19" style="133" customWidth="1"/>
    <col min="16136" max="16384" width="6.875" style="133"/>
  </cols>
  <sheetData>
    <row r="1" s="131" customFormat="1" customHeight="1" spans="1:7">
      <c r="A1" s="21" t="s">
        <v>311</v>
      </c>
      <c r="B1" s="134"/>
      <c r="C1" s="134"/>
      <c r="D1" s="134"/>
      <c r="E1" s="134"/>
      <c r="F1" s="134"/>
      <c r="G1" s="134"/>
    </row>
    <row r="2" s="131" customFormat="1" ht="38.25" customHeight="1" spans="1:7">
      <c r="A2" s="135" t="s">
        <v>312</v>
      </c>
      <c r="B2" s="136"/>
      <c r="C2" s="136"/>
      <c r="D2" s="136"/>
      <c r="E2" s="136"/>
      <c r="F2" s="136"/>
      <c r="G2" s="136"/>
    </row>
    <row r="3" s="131" customFormat="1" customHeight="1" spans="1:7">
      <c r="A3" s="137"/>
      <c r="B3" s="138"/>
      <c r="C3" s="138"/>
      <c r="D3" s="138"/>
      <c r="E3" s="138"/>
      <c r="F3" s="138"/>
      <c r="G3" s="139" t="s">
        <v>313</v>
      </c>
    </row>
    <row r="4" s="131" customFormat="1" customHeight="1" spans="1:7">
      <c r="A4" s="140" t="s">
        <v>314</v>
      </c>
      <c r="B4" s="140"/>
      <c r="C4" s="140" t="s">
        <v>315</v>
      </c>
      <c r="D4" s="140"/>
      <c r="E4" s="140"/>
      <c r="F4" s="140"/>
      <c r="G4" s="140"/>
    </row>
    <row r="5" s="131" customFormat="1" ht="45" customHeight="1" spans="1:7">
      <c r="A5" s="141" t="s">
        <v>316</v>
      </c>
      <c r="B5" s="141" t="s">
        <v>317</v>
      </c>
      <c r="C5" s="141" t="s">
        <v>316</v>
      </c>
      <c r="D5" s="141" t="s">
        <v>318</v>
      </c>
      <c r="E5" s="141" t="s">
        <v>319</v>
      </c>
      <c r="F5" s="141" t="s">
        <v>320</v>
      </c>
      <c r="G5" s="141" t="s">
        <v>321</v>
      </c>
    </row>
    <row r="6" s="131" customFormat="1" customHeight="1" spans="1:7">
      <c r="A6" s="142" t="s">
        <v>322</v>
      </c>
      <c r="B6" s="143">
        <f>SUM(B7:B9)</f>
        <v>164</v>
      </c>
      <c r="C6" s="144" t="s">
        <v>323</v>
      </c>
      <c r="D6" s="145">
        <f>SUM(E6:G6)</f>
        <v>164</v>
      </c>
      <c r="E6" s="145">
        <f t="shared" ref="E6:G6" si="0">SUM(E7:E13)</f>
        <v>164</v>
      </c>
      <c r="F6" s="145">
        <f t="shared" si="0"/>
        <v>0</v>
      </c>
      <c r="G6" s="145">
        <f t="shared" si="0"/>
        <v>0</v>
      </c>
    </row>
    <row r="7" s="131" customFormat="1" customHeight="1" spans="1:7">
      <c r="A7" s="146" t="s">
        <v>324</v>
      </c>
      <c r="B7" s="147">
        <v>164</v>
      </c>
      <c r="C7" s="44" t="s">
        <v>325</v>
      </c>
      <c r="D7" s="148">
        <f>SUM(E7:G7)</f>
        <v>15.92</v>
      </c>
      <c r="E7" s="149">
        <v>15.92</v>
      </c>
      <c r="F7" s="149"/>
      <c r="G7" s="149"/>
    </row>
    <row r="8" s="131" customFormat="1" customHeight="1" spans="1:7">
      <c r="A8" s="146" t="s">
        <v>326</v>
      </c>
      <c r="B8" s="150"/>
      <c r="C8" s="44" t="s">
        <v>327</v>
      </c>
      <c r="D8" s="148">
        <f t="shared" ref="D8:D13" si="1">SUM(E8:G8)</f>
        <v>140.13</v>
      </c>
      <c r="E8" s="149">
        <v>140.13</v>
      </c>
      <c r="F8" s="149"/>
      <c r="G8" s="149"/>
    </row>
    <row r="9" s="131" customFormat="1" customHeight="1" spans="1:7">
      <c r="A9" s="151"/>
      <c r="B9" s="152"/>
      <c r="C9" s="44" t="s">
        <v>328</v>
      </c>
      <c r="D9" s="148">
        <f t="shared" si="1"/>
        <v>7.95</v>
      </c>
      <c r="E9" s="149">
        <v>7.95</v>
      </c>
      <c r="F9" s="149"/>
      <c r="G9" s="149"/>
    </row>
    <row r="10" s="131" customFormat="1" customHeight="1" spans="1:7">
      <c r="A10" s="153"/>
      <c r="B10" s="152">
        <f>SUM(B11:B13)</f>
        <v>0</v>
      </c>
      <c r="C10" s="44"/>
      <c r="D10" s="148">
        <f t="shared" si="1"/>
        <v>0</v>
      </c>
      <c r="E10" s="149"/>
      <c r="F10" s="149"/>
      <c r="G10" s="149"/>
    </row>
    <row r="11" s="131" customFormat="1" ht="17.1" customHeight="1" spans="1:7">
      <c r="A11" s="151"/>
      <c r="B11" s="147"/>
      <c r="C11" s="154"/>
      <c r="D11" s="148">
        <f t="shared" si="1"/>
        <v>0</v>
      </c>
      <c r="E11" s="149"/>
      <c r="F11" s="149"/>
      <c r="G11" s="149"/>
    </row>
    <row r="12" s="131" customFormat="1" customHeight="1" spans="1:7">
      <c r="A12" s="151"/>
      <c r="B12" s="150"/>
      <c r="C12" s="154"/>
      <c r="D12" s="148">
        <f t="shared" si="1"/>
        <v>0</v>
      </c>
      <c r="E12" s="149"/>
      <c r="F12" s="149"/>
      <c r="G12" s="149"/>
    </row>
    <row r="13" s="131" customFormat="1" customHeight="1" spans="1:13">
      <c r="A13" s="146"/>
      <c r="B13" s="152"/>
      <c r="C13" s="154"/>
      <c r="D13" s="148">
        <f t="shared" si="1"/>
        <v>0</v>
      </c>
      <c r="E13" s="149"/>
      <c r="F13" s="149"/>
      <c r="G13" s="149"/>
      <c r="M13" s="165"/>
    </row>
    <row r="14" s="131" customFormat="1" customHeight="1" spans="1:7">
      <c r="A14" s="153"/>
      <c r="B14" s="155"/>
      <c r="C14" s="156"/>
      <c r="D14" s="157"/>
      <c r="E14" s="157"/>
      <c r="F14" s="157"/>
      <c r="G14" s="157"/>
    </row>
    <row r="15" s="131" customFormat="1" customHeight="1" spans="1:7">
      <c r="A15" s="153"/>
      <c r="B15" s="155"/>
      <c r="C15" s="155" t="s">
        <v>329</v>
      </c>
      <c r="D15" s="158">
        <f>E15+F15+G15</f>
        <v>0</v>
      </c>
      <c r="E15" s="159">
        <f>B7+B11-E6</f>
        <v>0</v>
      </c>
      <c r="F15" s="159">
        <f>B8+B12-F6</f>
        <v>0</v>
      </c>
      <c r="G15" s="159">
        <f>B9+B13-G6</f>
        <v>0</v>
      </c>
    </row>
    <row r="16" s="131" customFormat="1" customHeight="1" spans="1:7">
      <c r="A16" s="153"/>
      <c r="B16" s="155"/>
      <c r="C16" s="155"/>
      <c r="D16" s="160"/>
      <c r="E16" s="160"/>
      <c r="F16" s="160"/>
      <c r="G16" s="161"/>
    </row>
    <row r="17" s="131" customFormat="1" customHeight="1" spans="1:7">
      <c r="A17" s="153" t="s">
        <v>330</v>
      </c>
      <c r="B17" s="162">
        <f>SUM(B6,B10)</f>
        <v>164</v>
      </c>
      <c r="C17" s="163" t="s">
        <v>331</v>
      </c>
      <c r="D17" s="159">
        <f>SUM(E17:G17)</f>
        <v>164</v>
      </c>
      <c r="E17" s="159">
        <f t="shared" ref="E17:G17" si="2">SUM(E6,E15)</f>
        <v>164</v>
      </c>
      <c r="F17" s="159">
        <f t="shared" si="2"/>
        <v>0</v>
      </c>
      <c r="G17" s="159">
        <f t="shared" si="2"/>
        <v>0</v>
      </c>
    </row>
    <row r="18" customHeight="1" spans="1:6">
      <c r="A18" s="164"/>
      <c r="B18" s="164"/>
      <c r="C18" s="164"/>
      <c r="D18" s="164"/>
      <c r="E18" s="164"/>
      <c r="F18" s="164"/>
    </row>
  </sheetData>
  <mergeCells count="2">
    <mergeCell ref="A4:B4"/>
    <mergeCell ref="C4:G4"/>
  </mergeCells>
  <printOptions horizontalCentered="1"/>
  <pageMargins left="0.429166666666667" right="0.588888888888889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workbookViewId="0">
      <selection activeCell="B29" sqref="B29"/>
    </sheetView>
  </sheetViews>
  <sheetFormatPr defaultColWidth="9" defaultRowHeight="14.25" outlineLevelCol="4"/>
  <cols>
    <col min="1" max="1" width="21" customWidth="1"/>
    <col min="2" max="2" width="46.125" customWidth="1"/>
    <col min="3" max="3" width="19.875" customWidth="1"/>
    <col min="4" max="4" width="21.75" customWidth="1"/>
    <col min="5" max="5" width="20.625" customWidth="1"/>
  </cols>
  <sheetData>
    <row r="1" spans="1:5">
      <c r="A1" s="119" t="s">
        <v>332</v>
      </c>
      <c r="B1" s="120"/>
      <c r="C1" s="31"/>
      <c r="D1" s="31"/>
      <c r="E1" s="31"/>
    </row>
    <row r="2" ht="33" spans="1:5">
      <c r="A2" s="121" t="s">
        <v>333</v>
      </c>
      <c r="B2" s="122"/>
      <c r="C2" s="89"/>
      <c r="D2" s="89"/>
      <c r="E2" s="89"/>
    </row>
    <row r="3" ht="26.25" customHeight="1" spans="1:5">
      <c r="A3" s="123"/>
      <c r="B3" s="124"/>
      <c r="C3" s="35"/>
      <c r="D3" s="35"/>
      <c r="E3" s="125" t="s">
        <v>313</v>
      </c>
    </row>
    <row r="4" ht="26.1" customHeight="1" spans="1:5">
      <c r="A4" s="54" t="s">
        <v>334</v>
      </c>
      <c r="B4" s="54"/>
      <c r="C4" s="54" t="s">
        <v>335</v>
      </c>
      <c r="D4" s="54"/>
      <c r="E4" s="54"/>
    </row>
    <row r="5" ht="26.1" customHeight="1" spans="1:5">
      <c r="A5" s="57" t="s">
        <v>336</v>
      </c>
      <c r="B5" s="57" t="s">
        <v>337</v>
      </c>
      <c r="C5" s="54" t="s">
        <v>338</v>
      </c>
      <c r="D5" s="54" t="s">
        <v>339</v>
      </c>
      <c r="E5" s="54" t="s">
        <v>340</v>
      </c>
    </row>
    <row r="6" ht="26.1" customHeight="1" spans="1:5">
      <c r="A6" s="57" t="s">
        <v>318</v>
      </c>
      <c r="B6" s="57"/>
      <c r="C6" s="126">
        <f>SUM(D6:E6)</f>
        <v>164</v>
      </c>
      <c r="D6" s="127">
        <f>D7+D11+D17</f>
        <v>164</v>
      </c>
      <c r="E6" s="42"/>
    </row>
    <row r="7" ht="26.1" customHeight="1" spans="1:5">
      <c r="A7" s="44" t="s">
        <v>341</v>
      </c>
      <c r="B7" s="44" t="s">
        <v>325</v>
      </c>
      <c r="C7" s="126">
        <f>SUM(D7:E7)</f>
        <v>15.92</v>
      </c>
      <c r="D7" s="127">
        <v>15.92</v>
      </c>
      <c r="E7" s="42"/>
    </row>
    <row r="8" ht="26.1" customHeight="1" spans="1:5">
      <c r="A8" s="44" t="s">
        <v>342</v>
      </c>
      <c r="B8" s="44" t="s">
        <v>343</v>
      </c>
      <c r="C8" s="126">
        <f t="shared" ref="C8:C19" si="0">SUM(D8:E8)</f>
        <v>15.92</v>
      </c>
      <c r="D8" s="127">
        <v>15.92</v>
      </c>
      <c r="E8" s="42"/>
    </row>
    <row r="9" ht="26.1" customHeight="1" spans="1:5">
      <c r="A9" s="44" t="s">
        <v>344</v>
      </c>
      <c r="B9" s="44" t="s">
        <v>345</v>
      </c>
      <c r="C9" s="126">
        <f t="shared" si="0"/>
        <v>10.61</v>
      </c>
      <c r="D9" s="127">
        <v>10.61</v>
      </c>
      <c r="E9" s="42"/>
    </row>
    <row r="10" ht="26.1" customHeight="1" spans="1:5">
      <c r="A10" s="44" t="s">
        <v>346</v>
      </c>
      <c r="B10" s="44" t="s">
        <v>347</v>
      </c>
      <c r="C10" s="126">
        <f t="shared" si="0"/>
        <v>5.31</v>
      </c>
      <c r="D10" s="127">
        <v>5.31</v>
      </c>
      <c r="E10" s="42"/>
    </row>
    <row r="11" ht="26.1" customHeight="1" spans="1:5">
      <c r="A11" s="44" t="s">
        <v>348</v>
      </c>
      <c r="B11" s="44" t="s">
        <v>327</v>
      </c>
      <c r="C11" s="126">
        <f t="shared" si="0"/>
        <v>140.13</v>
      </c>
      <c r="D11" s="127">
        <v>140.13</v>
      </c>
      <c r="E11" s="42"/>
    </row>
    <row r="12" ht="26.1" customHeight="1" spans="1:5">
      <c r="A12" s="44" t="s">
        <v>349</v>
      </c>
      <c r="B12" s="44" t="s">
        <v>350</v>
      </c>
      <c r="C12" s="126">
        <f t="shared" si="0"/>
        <v>7.42</v>
      </c>
      <c r="D12" s="127">
        <v>7.42</v>
      </c>
      <c r="E12" s="42"/>
    </row>
    <row r="13" ht="26.1" customHeight="1" spans="1:5">
      <c r="A13" s="44" t="s">
        <v>351</v>
      </c>
      <c r="B13" s="44" t="s">
        <v>352</v>
      </c>
      <c r="C13" s="126">
        <f t="shared" si="0"/>
        <v>6.3</v>
      </c>
      <c r="D13" s="127">
        <v>6.3</v>
      </c>
      <c r="E13" s="42"/>
    </row>
    <row r="14" ht="26.1" customHeight="1" spans="1:5">
      <c r="A14" s="44" t="s">
        <v>353</v>
      </c>
      <c r="B14" s="44" t="s">
        <v>354</v>
      </c>
      <c r="C14" s="126">
        <f t="shared" si="0"/>
        <v>1.12</v>
      </c>
      <c r="D14" s="127">
        <v>1.12</v>
      </c>
      <c r="E14" s="42"/>
    </row>
    <row r="15" ht="26.1" customHeight="1" spans="1:5">
      <c r="A15" s="44" t="s">
        <v>355</v>
      </c>
      <c r="B15" s="44" t="s">
        <v>356</v>
      </c>
      <c r="C15" s="126">
        <f t="shared" si="0"/>
        <v>132.71</v>
      </c>
      <c r="D15" s="127">
        <v>132.71</v>
      </c>
      <c r="E15" s="42"/>
    </row>
    <row r="16" ht="26.1" customHeight="1" spans="1:5">
      <c r="A16" s="44" t="s">
        <v>357</v>
      </c>
      <c r="B16" s="44" t="s">
        <v>358</v>
      </c>
      <c r="C16" s="126">
        <f t="shared" si="0"/>
        <v>132.71</v>
      </c>
      <c r="D16" s="127">
        <v>132.71</v>
      </c>
      <c r="E16" s="42"/>
    </row>
    <row r="17" ht="26.1" customHeight="1" spans="1:5">
      <c r="A17" s="46" t="s">
        <v>359</v>
      </c>
      <c r="B17" s="46" t="s">
        <v>360</v>
      </c>
      <c r="C17" s="128">
        <f t="shared" si="0"/>
        <v>7.95</v>
      </c>
      <c r="D17" s="129">
        <v>7.95</v>
      </c>
      <c r="E17" s="42"/>
    </row>
    <row r="18" ht="26.1" customHeight="1" spans="1:5">
      <c r="A18" s="44" t="s">
        <v>361</v>
      </c>
      <c r="B18" s="44" t="s">
        <v>362</v>
      </c>
      <c r="C18" s="126">
        <f t="shared" si="0"/>
        <v>7.95</v>
      </c>
      <c r="D18" s="127">
        <v>7.95</v>
      </c>
      <c r="E18" s="130"/>
    </row>
    <row r="19" ht="26.1" customHeight="1" spans="1:5">
      <c r="A19" s="44" t="s">
        <v>363</v>
      </c>
      <c r="B19" s="44" t="s">
        <v>364</v>
      </c>
      <c r="C19" s="126">
        <f t="shared" si="0"/>
        <v>7.95</v>
      </c>
      <c r="D19" s="127">
        <v>7.95</v>
      </c>
      <c r="E19" s="130"/>
    </row>
    <row r="20" ht="30" customHeight="1"/>
  </sheetData>
  <mergeCells count="3">
    <mergeCell ref="A4:B4"/>
    <mergeCell ref="C4:E4"/>
    <mergeCell ref="A6:B6"/>
  </mergeCells>
  <pageMargins left="0.707638888888889" right="0.15625" top="0.747916666666667" bottom="0.5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workbookViewId="0">
      <selection activeCell="J14" sqref="J14"/>
    </sheetView>
  </sheetViews>
  <sheetFormatPr defaultColWidth="9" defaultRowHeight="14.25" outlineLevelCol="4"/>
  <cols>
    <col min="1" max="1" width="18.125" customWidth="1"/>
    <col min="2" max="2" width="38.5" customWidth="1"/>
    <col min="3" max="3" width="22.75" customWidth="1"/>
    <col min="4" max="4" width="21.75" customWidth="1"/>
    <col min="5" max="5" width="24.5" customWidth="1"/>
  </cols>
  <sheetData>
    <row r="1" ht="17.25" customHeight="1" spans="1:5">
      <c r="A1" s="32" t="s">
        <v>365</v>
      </c>
      <c r="B1" s="31"/>
      <c r="C1" s="31"/>
      <c r="D1" s="31"/>
      <c r="E1" s="112"/>
    </row>
    <row r="2" s="111" customFormat="1" ht="27" spans="1:5">
      <c r="A2" s="113" t="s">
        <v>366</v>
      </c>
      <c r="B2" s="114"/>
      <c r="C2" s="114"/>
      <c r="D2" s="114"/>
      <c r="E2" s="114"/>
    </row>
    <row r="3" ht="20.1" customHeight="1" spans="1:5">
      <c r="A3" s="36"/>
      <c r="B3" s="35"/>
      <c r="C3" s="35"/>
      <c r="D3" s="35"/>
      <c r="E3" s="115" t="s">
        <v>313</v>
      </c>
    </row>
    <row r="4" ht="20.1" customHeight="1" spans="1:5">
      <c r="A4" s="54" t="s">
        <v>367</v>
      </c>
      <c r="B4" s="54"/>
      <c r="C4" s="54" t="s">
        <v>368</v>
      </c>
      <c r="D4" s="54"/>
      <c r="E4" s="54"/>
    </row>
    <row r="5" ht="20.1" customHeight="1" spans="1:5">
      <c r="A5" s="54" t="s">
        <v>336</v>
      </c>
      <c r="B5" s="54" t="s">
        <v>337</v>
      </c>
      <c r="C5" s="54" t="s">
        <v>318</v>
      </c>
      <c r="D5" s="54" t="s">
        <v>369</v>
      </c>
      <c r="E5" s="54" t="s">
        <v>370</v>
      </c>
    </row>
    <row r="6" ht="20.1" customHeight="1" spans="1:5">
      <c r="A6" s="39" t="s">
        <v>371</v>
      </c>
      <c r="B6" s="40"/>
      <c r="C6" s="41">
        <f>SUM(D6:E6)</f>
        <v>164</v>
      </c>
      <c r="D6" s="43">
        <f>D7+D18</f>
        <v>140.92</v>
      </c>
      <c r="E6" s="43">
        <f>E7+E18</f>
        <v>23.08</v>
      </c>
    </row>
    <row r="7" ht="20.1" customHeight="1" spans="1:5">
      <c r="A7" s="72" t="s">
        <v>372</v>
      </c>
      <c r="B7" s="116" t="s">
        <v>373</v>
      </c>
      <c r="C7" s="41">
        <f>SUM(D7:E7)</f>
        <v>140.92</v>
      </c>
      <c r="D7" s="43">
        <v>140.92</v>
      </c>
      <c r="E7" s="43"/>
    </row>
    <row r="8" ht="20.1" customHeight="1" spans="1:5">
      <c r="A8" s="72" t="s">
        <v>374</v>
      </c>
      <c r="B8" s="116" t="s">
        <v>375</v>
      </c>
      <c r="C8" s="41">
        <f t="shared" ref="C8:C29" si="0">SUM(D8:E8)</f>
        <v>35.3</v>
      </c>
      <c r="D8" s="43">
        <v>35.3</v>
      </c>
      <c r="E8" s="43"/>
    </row>
    <row r="9" ht="20.1" customHeight="1" spans="1:5">
      <c r="A9" s="72" t="s">
        <v>376</v>
      </c>
      <c r="B9" s="116" t="s">
        <v>377</v>
      </c>
      <c r="C9" s="41">
        <f t="shared" si="0"/>
        <v>26</v>
      </c>
      <c r="D9" s="43">
        <v>26</v>
      </c>
      <c r="E9" s="43"/>
    </row>
    <row r="10" ht="20.1" customHeight="1" spans="1:5">
      <c r="A10" s="72" t="s">
        <v>378</v>
      </c>
      <c r="B10" s="116" t="s">
        <v>379</v>
      </c>
      <c r="C10" s="41">
        <f t="shared" si="0"/>
        <v>35.03</v>
      </c>
      <c r="D10" s="43">
        <v>35.03</v>
      </c>
      <c r="E10" s="43"/>
    </row>
    <row r="11" ht="20.1" customHeight="1" spans="1:5">
      <c r="A11" s="72" t="s">
        <v>380</v>
      </c>
      <c r="B11" s="116" t="s">
        <v>381</v>
      </c>
      <c r="C11" s="41">
        <f t="shared" si="0"/>
        <v>10.61</v>
      </c>
      <c r="D11" s="43">
        <v>10.61</v>
      </c>
      <c r="E11" s="43"/>
    </row>
    <row r="12" ht="20.1" customHeight="1" spans="1:5">
      <c r="A12" s="72" t="s">
        <v>382</v>
      </c>
      <c r="B12" s="116" t="s">
        <v>383</v>
      </c>
      <c r="C12" s="41">
        <f t="shared" si="0"/>
        <v>5.31</v>
      </c>
      <c r="D12" s="43">
        <v>5.31</v>
      </c>
      <c r="E12" s="43"/>
    </row>
    <row r="13" ht="20.1" customHeight="1" spans="1:5">
      <c r="A13" s="72" t="s">
        <v>384</v>
      </c>
      <c r="B13" s="116" t="s">
        <v>385</v>
      </c>
      <c r="C13" s="41">
        <f t="shared" si="0"/>
        <v>6.3</v>
      </c>
      <c r="D13" s="43">
        <v>6.3</v>
      </c>
      <c r="E13" s="43"/>
    </row>
    <row r="14" ht="20.1" customHeight="1" spans="1:5">
      <c r="A14" s="72" t="s">
        <v>386</v>
      </c>
      <c r="B14" s="116" t="s">
        <v>387</v>
      </c>
      <c r="C14" s="41">
        <f t="shared" si="0"/>
        <v>0.53</v>
      </c>
      <c r="D14" s="43">
        <v>0.53</v>
      </c>
      <c r="E14" s="43"/>
    </row>
    <row r="15" ht="20.1" customHeight="1" spans="1:5">
      <c r="A15" s="72" t="s">
        <v>388</v>
      </c>
      <c r="B15" s="116" t="s">
        <v>389</v>
      </c>
      <c r="C15" s="41">
        <f t="shared" si="0"/>
        <v>7.95</v>
      </c>
      <c r="D15" s="43">
        <v>7.95</v>
      </c>
      <c r="E15" s="43"/>
    </row>
    <row r="16" ht="20.1" customHeight="1" spans="1:5">
      <c r="A16" s="72" t="s">
        <v>390</v>
      </c>
      <c r="B16" s="116" t="s">
        <v>391</v>
      </c>
      <c r="C16" s="41">
        <f t="shared" si="0"/>
        <v>1.12</v>
      </c>
      <c r="D16" s="43">
        <v>1.12</v>
      </c>
      <c r="E16" s="43"/>
    </row>
    <row r="17" ht="20.1" customHeight="1" spans="1:5">
      <c r="A17" s="72" t="s">
        <v>392</v>
      </c>
      <c r="B17" s="116" t="s">
        <v>393</v>
      </c>
      <c r="C17" s="41">
        <f t="shared" si="0"/>
        <v>12.77</v>
      </c>
      <c r="D17" s="43">
        <v>12.77</v>
      </c>
      <c r="E17" s="43"/>
    </row>
    <row r="18" ht="20.1" customHeight="1" spans="1:5">
      <c r="A18" s="72" t="s">
        <v>394</v>
      </c>
      <c r="B18" s="116" t="s">
        <v>395</v>
      </c>
      <c r="C18" s="41">
        <f t="shared" si="0"/>
        <v>23.08</v>
      </c>
      <c r="D18" s="43"/>
      <c r="E18" s="43">
        <v>23.08</v>
      </c>
    </row>
    <row r="19" ht="20.1" customHeight="1" spans="1:5">
      <c r="A19" s="72" t="s">
        <v>396</v>
      </c>
      <c r="B19" s="117" t="s">
        <v>397</v>
      </c>
      <c r="C19" s="41">
        <f t="shared" si="0"/>
        <v>5</v>
      </c>
      <c r="D19" s="43"/>
      <c r="E19" s="43">
        <v>5</v>
      </c>
    </row>
    <row r="20" ht="20.1" customHeight="1" spans="1:5">
      <c r="A20" s="72" t="s">
        <v>398</v>
      </c>
      <c r="B20" s="118" t="s">
        <v>399</v>
      </c>
      <c r="C20" s="41">
        <f t="shared" si="0"/>
        <v>1</v>
      </c>
      <c r="D20" s="43"/>
      <c r="E20" s="43">
        <v>1</v>
      </c>
    </row>
    <row r="21" ht="20.1" customHeight="1" spans="1:5">
      <c r="A21" s="72" t="s">
        <v>400</v>
      </c>
      <c r="B21" s="118" t="s">
        <v>401</v>
      </c>
      <c r="C21" s="41">
        <f t="shared" si="0"/>
        <v>1</v>
      </c>
      <c r="D21" s="43"/>
      <c r="E21" s="43">
        <v>1</v>
      </c>
    </row>
    <row r="22" ht="20.1" customHeight="1" spans="1:5">
      <c r="A22" s="72" t="s">
        <v>402</v>
      </c>
      <c r="B22" s="118" t="s">
        <v>403</v>
      </c>
      <c r="C22" s="41">
        <f t="shared" si="0"/>
        <v>0.5</v>
      </c>
      <c r="D22" s="43"/>
      <c r="E22" s="43">
        <v>0.5</v>
      </c>
    </row>
    <row r="23" ht="20.1" customHeight="1" spans="1:5">
      <c r="A23" s="72" t="s">
        <v>404</v>
      </c>
      <c r="B23" s="118" t="s">
        <v>405</v>
      </c>
      <c r="C23" s="41">
        <f t="shared" si="0"/>
        <v>3</v>
      </c>
      <c r="D23" s="43"/>
      <c r="E23" s="43">
        <v>3</v>
      </c>
    </row>
    <row r="24" ht="20.1" customHeight="1" spans="1:5">
      <c r="A24" s="72" t="s">
        <v>406</v>
      </c>
      <c r="B24" s="118" t="s">
        <v>407</v>
      </c>
      <c r="C24" s="41">
        <f t="shared" si="0"/>
        <v>1</v>
      </c>
      <c r="D24" s="43"/>
      <c r="E24" s="43">
        <v>1</v>
      </c>
    </row>
    <row r="25" ht="20.1" customHeight="1" spans="1:5">
      <c r="A25" s="72" t="s">
        <v>408</v>
      </c>
      <c r="B25" s="118" t="s">
        <v>409</v>
      </c>
      <c r="C25" s="41">
        <f t="shared" si="0"/>
        <v>2</v>
      </c>
      <c r="D25" s="43"/>
      <c r="E25" s="43">
        <v>2</v>
      </c>
    </row>
    <row r="26" ht="20.1" customHeight="1" spans="1:5">
      <c r="A26" s="72" t="s">
        <v>410</v>
      </c>
      <c r="B26" s="117" t="s">
        <v>411</v>
      </c>
      <c r="C26" s="41">
        <f t="shared" si="0"/>
        <v>0.8</v>
      </c>
      <c r="D26" s="43"/>
      <c r="E26" s="43">
        <v>0.8</v>
      </c>
    </row>
    <row r="27" ht="20.1" customHeight="1" spans="1:5">
      <c r="A27" s="72" t="s">
        <v>412</v>
      </c>
      <c r="B27" s="118" t="s">
        <v>413</v>
      </c>
      <c r="C27" s="41">
        <f t="shared" si="0"/>
        <v>0.95</v>
      </c>
      <c r="D27" s="43"/>
      <c r="E27" s="43">
        <v>0.95</v>
      </c>
    </row>
    <row r="28" ht="20.1" customHeight="1" spans="1:5">
      <c r="A28" s="72" t="s">
        <v>414</v>
      </c>
      <c r="B28" s="118" t="s">
        <v>415</v>
      </c>
      <c r="C28" s="41">
        <f t="shared" si="0"/>
        <v>7.33</v>
      </c>
      <c r="D28" s="43"/>
      <c r="E28" s="43">
        <v>7.33</v>
      </c>
    </row>
    <row r="29" ht="20.1" customHeight="1" spans="1:5">
      <c r="A29" s="72" t="s">
        <v>416</v>
      </c>
      <c r="B29" s="118" t="s">
        <v>417</v>
      </c>
      <c r="C29" s="41">
        <f t="shared" si="0"/>
        <v>0.5</v>
      </c>
      <c r="D29" s="43"/>
      <c r="E29" s="43">
        <v>0.5</v>
      </c>
    </row>
  </sheetData>
  <mergeCells count="3">
    <mergeCell ref="A4:B4"/>
    <mergeCell ref="C4:E4"/>
    <mergeCell ref="A6:B6"/>
  </mergeCells>
  <pageMargins left="0.865277777777778" right="0.747916666666667" top="0.55" bottom="0.393055555555556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topLeftCell="G1" workbookViewId="0">
      <selection activeCell="J16" sqref="J16"/>
    </sheetView>
  </sheetViews>
  <sheetFormatPr defaultColWidth="6.875" defaultRowHeight="12.75" customHeight="1"/>
  <cols>
    <col min="1" max="5" width="11.625" style="31" hidden="1" customWidth="1"/>
    <col min="6" max="6" width="16.5" style="31" hidden="1" customWidth="1"/>
    <col min="7" max="12" width="19.625" style="31" customWidth="1"/>
    <col min="13" max="256" width="6.875" style="31"/>
    <col min="257" max="268" width="11.625" style="31" customWidth="1"/>
    <col min="269" max="512" width="6.875" style="31"/>
    <col min="513" max="524" width="11.625" style="31" customWidth="1"/>
    <col min="525" max="768" width="6.875" style="31"/>
    <col min="769" max="780" width="11.625" style="31" customWidth="1"/>
    <col min="781" max="1024" width="6.875" style="31"/>
    <col min="1025" max="1036" width="11.625" style="31" customWidth="1"/>
    <col min="1037" max="1280" width="6.875" style="31"/>
    <col min="1281" max="1292" width="11.625" style="31" customWidth="1"/>
    <col min="1293" max="1536" width="6.875" style="31"/>
    <col min="1537" max="1548" width="11.625" style="31" customWidth="1"/>
    <col min="1549" max="1792" width="6.875" style="31"/>
    <col min="1793" max="1804" width="11.625" style="31" customWidth="1"/>
    <col min="1805" max="2048" width="6.875" style="31"/>
    <col min="2049" max="2060" width="11.625" style="31" customWidth="1"/>
    <col min="2061" max="2304" width="6.875" style="31"/>
    <col min="2305" max="2316" width="11.625" style="31" customWidth="1"/>
    <col min="2317" max="2560" width="6.875" style="31"/>
    <col min="2561" max="2572" width="11.625" style="31" customWidth="1"/>
    <col min="2573" max="2816" width="6.875" style="31"/>
    <col min="2817" max="2828" width="11.625" style="31" customWidth="1"/>
    <col min="2829" max="3072" width="6.875" style="31"/>
    <col min="3073" max="3084" width="11.625" style="31" customWidth="1"/>
    <col min="3085" max="3328" width="6.875" style="31"/>
    <col min="3329" max="3340" width="11.625" style="31" customWidth="1"/>
    <col min="3341" max="3584" width="6.875" style="31"/>
    <col min="3585" max="3596" width="11.625" style="31" customWidth="1"/>
    <col min="3597" max="3840" width="6.875" style="31"/>
    <col min="3841" max="3852" width="11.625" style="31" customWidth="1"/>
    <col min="3853" max="4096" width="6.875" style="31"/>
    <col min="4097" max="4108" width="11.625" style="31" customWidth="1"/>
    <col min="4109" max="4352" width="6.875" style="31"/>
    <col min="4353" max="4364" width="11.625" style="31" customWidth="1"/>
    <col min="4365" max="4608" width="6.875" style="31"/>
    <col min="4609" max="4620" width="11.625" style="31" customWidth="1"/>
    <col min="4621" max="4864" width="6.875" style="31"/>
    <col min="4865" max="4876" width="11.625" style="31" customWidth="1"/>
    <col min="4877" max="5120" width="6.875" style="31"/>
    <col min="5121" max="5132" width="11.625" style="31" customWidth="1"/>
    <col min="5133" max="5376" width="6.875" style="31"/>
    <col min="5377" max="5388" width="11.625" style="31" customWidth="1"/>
    <col min="5389" max="5632" width="6.875" style="31"/>
    <col min="5633" max="5644" width="11.625" style="31" customWidth="1"/>
    <col min="5645" max="5888" width="6.875" style="31"/>
    <col min="5889" max="5900" width="11.625" style="31" customWidth="1"/>
    <col min="5901" max="6144" width="6.875" style="31"/>
    <col min="6145" max="6156" width="11.625" style="31" customWidth="1"/>
    <col min="6157" max="6400" width="6.875" style="31"/>
    <col min="6401" max="6412" width="11.625" style="31" customWidth="1"/>
    <col min="6413" max="6656" width="6.875" style="31"/>
    <col min="6657" max="6668" width="11.625" style="31" customWidth="1"/>
    <col min="6669" max="6912" width="6.875" style="31"/>
    <col min="6913" max="6924" width="11.625" style="31" customWidth="1"/>
    <col min="6925" max="7168" width="6.875" style="31"/>
    <col min="7169" max="7180" width="11.625" style="31" customWidth="1"/>
    <col min="7181" max="7424" width="6.875" style="31"/>
    <col min="7425" max="7436" width="11.625" style="31" customWidth="1"/>
    <col min="7437" max="7680" width="6.875" style="31"/>
    <col min="7681" max="7692" width="11.625" style="31" customWidth="1"/>
    <col min="7693" max="7936" width="6.875" style="31"/>
    <col min="7937" max="7948" width="11.625" style="31" customWidth="1"/>
    <col min="7949" max="8192" width="6.875" style="31"/>
    <col min="8193" max="8204" width="11.625" style="31" customWidth="1"/>
    <col min="8205" max="8448" width="6.875" style="31"/>
    <col min="8449" max="8460" width="11.625" style="31" customWidth="1"/>
    <col min="8461" max="8704" width="6.875" style="31"/>
    <col min="8705" max="8716" width="11.625" style="31" customWidth="1"/>
    <col min="8717" max="8960" width="6.875" style="31"/>
    <col min="8961" max="8972" width="11.625" style="31" customWidth="1"/>
    <col min="8973" max="9216" width="6.875" style="31"/>
    <col min="9217" max="9228" width="11.625" style="31" customWidth="1"/>
    <col min="9229" max="9472" width="6.875" style="31"/>
    <col min="9473" max="9484" width="11.625" style="31" customWidth="1"/>
    <col min="9485" max="9728" width="6.875" style="31"/>
    <col min="9729" max="9740" width="11.625" style="31" customWidth="1"/>
    <col min="9741" max="9984" width="6.875" style="31"/>
    <col min="9985" max="9996" width="11.625" style="31" customWidth="1"/>
    <col min="9997" max="10240" width="6.875" style="31"/>
    <col min="10241" max="10252" width="11.625" style="31" customWidth="1"/>
    <col min="10253" max="10496" width="6.875" style="31"/>
    <col min="10497" max="10508" width="11.625" style="31" customWidth="1"/>
    <col min="10509" max="10752" width="6.875" style="31"/>
    <col min="10753" max="10764" width="11.625" style="31" customWidth="1"/>
    <col min="10765" max="11008" width="6.875" style="31"/>
    <col min="11009" max="11020" width="11.625" style="31" customWidth="1"/>
    <col min="11021" max="11264" width="6.875" style="31"/>
    <col min="11265" max="11276" width="11.625" style="31" customWidth="1"/>
    <col min="11277" max="11520" width="6.875" style="31"/>
    <col min="11521" max="11532" width="11.625" style="31" customWidth="1"/>
    <col min="11533" max="11776" width="6.875" style="31"/>
    <col min="11777" max="11788" width="11.625" style="31" customWidth="1"/>
    <col min="11789" max="12032" width="6.875" style="31"/>
    <col min="12033" max="12044" width="11.625" style="31" customWidth="1"/>
    <col min="12045" max="12288" width="6.875" style="31"/>
    <col min="12289" max="12300" width="11.625" style="31" customWidth="1"/>
    <col min="12301" max="12544" width="6.875" style="31"/>
    <col min="12545" max="12556" width="11.625" style="31" customWidth="1"/>
    <col min="12557" max="12800" width="6.875" style="31"/>
    <col min="12801" max="12812" width="11.625" style="31" customWidth="1"/>
    <col min="12813" max="13056" width="6.875" style="31"/>
    <col min="13057" max="13068" width="11.625" style="31" customWidth="1"/>
    <col min="13069" max="13312" width="6.875" style="31"/>
    <col min="13313" max="13324" width="11.625" style="31" customWidth="1"/>
    <col min="13325" max="13568" width="6.875" style="31"/>
    <col min="13569" max="13580" width="11.625" style="31" customWidth="1"/>
    <col min="13581" max="13824" width="6.875" style="31"/>
    <col min="13825" max="13836" width="11.625" style="31" customWidth="1"/>
    <col min="13837" max="14080" width="6.875" style="31"/>
    <col min="14081" max="14092" width="11.625" style="31" customWidth="1"/>
    <col min="14093" max="14336" width="6.875" style="31"/>
    <col min="14337" max="14348" width="11.625" style="31" customWidth="1"/>
    <col min="14349" max="14592" width="6.875" style="31"/>
    <col min="14593" max="14604" width="11.625" style="31" customWidth="1"/>
    <col min="14605" max="14848" width="6.875" style="31"/>
    <col min="14849" max="14860" width="11.625" style="31" customWidth="1"/>
    <col min="14861" max="15104" width="6.875" style="31"/>
    <col min="15105" max="15116" width="11.625" style="31" customWidth="1"/>
    <col min="15117" max="15360" width="6.875" style="31"/>
    <col min="15361" max="15372" width="11.625" style="31" customWidth="1"/>
    <col min="15373" max="15616" width="6.875" style="31"/>
    <col min="15617" max="15628" width="11.625" style="31" customWidth="1"/>
    <col min="15629" max="15872" width="6.875" style="31"/>
    <col min="15873" max="15884" width="11.625" style="31" customWidth="1"/>
    <col min="15885" max="16128" width="6.875" style="31"/>
    <col min="16129" max="16140" width="11.625" style="31" customWidth="1"/>
    <col min="16141" max="16384" width="6.875" style="31"/>
  </cols>
  <sheetData>
    <row r="1" ht="20.1" customHeight="1" spans="1:12">
      <c r="A1" s="32" t="s">
        <v>332</v>
      </c>
      <c r="G1" s="32" t="s">
        <v>418</v>
      </c>
      <c r="L1" s="107"/>
    </row>
    <row r="2" ht="42" customHeight="1" spans="1:12">
      <c r="A2" s="88" t="s">
        <v>419</v>
      </c>
      <c r="B2" s="89"/>
      <c r="C2" s="89"/>
      <c r="D2" s="89"/>
      <c r="E2" s="89"/>
      <c r="F2" s="89"/>
      <c r="G2" s="88" t="s">
        <v>420</v>
      </c>
      <c r="H2" s="89"/>
      <c r="I2" s="89"/>
      <c r="J2" s="89"/>
      <c r="K2" s="89"/>
      <c r="L2" s="89"/>
    </row>
    <row r="3" ht="20.1" customHeight="1" spans="1:12">
      <c r="A3" s="9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37" t="s">
        <v>313</v>
      </c>
    </row>
    <row r="5" ht="28.5" customHeight="1" spans="1:12">
      <c r="A5" s="54" t="s">
        <v>421</v>
      </c>
      <c r="B5" s="54"/>
      <c r="C5" s="54"/>
      <c r="D5" s="54"/>
      <c r="E5" s="54"/>
      <c r="F5" s="98"/>
      <c r="G5" s="54" t="s">
        <v>335</v>
      </c>
      <c r="H5" s="54"/>
      <c r="I5" s="54"/>
      <c r="J5" s="54"/>
      <c r="K5" s="54"/>
      <c r="L5" s="54"/>
    </row>
    <row r="6" ht="28.5" customHeight="1" spans="1:12">
      <c r="A6" s="69" t="s">
        <v>318</v>
      </c>
      <c r="B6" s="99" t="s">
        <v>422</v>
      </c>
      <c r="C6" s="69" t="s">
        <v>423</v>
      </c>
      <c r="D6" s="69"/>
      <c r="E6" s="69"/>
      <c r="F6" s="100" t="s">
        <v>424</v>
      </c>
      <c r="G6" s="54" t="s">
        <v>318</v>
      </c>
      <c r="H6" s="25" t="s">
        <v>422</v>
      </c>
      <c r="I6" s="54" t="s">
        <v>423</v>
      </c>
      <c r="J6" s="54"/>
      <c r="K6" s="54"/>
      <c r="L6" s="54" t="s">
        <v>424</v>
      </c>
    </row>
    <row r="7" ht="28.5" customHeight="1" spans="1:12">
      <c r="A7" s="101"/>
      <c r="B7" s="38"/>
      <c r="C7" s="102" t="s">
        <v>338</v>
      </c>
      <c r="D7" s="103" t="s">
        <v>425</v>
      </c>
      <c r="E7" s="103" t="s">
        <v>426</v>
      </c>
      <c r="F7" s="101"/>
      <c r="G7" s="54"/>
      <c r="H7" s="25"/>
      <c r="I7" s="54" t="s">
        <v>338</v>
      </c>
      <c r="J7" s="25" t="s">
        <v>425</v>
      </c>
      <c r="K7" s="25" t="s">
        <v>426</v>
      </c>
      <c r="L7" s="54"/>
    </row>
    <row r="8" ht="28.5" customHeight="1" spans="1:12">
      <c r="A8" s="104"/>
      <c r="B8" s="104"/>
      <c r="C8" s="104"/>
      <c r="D8" s="104"/>
      <c r="E8" s="104"/>
      <c r="F8" s="105"/>
      <c r="G8" s="106">
        <f>SUM(H8:I8,L8)</f>
        <v>2</v>
      </c>
      <c r="H8" s="43"/>
      <c r="I8" s="108">
        <f>SUM(J8:K8)</f>
        <v>0</v>
      </c>
      <c r="J8" s="109">
        <v>0</v>
      </c>
      <c r="K8" s="110">
        <v>0</v>
      </c>
      <c r="L8" s="43">
        <v>2</v>
      </c>
    </row>
    <row r="9" ht="22.5" customHeight="1" spans="2:12">
      <c r="B9" s="33"/>
      <c r="G9" s="33"/>
      <c r="H9" s="33"/>
      <c r="I9" s="33"/>
      <c r="J9" s="33"/>
      <c r="K9" s="33"/>
      <c r="L9" s="33"/>
    </row>
    <row r="10" customHeight="1" spans="7:12">
      <c r="G10" s="33"/>
      <c r="H10" s="33"/>
      <c r="I10" s="33"/>
      <c r="J10" s="33"/>
      <c r="K10" s="33"/>
      <c r="L10" s="33"/>
    </row>
    <row r="11" customHeight="1" spans="7:12">
      <c r="G11" s="33"/>
      <c r="H11" s="33"/>
      <c r="I11" s="33"/>
      <c r="J11" s="33"/>
      <c r="K11" s="33"/>
      <c r="L11" s="33"/>
    </row>
    <row r="12" customHeight="1" spans="7:12">
      <c r="G12" s="33"/>
      <c r="H12" s="33"/>
      <c r="I12" s="33"/>
      <c r="L12" s="33"/>
    </row>
    <row r="13" customHeight="1" spans="6:11">
      <c r="F13" s="33"/>
      <c r="G13" s="33"/>
      <c r="H13" s="33"/>
      <c r="I13" s="33"/>
      <c r="J13" s="33"/>
      <c r="K13" s="33"/>
    </row>
    <row r="14" customHeight="1" spans="4:9">
      <c r="D14" s="33"/>
      <c r="G14" s="33"/>
      <c r="H14" s="33"/>
      <c r="I14" s="33"/>
    </row>
    <row r="15" customHeight="1" spans="10:10">
      <c r="J15" s="33"/>
    </row>
    <row r="16" customHeight="1" spans="11:12">
      <c r="K16" s="33"/>
      <c r="L16" s="33"/>
    </row>
    <row r="20" customHeight="1" spans="8:8">
      <c r="H20" s="3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5"/>
  <sheetViews>
    <sheetView showGridLines="0" showZeros="0" workbookViewId="0">
      <selection activeCell="L10" sqref="L10"/>
    </sheetView>
  </sheetViews>
  <sheetFormatPr defaultColWidth="6.875" defaultRowHeight="12.75" customHeight="1" outlineLevelCol="4"/>
  <cols>
    <col min="1" max="1" width="19.5" style="31" customWidth="1"/>
    <col min="2" max="2" width="52.5" style="31" customWidth="1"/>
    <col min="3" max="3" width="9.75" style="31" customWidth="1"/>
    <col min="4" max="4" width="18.25" style="31" customWidth="1"/>
    <col min="5" max="5" width="22.5" style="31" customWidth="1"/>
    <col min="6" max="256" width="6.875" style="31"/>
    <col min="257" max="257" width="19.5" style="31" customWidth="1"/>
    <col min="258" max="258" width="52.5" style="31" customWidth="1"/>
    <col min="259" max="261" width="18.25" style="31" customWidth="1"/>
    <col min="262" max="512" width="6.875" style="31"/>
    <col min="513" max="513" width="19.5" style="31" customWidth="1"/>
    <col min="514" max="514" width="52.5" style="31" customWidth="1"/>
    <col min="515" max="517" width="18.25" style="31" customWidth="1"/>
    <col min="518" max="768" width="6.875" style="31"/>
    <col min="769" max="769" width="19.5" style="31" customWidth="1"/>
    <col min="770" max="770" width="52.5" style="31" customWidth="1"/>
    <col min="771" max="773" width="18.25" style="31" customWidth="1"/>
    <col min="774" max="1024" width="6.875" style="31"/>
    <col min="1025" max="1025" width="19.5" style="31" customWidth="1"/>
    <col min="1026" max="1026" width="52.5" style="31" customWidth="1"/>
    <col min="1027" max="1029" width="18.25" style="31" customWidth="1"/>
    <col min="1030" max="1280" width="6.875" style="31"/>
    <col min="1281" max="1281" width="19.5" style="31" customWidth="1"/>
    <col min="1282" max="1282" width="52.5" style="31" customWidth="1"/>
    <col min="1283" max="1285" width="18.25" style="31" customWidth="1"/>
    <col min="1286" max="1536" width="6.875" style="31"/>
    <col min="1537" max="1537" width="19.5" style="31" customWidth="1"/>
    <col min="1538" max="1538" width="52.5" style="31" customWidth="1"/>
    <col min="1539" max="1541" width="18.25" style="31" customWidth="1"/>
    <col min="1542" max="1792" width="6.875" style="31"/>
    <col min="1793" max="1793" width="19.5" style="31" customWidth="1"/>
    <col min="1794" max="1794" width="52.5" style="31" customWidth="1"/>
    <col min="1795" max="1797" width="18.25" style="31" customWidth="1"/>
    <col min="1798" max="2048" width="6.875" style="31"/>
    <col min="2049" max="2049" width="19.5" style="31" customWidth="1"/>
    <col min="2050" max="2050" width="52.5" style="31" customWidth="1"/>
    <col min="2051" max="2053" width="18.25" style="31" customWidth="1"/>
    <col min="2054" max="2304" width="6.875" style="31"/>
    <col min="2305" max="2305" width="19.5" style="31" customWidth="1"/>
    <col min="2306" max="2306" width="52.5" style="31" customWidth="1"/>
    <col min="2307" max="2309" width="18.25" style="31" customWidth="1"/>
    <col min="2310" max="2560" width="6.875" style="31"/>
    <col min="2561" max="2561" width="19.5" style="31" customWidth="1"/>
    <col min="2562" max="2562" width="52.5" style="31" customWidth="1"/>
    <col min="2563" max="2565" width="18.25" style="31" customWidth="1"/>
    <col min="2566" max="2816" width="6.875" style="31"/>
    <col min="2817" max="2817" width="19.5" style="31" customWidth="1"/>
    <col min="2818" max="2818" width="52.5" style="31" customWidth="1"/>
    <col min="2819" max="2821" width="18.25" style="31" customWidth="1"/>
    <col min="2822" max="3072" width="6.875" style="31"/>
    <col min="3073" max="3073" width="19.5" style="31" customWidth="1"/>
    <col min="3074" max="3074" width="52.5" style="31" customWidth="1"/>
    <col min="3075" max="3077" width="18.25" style="31" customWidth="1"/>
    <col min="3078" max="3328" width="6.875" style="31"/>
    <col min="3329" max="3329" width="19.5" style="31" customWidth="1"/>
    <col min="3330" max="3330" width="52.5" style="31" customWidth="1"/>
    <col min="3331" max="3333" width="18.25" style="31" customWidth="1"/>
    <col min="3334" max="3584" width="6.875" style="31"/>
    <col min="3585" max="3585" width="19.5" style="31" customWidth="1"/>
    <col min="3586" max="3586" width="52.5" style="31" customWidth="1"/>
    <col min="3587" max="3589" width="18.25" style="31" customWidth="1"/>
    <col min="3590" max="3840" width="6.875" style="31"/>
    <col min="3841" max="3841" width="19.5" style="31" customWidth="1"/>
    <col min="3842" max="3842" width="52.5" style="31" customWidth="1"/>
    <col min="3843" max="3845" width="18.25" style="31" customWidth="1"/>
    <col min="3846" max="4096" width="6.875" style="31"/>
    <col min="4097" max="4097" width="19.5" style="31" customWidth="1"/>
    <col min="4098" max="4098" width="52.5" style="31" customWidth="1"/>
    <col min="4099" max="4101" width="18.25" style="31" customWidth="1"/>
    <col min="4102" max="4352" width="6.875" style="31"/>
    <col min="4353" max="4353" width="19.5" style="31" customWidth="1"/>
    <col min="4354" max="4354" width="52.5" style="31" customWidth="1"/>
    <col min="4355" max="4357" width="18.25" style="31" customWidth="1"/>
    <col min="4358" max="4608" width="6.875" style="31"/>
    <col min="4609" max="4609" width="19.5" style="31" customWidth="1"/>
    <col min="4610" max="4610" width="52.5" style="31" customWidth="1"/>
    <col min="4611" max="4613" width="18.25" style="31" customWidth="1"/>
    <col min="4614" max="4864" width="6.875" style="31"/>
    <col min="4865" max="4865" width="19.5" style="31" customWidth="1"/>
    <col min="4866" max="4866" width="52.5" style="31" customWidth="1"/>
    <col min="4867" max="4869" width="18.25" style="31" customWidth="1"/>
    <col min="4870" max="5120" width="6.875" style="31"/>
    <col min="5121" max="5121" width="19.5" style="31" customWidth="1"/>
    <col min="5122" max="5122" width="52.5" style="31" customWidth="1"/>
    <col min="5123" max="5125" width="18.25" style="31" customWidth="1"/>
    <col min="5126" max="5376" width="6.875" style="31"/>
    <col min="5377" max="5377" width="19.5" style="31" customWidth="1"/>
    <col min="5378" max="5378" width="52.5" style="31" customWidth="1"/>
    <col min="5379" max="5381" width="18.25" style="31" customWidth="1"/>
    <col min="5382" max="5632" width="6.875" style="31"/>
    <col min="5633" max="5633" width="19.5" style="31" customWidth="1"/>
    <col min="5634" max="5634" width="52.5" style="31" customWidth="1"/>
    <col min="5635" max="5637" width="18.25" style="31" customWidth="1"/>
    <col min="5638" max="5888" width="6.875" style="31"/>
    <col min="5889" max="5889" width="19.5" style="31" customWidth="1"/>
    <col min="5890" max="5890" width="52.5" style="31" customWidth="1"/>
    <col min="5891" max="5893" width="18.25" style="31" customWidth="1"/>
    <col min="5894" max="6144" width="6.875" style="31"/>
    <col min="6145" max="6145" width="19.5" style="31" customWidth="1"/>
    <col min="6146" max="6146" width="52.5" style="31" customWidth="1"/>
    <col min="6147" max="6149" width="18.25" style="31" customWidth="1"/>
    <col min="6150" max="6400" width="6.875" style="31"/>
    <col min="6401" max="6401" width="19.5" style="31" customWidth="1"/>
    <col min="6402" max="6402" width="52.5" style="31" customWidth="1"/>
    <col min="6403" max="6405" width="18.25" style="31" customWidth="1"/>
    <col min="6406" max="6656" width="6.875" style="31"/>
    <col min="6657" max="6657" width="19.5" style="31" customWidth="1"/>
    <col min="6658" max="6658" width="52.5" style="31" customWidth="1"/>
    <col min="6659" max="6661" width="18.25" style="31" customWidth="1"/>
    <col min="6662" max="6912" width="6.875" style="31"/>
    <col min="6913" max="6913" width="19.5" style="31" customWidth="1"/>
    <col min="6914" max="6914" width="52.5" style="31" customWidth="1"/>
    <col min="6915" max="6917" width="18.25" style="31" customWidth="1"/>
    <col min="6918" max="7168" width="6.875" style="31"/>
    <col min="7169" max="7169" width="19.5" style="31" customWidth="1"/>
    <col min="7170" max="7170" width="52.5" style="31" customWidth="1"/>
    <col min="7171" max="7173" width="18.25" style="31" customWidth="1"/>
    <col min="7174" max="7424" width="6.875" style="31"/>
    <col min="7425" max="7425" width="19.5" style="31" customWidth="1"/>
    <col min="7426" max="7426" width="52.5" style="31" customWidth="1"/>
    <col min="7427" max="7429" width="18.25" style="31" customWidth="1"/>
    <col min="7430" max="7680" width="6.875" style="31"/>
    <col min="7681" max="7681" width="19.5" style="31" customWidth="1"/>
    <col min="7682" max="7682" width="52.5" style="31" customWidth="1"/>
    <col min="7683" max="7685" width="18.25" style="31" customWidth="1"/>
    <col min="7686" max="7936" width="6.875" style="31"/>
    <col min="7937" max="7937" width="19.5" style="31" customWidth="1"/>
    <col min="7938" max="7938" width="52.5" style="31" customWidth="1"/>
    <col min="7939" max="7941" width="18.25" style="31" customWidth="1"/>
    <col min="7942" max="8192" width="6.875" style="31"/>
    <col min="8193" max="8193" width="19.5" style="31" customWidth="1"/>
    <col min="8194" max="8194" width="52.5" style="31" customWidth="1"/>
    <col min="8195" max="8197" width="18.25" style="31" customWidth="1"/>
    <col min="8198" max="8448" width="6.875" style="31"/>
    <col min="8449" max="8449" width="19.5" style="31" customWidth="1"/>
    <col min="8450" max="8450" width="52.5" style="31" customWidth="1"/>
    <col min="8451" max="8453" width="18.25" style="31" customWidth="1"/>
    <col min="8454" max="8704" width="6.875" style="31"/>
    <col min="8705" max="8705" width="19.5" style="31" customWidth="1"/>
    <col min="8706" max="8706" width="52.5" style="31" customWidth="1"/>
    <col min="8707" max="8709" width="18.25" style="31" customWidth="1"/>
    <col min="8710" max="8960" width="6.875" style="31"/>
    <col min="8961" max="8961" width="19.5" style="31" customWidth="1"/>
    <col min="8962" max="8962" width="52.5" style="31" customWidth="1"/>
    <col min="8963" max="8965" width="18.25" style="31" customWidth="1"/>
    <col min="8966" max="9216" width="6.875" style="31"/>
    <col min="9217" max="9217" width="19.5" style="31" customWidth="1"/>
    <col min="9218" max="9218" width="52.5" style="31" customWidth="1"/>
    <col min="9219" max="9221" width="18.25" style="31" customWidth="1"/>
    <col min="9222" max="9472" width="6.875" style="31"/>
    <col min="9473" max="9473" width="19.5" style="31" customWidth="1"/>
    <col min="9474" max="9474" width="52.5" style="31" customWidth="1"/>
    <col min="9475" max="9477" width="18.25" style="31" customWidth="1"/>
    <col min="9478" max="9728" width="6.875" style="31"/>
    <col min="9729" max="9729" width="19.5" style="31" customWidth="1"/>
    <col min="9730" max="9730" width="52.5" style="31" customWidth="1"/>
    <col min="9731" max="9733" width="18.25" style="31" customWidth="1"/>
    <col min="9734" max="9984" width="6.875" style="31"/>
    <col min="9985" max="9985" width="19.5" style="31" customWidth="1"/>
    <col min="9986" max="9986" width="52.5" style="31" customWidth="1"/>
    <col min="9987" max="9989" width="18.25" style="31" customWidth="1"/>
    <col min="9990" max="10240" width="6.875" style="31"/>
    <col min="10241" max="10241" width="19.5" style="31" customWidth="1"/>
    <col min="10242" max="10242" width="52.5" style="31" customWidth="1"/>
    <col min="10243" max="10245" width="18.25" style="31" customWidth="1"/>
    <col min="10246" max="10496" width="6.875" style="31"/>
    <col min="10497" max="10497" width="19.5" style="31" customWidth="1"/>
    <col min="10498" max="10498" width="52.5" style="31" customWidth="1"/>
    <col min="10499" max="10501" width="18.25" style="31" customWidth="1"/>
    <col min="10502" max="10752" width="6.875" style="31"/>
    <col min="10753" max="10753" width="19.5" style="31" customWidth="1"/>
    <col min="10754" max="10754" width="52.5" style="31" customWidth="1"/>
    <col min="10755" max="10757" width="18.25" style="31" customWidth="1"/>
    <col min="10758" max="11008" width="6.875" style="31"/>
    <col min="11009" max="11009" width="19.5" style="31" customWidth="1"/>
    <col min="11010" max="11010" width="52.5" style="31" customWidth="1"/>
    <col min="11011" max="11013" width="18.25" style="31" customWidth="1"/>
    <col min="11014" max="11264" width="6.875" style="31"/>
    <col min="11265" max="11265" width="19.5" style="31" customWidth="1"/>
    <col min="11266" max="11266" width="52.5" style="31" customWidth="1"/>
    <col min="11267" max="11269" width="18.25" style="31" customWidth="1"/>
    <col min="11270" max="11520" width="6.875" style="31"/>
    <col min="11521" max="11521" width="19.5" style="31" customWidth="1"/>
    <col min="11522" max="11522" width="52.5" style="31" customWidth="1"/>
    <col min="11523" max="11525" width="18.25" style="31" customWidth="1"/>
    <col min="11526" max="11776" width="6.875" style="31"/>
    <col min="11777" max="11777" width="19.5" style="31" customWidth="1"/>
    <col min="11778" max="11778" width="52.5" style="31" customWidth="1"/>
    <col min="11779" max="11781" width="18.25" style="31" customWidth="1"/>
    <col min="11782" max="12032" width="6.875" style="31"/>
    <col min="12033" max="12033" width="19.5" style="31" customWidth="1"/>
    <col min="12034" max="12034" width="52.5" style="31" customWidth="1"/>
    <col min="12035" max="12037" width="18.25" style="31" customWidth="1"/>
    <col min="12038" max="12288" width="6.875" style="31"/>
    <col min="12289" max="12289" width="19.5" style="31" customWidth="1"/>
    <col min="12290" max="12290" width="52.5" style="31" customWidth="1"/>
    <col min="12291" max="12293" width="18.25" style="31" customWidth="1"/>
    <col min="12294" max="12544" width="6.875" style="31"/>
    <col min="12545" max="12545" width="19.5" style="31" customWidth="1"/>
    <col min="12546" max="12546" width="52.5" style="31" customWidth="1"/>
    <col min="12547" max="12549" width="18.25" style="31" customWidth="1"/>
    <col min="12550" max="12800" width="6.875" style="31"/>
    <col min="12801" max="12801" width="19.5" style="31" customWidth="1"/>
    <col min="12802" max="12802" width="52.5" style="31" customWidth="1"/>
    <col min="12803" max="12805" width="18.25" style="31" customWidth="1"/>
    <col min="12806" max="13056" width="6.875" style="31"/>
    <col min="13057" max="13057" width="19.5" style="31" customWidth="1"/>
    <col min="13058" max="13058" width="52.5" style="31" customWidth="1"/>
    <col min="13059" max="13061" width="18.25" style="31" customWidth="1"/>
    <col min="13062" max="13312" width="6.875" style="31"/>
    <col min="13313" max="13313" width="19.5" style="31" customWidth="1"/>
    <col min="13314" max="13314" width="52.5" style="31" customWidth="1"/>
    <col min="13315" max="13317" width="18.25" style="31" customWidth="1"/>
    <col min="13318" max="13568" width="6.875" style="31"/>
    <col min="13569" max="13569" width="19.5" style="31" customWidth="1"/>
    <col min="13570" max="13570" width="52.5" style="31" customWidth="1"/>
    <col min="13571" max="13573" width="18.25" style="31" customWidth="1"/>
    <col min="13574" max="13824" width="6.875" style="31"/>
    <col min="13825" max="13825" width="19.5" style="31" customWidth="1"/>
    <col min="13826" max="13826" width="52.5" style="31" customWidth="1"/>
    <col min="13827" max="13829" width="18.25" style="31" customWidth="1"/>
    <col min="13830" max="14080" width="6.875" style="31"/>
    <col min="14081" max="14081" width="19.5" style="31" customWidth="1"/>
    <col min="14082" max="14082" width="52.5" style="31" customWidth="1"/>
    <col min="14083" max="14085" width="18.25" style="31" customWidth="1"/>
    <col min="14086" max="14336" width="6.875" style="31"/>
    <col min="14337" max="14337" width="19.5" style="31" customWidth="1"/>
    <col min="14338" max="14338" width="52.5" style="31" customWidth="1"/>
    <col min="14339" max="14341" width="18.25" style="31" customWidth="1"/>
    <col min="14342" max="14592" width="6.875" style="31"/>
    <col min="14593" max="14593" width="19.5" style="31" customWidth="1"/>
    <col min="14594" max="14594" width="52.5" style="31" customWidth="1"/>
    <col min="14595" max="14597" width="18.25" style="31" customWidth="1"/>
    <col min="14598" max="14848" width="6.875" style="31"/>
    <col min="14849" max="14849" width="19.5" style="31" customWidth="1"/>
    <col min="14850" max="14850" width="52.5" style="31" customWidth="1"/>
    <col min="14851" max="14853" width="18.25" style="31" customWidth="1"/>
    <col min="14854" max="15104" width="6.875" style="31"/>
    <col min="15105" max="15105" width="19.5" style="31" customWidth="1"/>
    <col min="15106" max="15106" width="52.5" style="31" customWidth="1"/>
    <col min="15107" max="15109" width="18.25" style="31" customWidth="1"/>
    <col min="15110" max="15360" width="6.875" style="31"/>
    <col min="15361" max="15361" width="19.5" style="31" customWidth="1"/>
    <col min="15362" max="15362" width="52.5" style="31" customWidth="1"/>
    <col min="15363" max="15365" width="18.25" style="31" customWidth="1"/>
    <col min="15366" max="15616" width="6.875" style="31"/>
    <col min="15617" max="15617" width="19.5" style="31" customWidth="1"/>
    <col min="15618" max="15618" width="52.5" style="31" customWidth="1"/>
    <col min="15619" max="15621" width="18.25" style="31" customWidth="1"/>
    <col min="15622" max="15872" width="6.875" style="31"/>
    <col min="15873" max="15873" width="19.5" style="31" customWidth="1"/>
    <col min="15874" max="15874" width="52.5" style="31" customWidth="1"/>
    <col min="15875" max="15877" width="18.25" style="31" customWidth="1"/>
    <col min="15878" max="16128" width="6.875" style="31"/>
    <col min="16129" max="16129" width="19.5" style="31" customWidth="1"/>
    <col min="16130" max="16130" width="52.5" style="31" customWidth="1"/>
    <col min="16131" max="16133" width="18.25" style="31" customWidth="1"/>
    <col min="16134" max="16384" width="6.875" style="31"/>
  </cols>
  <sheetData>
    <row r="1" ht="20.1" customHeight="1" spans="1:5">
      <c r="A1" s="32" t="s">
        <v>427</v>
      </c>
      <c r="E1" s="63"/>
    </row>
    <row r="2" ht="42.75" customHeight="1" spans="1:5">
      <c r="A2" s="88" t="s">
        <v>428</v>
      </c>
      <c r="B2" s="89"/>
      <c r="C2" s="89"/>
      <c r="D2" s="89"/>
      <c r="E2" s="89"/>
    </row>
    <row r="3" ht="20.1" customHeight="1" spans="1:5">
      <c r="A3" s="90"/>
      <c r="B3" s="91"/>
      <c r="C3" s="91"/>
      <c r="D3" s="91"/>
      <c r="E3" s="92" t="s">
        <v>313</v>
      </c>
    </row>
    <row r="4" ht="20.1" customHeight="1" spans="1:5">
      <c r="A4" s="54" t="s">
        <v>336</v>
      </c>
      <c r="B4" s="54" t="s">
        <v>337</v>
      </c>
      <c r="C4" s="54" t="s">
        <v>429</v>
      </c>
      <c r="D4" s="54"/>
      <c r="E4" s="54"/>
    </row>
    <row r="5" ht="20.1" customHeight="1" spans="1:5">
      <c r="A5" s="54"/>
      <c r="B5" s="54"/>
      <c r="C5" s="54" t="s">
        <v>318</v>
      </c>
      <c r="D5" s="54" t="s">
        <v>339</v>
      </c>
      <c r="E5" s="54" t="s">
        <v>340</v>
      </c>
    </row>
    <row r="6" ht="20.1" customHeight="1" spans="1:5">
      <c r="A6" s="57" t="s">
        <v>318</v>
      </c>
      <c r="B6" s="57"/>
      <c r="C6" s="43"/>
      <c r="D6" s="43"/>
      <c r="E6" s="43"/>
    </row>
    <row r="7" ht="20.1" customHeight="1" spans="1:5">
      <c r="A7" s="44"/>
      <c r="B7" s="44"/>
      <c r="C7" s="41">
        <f t="shared" ref="C7:C10" si="0">SUM(D7:E7)</f>
        <v>0</v>
      </c>
      <c r="D7" s="41">
        <f>SUM(D8:D10)</f>
        <v>0</v>
      </c>
      <c r="E7" s="41"/>
    </row>
    <row r="8" ht="20.1" customHeight="1" spans="1:5">
      <c r="A8" s="44"/>
      <c r="B8" s="44"/>
      <c r="C8" s="41">
        <f t="shared" si="0"/>
        <v>0</v>
      </c>
      <c r="D8" s="43"/>
      <c r="E8" s="43"/>
    </row>
    <row r="9" ht="20.1" customHeight="1" spans="1:5">
      <c r="A9" s="44"/>
      <c r="B9" s="44"/>
      <c r="C9" s="41">
        <f t="shared" si="0"/>
        <v>0</v>
      </c>
      <c r="D9" s="43"/>
      <c r="E9" s="43"/>
    </row>
    <row r="10" ht="20.1" customHeight="1" spans="1:5">
      <c r="A10" s="93"/>
      <c r="B10" s="94"/>
      <c r="C10" s="41">
        <f t="shared" si="0"/>
        <v>0</v>
      </c>
      <c r="D10" s="43"/>
      <c r="E10" s="43"/>
    </row>
    <row r="11" ht="20.1" customHeight="1" spans="1:5">
      <c r="A11" s="93"/>
      <c r="B11" s="94"/>
      <c r="C11" s="49"/>
      <c r="D11" s="49"/>
      <c r="E11" s="49"/>
    </row>
    <row r="12" ht="20.1" customHeight="1" spans="1:5">
      <c r="A12" s="44"/>
      <c r="B12" s="94"/>
      <c r="C12" s="43">
        <f t="shared" ref="C12:C15" si="1">SUM(D12:E12)</f>
        <v>0</v>
      </c>
      <c r="D12" s="43"/>
      <c r="E12" s="43"/>
    </row>
    <row r="13" ht="20.1" customHeight="1" spans="1:5">
      <c r="A13" s="44"/>
      <c r="B13" s="94"/>
      <c r="C13" s="43">
        <f t="shared" si="1"/>
        <v>0</v>
      </c>
      <c r="D13" s="43"/>
      <c r="E13" s="43"/>
    </row>
    <row r="14" ht="20.1" customHeight="1" spans="1:5">
      <c r="A14" s="44"/>
      <c r="B14" s="94"/>
      <c r="C14" s="43">
        <f t="shared" si="1"/>
        <v>0</v>
      </c>
      <c r="D14" s="43"/>
      <c r="E14" s="43"/>
    </row>
    <row r="15" ht="20.1" customHeight="1" spans="1:5">
      <c r="A15" s="44"/>
      <c r="B15" s="94"/>
      <c r="C15" s="43">
        <f t="shared" si="1"/>
        <v>0</v>
      </c>
      <c r="D15" s="43"/>
      <c r="E15" s="43"/>
    </row>
    <row r="16" ht="29.1" customHeight="1" spans="1:5">
      <c r="A16" s="95" t="s">
        <v>430</v>
      </c>
      <c r="B16" s="33"/>
      <c r="C16" s="33"/>
      <c r="D16" s="33"/>
      <c r="E16" s="33"/>
    </row>
    <row r="17" ht="20.25" customHeight="1" spans="1:5">
      <c r="A17" s="33"/>
      <c r="B17" s="33"/>
      <c r="C17" s="33"/>
      <c r="D17" s="33"/>
      <c r="E17" s="33"/>
    </row>
    <row r="18" customHeight="1" spans="1:5">
      <c r="A18" s="33"/>
      <c r="B18" s="33"/>
      <c r="C18" s="33"/>
      <c r="E18" s="33"/>
    </row>
    <row r="19" customHeight="1" spans="1:5">
      <c r="A19" s="33"/>
      <c r="B19" s="33"/>
      <c r="C19" s="33"/>
      <c r="D19" s="33"/>
      <c r="E19" s="33"/>
    </row>
    <row r="20" customHeight="1" spans="1:5">
      <c r="A20" s="33"/>
      <c r="B20" s="33"/>
      <c r="C20" s="33"/>
      <c r="E20" s="33"/>
    </row>
    <row r="21" customHeight="1" spans="1:5">
      <c r="A21" s="33"/>
      <c r="B21" s="33"/>
      <c r="D21" s="33"/>
      <c r="E21" s="33"/>
    </row>
    <row r="22" customHeight="1" spans="1:5">
      <c r="A22" s="33"/>
      <c r="E22" s="33"/>
    </row>
    <row r="23" customHeight="1" spans="2:2">
      <c r="B23" s="33"/>
    </row>
    <row r="24" customHeight="1" spans="2:2">
      <c r="B24" s="33"/>
    </row>
    <row r="25" customHeight="1" spans="2:2">
      <c r="B25" s="33"/>
    </row>
    <row r="26" customHeight="1" spans="2:2">
      <c r="B26" s="33"/>
    </row>
    <row r="27" customHeight="1" spans="2:2">
      <c r="B27" s="33"/>
    </row>
    <row r="28" customHeight="1" spans="2:2">
      <c r="B28" s="33"/>
    </row>
    <row r="30" customHeight="1" spans="2:2">
      <c r="B30" s="33"/>
    </row>
    <row r="31" customHeight="1" spans="2:2">
      <c r="B31" s="33"/>
    </row>
    <row r="33" customHeight="1" spans="2:2">
      <c r="B33" s="33"/>
    </row>
    <row r="34" customHeight="1" spans="2:2">
      <c r="B34" s="33"/>
    </row>
    <row r="35" customHeight="1" spans="4:4">
      <c r="D35" s="33"/>
    </row>
  </sheetData>
  <mergeCells count="4">
    <mergeCell ref="C4:E4"/>
    <mergeCell ref="A6:B6"/>
    <mergeCell ref="A4:A5"/>
    <mergeCell ref="B4:B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0"/>
  <sheetViews>
    <sheetView showGridLines="0" showZeros="0" workbookViewId="0">
      <selection activeCell="C24" sqref="C24"/>
    </sheetView>
  </sheetViews>
  <sheetFormatPr defaultColWidth="6.875" defaultRowHeight="20.1" customHeight="1"/>
  <cols>
    <col min="1" max="1" width="34.5" style="31" customWidth="1"/>
    <col min="2" max="2" width="31.375" style="31" customWidth="1"/>
    <col min="3" max="4" width="34.5" style="31" customWidth="1"/>
    <col min="5" max="159" width="6.75" style="31" customWidth="1"/>
    <col min="160" max="256" width="6.875" style="31"/>
    <col min="257" max="260" width="34.5" style="31" customWidth="1"/>
    <col min="261" max="415" width="6.75" style="31" customWidth="1"/>
    <col min="416" max="512" width="6.875" style="31"/>
    <col min="513" max="516" width="34.5" style="31" customWidth="1"/>
    <col min="517" max="671" width="6.75" style="31" customWidth="1"/>
    <col min="672" max="768" width="6.875" style="31"/>
    <col min="769" max="772" width="34.5" style="31" customWidth="1"/>
    <col min="773" max="927" width="6.75" style="31" customWidth="1"/>
    <col min="928" max="1024" width="6.875" style="31"/>
    <col min="1025" max="1028" width="34.5" style="31" customWidth="1"/>
    <col min="1029" max="1183" width="6.75" style="31" customWidth="1"/>
    <col min="1184" max="1280" width="6.875" style="31"/>
    <col min="1281" max="1284" width="34.5" style="31" customWidth="1"/>
    <col min="1285" max="1439" width="6.75" style="31" customWidth="1"/>
    <col min="1440" max="1536" width="6.875" style="31"/>
    <col min="1537" max="1540" width="34.5" style="31" customWidth="1"/>
    <col min="1541" max="1695" width="6.75" style="31" customWidth="1"/>
    <col min="1696" max="1792" width="6.875" style="31"/>
    <col min="1793" max="1796" width="34.5" style="31" customWidth="1"/>
    <col min="1797" max="1951" width="6.75" style="31" customWidth="1"/>
    <col min="1952" max="2048" width="6.875" style="31"/>
    <col min="2049" max="2052" width="34.5" style="31" customWidth="1"/>
    <col min="2053" max="2207" width="6.75" style="31" customWidth="1"/>
    <col min="2208" max="2304" width="6.875" style="31"/>
    <col min="2305" max="2308" width="34.5" style="31" customWidth="1"/>
    <col min="2309" max="2463" width="6.75" style="31" customWidth="1"/>
    <col min="2464" max="2560" width="6.875" style="31"/>
    <col min="2561" max="2564" width="34.5" style="31" customWidth="1"/>
    <col min="2565" max="2719" width="6.75" style="31" customWidth="1"/>
    <col min="2720" max="2816" width="6.875" style="31"/>
    <col min="2817" max="2820" width="34.5" style="31" customWidth="1"/>
    <col min="2821" max="2975" width="6.75" style="31" customWidth="1"/>
    <col min="2976" max="3072" width="6.875" style="31"/>
    <col min="3073" max="3076" width="34.5" style="31" customWidth="1"/>
    <col min="3077" max="3231" width="6.75" style="31" customWidth="1"/>
    <col min="3232" max="3328" width="6.875" style="31"/>
    <col min="3329" max="3332" width="34.5" style="31" customWidth="1"/>
    <col min="3333" max="3487" width="6.75" style="31" customWidth="1"/>
    <col min="3488" max="3584" width="6.875" style="31"/>
    <col min="3585" max="3588" width="34.5" style="31" customWidth="1"/>
    <col min="3589" max="3743" width="6.75" style="31" customWidth="1"/>
    <col min="3744" max="3840" width="6.875" style="31"/>
    <col min="3841" max="3844" width="34.5" style="31" customWidth="1"/>
    <col min="3845" max="3999" width="6.75" style="31" customWidth="1"/>
    <col min="4000" max="4096" width="6.875" style="31"/>
    <col min="4097" max="4100" width="34.5" style="31" customWidth="1"/>
    <col min="4101" max="4255" width="6.75" style="31" customWidth="1"/>
    <col min="4256" max="4352" width="6.875" style="31"/>
    <col min="4353" max="4356" width="34.5" style="31" customWidth="1"/>
    <col min="4357" max="4511" width="6.75" style="31" customWidth="1"/>
    <col min="4512" max="4608" width="6.875" style="31"/>
    <col min="4609" max="4612" width="34.5" style="31" customWidth="1"/>
    <col min="4613" max="4767" width="6.75" style="31" customWidth="1"/>
    <col min="4768" max="4864" width="6.875" style="31"/>
    <col min="4865" max="4868" width="34.5" style="31" customWidth="1"/>
    <col min="4869" max="5023" width="6.75" style="31" customWidth="1"/>
    <col min="5024" max="5120" width="6.875" style="31"/>
    <col min="5121" max="5124" width="34.5" style="31" customWidth="1"/>
    <col min="5125" max="5279" width="6.75" style="31" customWidth="1"/>
    <col min="5280" max="5376" width="6.875" style="31"/>
    <col min="5377" max="5380" width="34.5" style="31" customWidth="1"/>
    <col min="5381" max="5535" width="6.75" style="31" customWidth="1"/>
    <col min="5536" max="5632" width="6.875" style="31"/>
    <col min="5633" max="5636" width="34.5" style="31" customWidth="1"/>
    <col min="5637" max="5791" width="6.75" style="31" customWidth="1"/>
    <col min="5792" max="5888" width="6.875" style="31"/>
    <col min="5889" max="5892" width="34.5" style="31" customWidth="1"/>
    <col min="5893" max="6047" width="6.75" style="31" customWidth="1"/>
    <col min="6048" max="6144" width="6.875" style="31"/>
    <col min="6145" max="6148" width="34.5" style="31" customWidth="1"/>
    <col min="6149" max="6303" width="6.75" style="31" customWidth="1"/>
    <col min="6304" max="6400" width="6.875" style="31"/>
    <col min="6401" max="6404" width="34.5" style="31" customWidth="1"/>
    <col min="6405" max="6559" width="6.75" style="31" customWidth="1"/>
    <col min="6560" max="6656" width="6.875" style="31"/>
    <col min="6657" max="6660" width="34.5" style="31" customWidth="1"/>
    <col min="6661" max="6815" width="6.75" style="31" customWidth="1"/>
    <col min="6816" max="6912" width="6.875" style="31"/>
    <col min="6913" max="6916" width="34.5" style="31" customWidth="1"/>
    <col min="6917" max="7071" width="6.75" style="31" customWidth="1"/>
    <col min="7072" max="7168" width="6.875" style="31"/>
    <col min="7169" max="7172" width="34.5" style="31" customWidth="1"/>
    <col min="7173" max="7327" width="6.75" style="31" customWidth="1"/>
    <col min="7328" max="7424" width="6.875" style="31"/>
    <col min="7425" max="7428" width="34.5" style="31" customWidth="1"/>
    <col min="7429" max="7583" width="6.75" style="31" customWidth="1"/>
    <col min="7584" max="7680" width="6.875" style="31"/>
    <col min="7681" max="7684" width="34.5" style="31" customWidth="1"/>
    <col min="7685" max="7839" width="6.75" style="31" customWidth="1"/>
    <col min="7840" max="7936" width="6.875" style="31"/>
    <col min="7937" max="7940" width="34.5" style="31" customWidth="1"/>
    <col min="7941" max="8095" width="6.75" style="31" customWidth="1"/>
    <col min="8096" max="8192" width="6.875" style="31"/>
    <col min="8193" max="8196" width="34.5" style="31" customWidth="1"/>
    <col min="8197" max="8351" width="6.75" style="31" customWidth="1"/>
    <col min="8352" max="8448" width="6.875" style="31"/>
    <col min="8449" max="8452" width="34.5" style="31" customWidth="1"/>
    <col min="8453" max="8607" width="6.75" style="31" customWidth="1"/>
    <col min="8608" max="8704" width="6.875" style="31"/>
    <col min="8705" max="8708" width="34.5" style="31" customWidth="1"/>
    <col min="8709" max="8863" width="6.75" style="31" customWidth="1"/>
    <col min="8864" max="8960" width="6.875" style="31"/>
    <col min="8961" max="8964" width="34.5" style="31" customWidth="1"/>
    <col min="8965" max="9119" width="6.75" style="31" customWidth="1"/>
    <col min="9120" max="9216" width="6.875" style="31"/>
    <col min="9217" max="9220" width="34.5" style="31" customWidth="1"/>
    <col min="9221" max="9375" width="6.75" style="31" customWidth="1"/>
    <col min="9376" max="9472" width="6.875" style="31"/>
    <col min="9473" max="9476" width="34.5" style="31" customWidth="1"/>
    <col min="9477" max="9631" width="6.75" style="31" customWidth="1"/>
    <col min="9632" max="9728" width="6.875" style="31"/>
    <col min="9729" max="9732" width="34.5" style="31" customWidth="1"/>
    <col min="9733" max="9887" width="6.75" style="31" customWidth="1"/>
    <col min="9888" max="9984" width="6.875" style="31"/>
    <col min="9985" max="9988" width="34.5" style="31" customWidth="1"/>
    <col min="9989" max="10143" width="6.75" style="31" customWidth="1"/>
    <col min="10144" max="10240" width="6.875" style="31"/>
    <col min="10241" max="10244" width="34.5" style="31" customWidth="1"/>
    <col min="10245" max="10399" width="6.75" style="31" customWidth="1"/>
    <col min="10400" max="10496" width="6.875" style="31"/>
    <col min="10497" max="10500" width="34.5" style="31" customWidth="1"/>
    <col min="10501" max="10655" width="6.75" style="31" customWidth="1"/>
    <col min="10656" max="10752" width="6.875" style="31"/>
    <col min="10753" max="10756" width="34.5" style="31" customWidth="1"/>
    <col min="10757" max="10911" width="6.75" style="31" customWidth="1"/>
    <col min="10912" max="11008" width="6.875" style="31"/>
    <col min="11009" max="11012" width="34.5" style="31" customWidth="1"/>
    <col min="11013" max="11167" width="6.75" style="31" customWidth="1"/>
    <col min="11168" max="11264" width="6.875" style="31"/>
    <col min="11265" max="11268" width="34.5" style="31" customWidth="1"/>
    <col min="11269" max="11423" width="6.75" style="31" customWidth="1"/>
    <col min="11424" max="11520" width="6.875" style="31"/>
    <col min="11521" max="11524" width="34.5" style="31" customWidth="1"/>
    <col min="11525" max="11679" width="6.75" style="31" customWidth="1"/>
    <col min="11680" max="11776" width="6.875" style="31"/>
    <col min="11777" max="11780" width="34.5" style="31" customWidth="1"/>
    <col min="11781" max="11935" width="6.75" style="31" customWidth="1"/>
    <col min="11936" max="12032" width="6.875" style="31"/>
    <col min="12033" max="12036" width="34.5" style="31" customWidth="1"/>
    <col min="12037" max="12191" width="6.75" style="31" customWidth="1"/>
    <col min="12192" max="12288" width="6.875" style="31"/>
    <col min="12289" max="12292" width="34.5" style="31" customWidth="1"/>
    <col min="12293" max="12447" width="6.75" style="31" customWidth="1"/>
    <col min="12448" max="12544" width="6.875" style="31"/>
    <col min="12545" max="12548" width="34.5" style="31" customWidth="1"/>
    <col min="12549" max="12703" width="6.75" style="31" customWidth="1"/>
    <col min="12704" max="12800" width="6.875" style="31"/>
    <col min="12801" max="12804" width="34.5" style="31" customWidth="1"/>
    <col min="12805" max="12959" width="6.75" style="31" customWidth="1"/>
    <col min="12960" max="13056" width="6.875" style="31"/>
    <col min="13057" max="13060" width="34.5" style="31" customWidth="1"/>
    <col min="13061" max="13215" width="6.75" style="31" customWidth="1"/>
    <col min="13216" max="13312" width="6.875" style="31"/>
    <col min="13313" max="13316" width="34.5" style="31" customWidth="1"/>
    <col min="13317" max="13471" width="6.75" style="31" customWidth="1"/>
    <col min="13472" max="13568" width="6.875" style="31"/>
    <col min="13569" max="13572" width="34.5" style="31" customWidth="1"/>
    <col min="13573" max="13727" width="6.75" style="31" customWidth="1"/>
    <col min="13728" max="13824" width="6.875" style="31"/>
    <col min="13825" max="13828" width="34.5" style="31" customWidth="1"/>
    <col min="13829" max="13983" width="6.75" style="31" customWidth="1"/>
    <col min="13984" max="14080" width="6.875" style="31"/>
    <col min="14081" max="14084" width="34.5" style="31" customWidth="1"/>
    <col min="14085" max="14239" width="6.75" style="31" customWidth="1"/>
    <col min="14240" max="14336" width="6.875" style="31"/>
    <col min="14337" max="14340" width="34.5" style="31" customWidth="1"/>
    <col min="14341" max="14495" width="6.75" style="31" customWidth="1"/>
    <col min="14496" max="14592" width="6.875" style="31"/>
    <col min="14593" max="14596" width="34.5" style="31" customWidth="1"/>
    <col min="14597" max="14751" width="6.75" style="31" customWidth="1"/>
    <col min="14752" max="14848" width="6.875" style="31"/>
    <col min="14849" max="14852" width="34.5" style="31" customWidth="1"/>
    <col min="14853" max="15007" width="6.75" style="31" customWidth="1"/>
    <col min="15008" max="15104" width="6.875" style="31"/>
    <col min="15105" max="15108" width="34.5" style="31" customWidth="1"/>
    <col min="15109" max="15263" width="6.75" style="31" customWidth="1"/>
    <col min="15264" max="15360" width="6.875" style="31"/>
    <col min="15361" max="15364" width="34.5" style="31" customWidth="1"/>
    <col min="15365" max="15519" width="6.75" style="31" customWidth="1"/>
    <col min="15520" max="15616" width="6.875" style="31"/>
    <col min="15617" max="15620" width="34.5" style="31" customWidth="1"/>
    <col min="15621" max="15775" width="6.75" style="31" customWidth="1"/>
    <col min="15776" max="15872" width="6.875" style="31"/>
    <col min="15873" max="15876" width="34.5" style="31" customWidth="1"/>
    <col min="15877" max="16031" width="6.75" style="31" customWidth="1"/>
    <col min="16032" max="16128" width="6.875" style="31"/>
    <col min="16129" max="16132" width="34.5" style="31" customWidth="1"/>
    <col min="16133" max="16287" width="6.75" style="31" customWidth="1"/>
    <col min="16288" max="16384" width="6.875" style="31"/>
  </cols>
  <sheetData>
    <row r="1" customHeight="1" spans="1:251">
      <c r="A1" s="32" t="s">
        <v>431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ht="38.25" customHeight="1" spans="1:251">
      <c r="A2" s="64" t="s">
        <v>432</v>
      </c>
      <c r="B2" s="65"/>
      <c r="C2" s="66"/>
      <c r="D2" s="6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ht="12.75" customHeight="1" spans="1:251">
      <c r="A3" s="65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36"/>
      <c r="B4" s="67"/>
      <c r="C4" s="68"/>
      <c r="D4" s="37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54" t="s">
        <v>314</v>
      </c>
      <c r="B5" s="54"/>
      <c r="C5" s="54" t="s">
        <v>315</v>
      </c>
      <c r="D5" s="5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9" t="s">
        <v>316</v>
      </c>
      <c r="B6" s="70" t="s">
        <v>317</v>
      </c>
      <c r="C6" s="69" t="s">
        <v>316</v>
      </c>
      <c r="D6" s="69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customHeight="1" spans="1:251">
      <c r="A7" s="71" t="s">
        <v>433</v>
      </c>
      <c r="B7" s="41">
        <v>164</v>
      </c>
      <c r="C7" s="72" t="s">
        <v>325</v>
      </c>
      <c r="D7" s="41">
        <v>15.92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73" t="s">
        <v>434</v>
      </c>
      <c r="B8" s="41"/>
      <c r="C8" s="72" t="s">
        <v>327</v>
      </c>
      <c r="D8" s="41">
        <v>140.13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4"/>
      <c r="B9" s="41"/>
      <c r="C9" s="72" t="s">
        <v>328</v>
      </c>
      <c r="D9" s="41">
        <v>7.95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5" t="s">
        <v>435</v>
      </c>
      <c r="B10" s="76">
        <f>SUM(B7:B9)</f>
        <v>164</v>
      </c>
      <c r="C10" s="77" t="s">
        <v>436</v>
      </c>
      <c r="D10" s="78">
        <f>SUM(D7:D9)</f>
        <v>164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9" t="s">
        <v>437</v>
      </c>
      <c r="B11" s="80"/>
      <c r="C11" s="81" t="s">
        <v>438</v>
      </c>
      <c r="D11" s="78"/>
      <c r="E11" s="33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9" t="s">
        <v>439</v>
      </c>
      <c r="B12" s="43"/>
      <c r="C12" s="82"/>
      <c r="D12" s="83"/>
      <c r="E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5">
      <c r="A13" s="84" t="s">
        <v>440</v>
      </c>
      <c r="B13" s="85">
        <f>SUM(B10:B12)</f>
        <v>164</v>
      </c>
      <c r="C13" s="86" t="s">
        <v>441</v>
      </c>
      <c r="D13" s="78">
        <f>SUM(D10:D11)</f>
        <v>164</v>
      </c>
      <c r="E13" s="33"/>
    </row>
    <row r="20" customHeight="1" spans="3:3">
      <c r="C20" s="3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3"/>
  <sheetViews>
    <sheetView showGridLines="0" showZeros="0" workbookViewId="0">
      <selection activeCell="I27" sqref="I27"/>
    </sheetView>
  </sheetViews>
  <sheetFormatPr defaultColWidth="6.875" defaultRowHeight="18" customHeight="1"/>
  <cols>
    <col min="1" max="1" width="11.875" style="31" customWidth="1"/>
    <col min="2" max="2" width="39.5" style="31" customWidth="1"/>
    <col min="3" max="3" width="12.625" style="31" customWidth="1"/>
    <col min="4" max="4" width="10.75" style="31" customWidth="1"/>
    <col min="5" max="5" width="12.625" style="33" customWidth="1"/>
    <col min="6" max="7" width="11.375" style="31" customWidth="1"/>
    <col min="8" max="8" width="12.625" style="31" customWidth="1"/>
    <col min="9" max="9" width="11.625" style="31" customWidth="1"/>
    <col min="10" max="10" width="10.875" style="31" customWidth="1"/>
    <col min="11" max="11" width="11.5" style="31" customWidth="1"/>
    <col min="12" max="12" width="12.625" style="31" customWidth="1"/>
    <col min="13" max="256" width="6.875" style="31"/>
    <col min="257" max="257" width="9.25" style="31" customWidth="1"/>
    <col min="258" max="258" width="44.625" style="31" customWidth="1"/>
    <col min="259" max="268" width="12.625" style="31" customWidth="1"/>
    <col min="269" max="512" width="6.875" style="31"/>
    <col min="513" max="513" width="9.25" style="31" customWidth="1"/>
    <col min="514" max="514" width="44.625" style="31" customWidth="1"/>
    <col min="515" max="524" width="12.625" style="31" customWidth="1"/>
    <col min="525" max="768" width="6.875" style="31"/>
    <col min="769" max="769" width="9.25" style="31" customWidth="1"/>
    <col min="770" max="770" width="44.625" style="31" customWidth="1"/>
    <col min="771" max="780" width="12.625" style="31" customWidth="1"/>
    <col min="781" max="1024" width="6.875" style="31"/>
    <col min="1025" max="1025" width="9.25" style="31" customWidth="1"/>
    <col min="1026" max="1026" width="44.625" style="31" customWidth="1"/>
    <col min="1027" max="1036" width="12.625" style="31" customWidth="1"/>
    <col min="1037" max="1280" width="6.875" style="31"/>
    <col min="1281" max="1281" width="9.25" style="31" customWidth="1"/>
    <col min="1282" max="1282" width="44.625" style="31" customWidth="1"/>
    <col min="1283" max="1292" width="12.625" style="31" customWidth="1"/>
    <col min="1293" max="1536" width="6.875" style="31"/>
    <col min="1537" max="1537" width="9.25" style="31" customWidth="1"/>
    <col min="1538" max="1538" width="44.625" style="31" customWidth="1"/>
    <col min="1539" max="1548" width="12.625" style="31" customWidth="1"/>
    <col min="1549" max="1792" width="6.875" style="31"/>
    <col min="1793" max="1793" width="9.25" style="31" customWidth="1"/>
    <col min="1794" max="1794" width="44.625" style="31" customWidth="1"/>
    <col min="1795" max="1804" width="12.625" style="31" customWidth="1"/>
    <col min="1805" max="2048" width="6.875" style="31"/>
    <col min="2049" max="2049" width="9.25" style="31" customWidth="1"/>
    <col min="2050" max="2050" width="44.625" style="31" customWidth="1"/>
    <col min="2051" max="2060" width="12.625" style="31" customWidth="1"/>
    <col min="2061" max="2304" width="6.875" style="31"/>
    <col min="2305" max="2305" width="9.25" style="31" customWidth="1"/>
    <col min="2306" max="2306" width="44.625" style="31" customWidth="1"/>
    <col min="2307" max="2316" width="12.625" style="31" customWidth="1"/>
    <col min="2317" max="2560" width="6.875" style="31"/>
    <col min="2561" max="2561" width="9.25" style="31" customWidth="1"/>
    <col min="2562" max="2562" width="44.625" style="31" customWidth="1"/>
    <col min="2563" max="2572" width="12.625" style="31" customWidth="1"/>
    <col min="2573" max="2816" width="6.875" style="31"/>
    <col min="2817" max="2817" width="9.25" style="31" customWidth="1"/>
    <col min="2818" max="2818" width="44.625" style="31" customWidth="1"/>
    <col min="2819" max="2828" width="12.625" style="31" customWidth="1"/>
    <col min="2829" max="3072" width="6.875" style="31"/>
    <col min="3073" max="3073" width="9.25" style="31" customWidth="1"/>
    <col min="3074" max="3074" width="44.625" style="31" customWidth="1"/>
    <col min="3075" max="3084" width="12.625" style="31" customWidth="1"/>
    <col min="3085" max="3328" width="6.875" style="31"/>
    <col min="3329" max="3329" width="9.25" style="31" customWidth="1"/>
    <col min="3330" max="3330" width="44.625" style="31" customWidth="1"/>
    <col min="3331" max="3340" width="12.625" style="31" customWidth="1"/>
    <col min="3341" max="3584" width="6.875" style="31"/>
    <col min="3585" max="3585" width="9.25" style="31" customWidth="1"/>
    <col min="3586" max="3586" width="44.625" style="31" customWidth="1"/>
    <col min="3587" max="3596" width="12.625" style="31" customWidth="1"/>
    <col min="3597" max="3840" width="6.875" style="31"/>
    <col min="3841" max="3841" width="9.25" style="31" customWidth="1"/>
    <col min="3842" max="3842" width="44.625" style="31" customWidth="1"/>
    <col min="3843" max="3852" width="12.625" style="31" customWidth="1"/>
    <col min="3853" max="4096" width="6.875" style="31"/>
    <col min="4097" max="4097" width="9.25" style="31" customWidth="1"/>
    <col min="4098" max="4098" width="44.625" style="31" customWidth="1"/>
    <col min="4099" max="4108" width="12.625" style="31" customWidth="1"/>
    <col min="4109" max="4352" width="6.875" style="31"/>
    <col min="4353" max="4353" width="9.25" style="31" customWidth="1"/>
    <col min="4354" max="4354" width="44.625" style="31" customWidth="1"/>
    <col min="4355" max="4364" width="12.625" style="31" customWidth="1"/>
    <col min="4365" max="4608" width="6.875" style="31"/>
    <col min="4609" max="4609" width="9.25" style="31" customWidth="1"/>
    <col min="4610" max="4610" width="44.625" style="31" customWidth="1"/>
    <col min="4611" max="4620" width="12.625" style="31" customWidth="1"/>
    <col min="4621" max="4864" width="6.875" style="31"/>
    <col min="4865" max="4865" width="9.25" style="31" customWidth="1"/>
    <col min="4866" max="4866" width="44.625" style="31" customWidth="1"/>
    <col min="4867" max="4876" width="12.625" style="31" customWidth="1"/>
    <col min="4877" max="5120" width="6.875" style="31"/>
    <col min="5121" max="5121" width="9.25" style="31" customWidth="1"/>
    <col min="5122" max="5122" width="44.625" style="31" customWidth="1"/>
    <col min="5123" max="5132" width="12.625" style="31" customWidth="1"/>
    <col min="5133" max="5376" width="6.875" style="31"/>
    <col min="5377" max="5377" width="9.25" style="31" customWidth="1"/>
    <col min="5378" max="5378" width="44.625" style="31" customWidth="1"/>
    <col min="5379" max="5388" width="12.625" style="31" customWidth="1"/>
    <col min="5389" max="5632" width="6.875" style="31"/>
    <col min="5633" max="5633" width="9.25" style="31" customWidth="1"/>
    <col min="5634" max="5634" width="44.625" style="31" customWidth="1"/>
    <col min="5635" max="5644" width="12.625" style="31" customWidth="1"/>
    <col min="5645" max="5888" width="6.875" style="31"/>
    <col min="5889" max="5889" width="9.25" style="31" customWidth="1"/>
    <col min="5890" max="5890" width="44.625" style="31" customWidth="1"/>
    <col min="5891" max="5900" width="12.625" style="31" customWidth="1"/>
    <col min="5901" max="6144" width="6.875" style="31"/>
    <col min="6145" max="6145" width="9.25" style="31" customWidth="1"/>
    <col min="6146" max="6146" width="44.625" style="31" customWidth="1"/>
    <col min="6147" max="6156" width="12.625" style="31" customWidth="1"/>
    <col min="6157" max="6400" width="6.875" style="31"/>
    <col min="6401" max="6401" width="9.25" style="31" customWidth="1"/>
    <col min="6402" max="6402" width="44.625" style="31" customWidth="1"/>
    <col min="6403" max="6412" width="12.625" style="31" customWidth="1"/>
    <col min="6413" max="6656" width="6.875" style="31"/>
    <col min="6657" max="6657" width="9.25" style="31" customWidth="1"/>
    <col min="6658" max="6658" width="44.625" style="31" customWidth="1"/>
    <col min="6659" max="6668" width="12.625" style="31" customWidth="1"/>
    <col min="6669" max="6912" width="6.875" style="31"/>
    <col min="6913" max="6913" width="9.25" style="31" customWidth="1"/>
    <col min="6914" max="6914" width="44.625" style="31" customWidth="1"/>
    <col min="6915" max="6924" width="12.625" style="31" customWidth="1"/>
    <col min="6925" max="7168" width="6.875" style="31"/>
    <col min="7169" max="7169" width="9.25" style="31" customWidth="1"/>
    <col min="7170" max="7170" width="44.625" style="31" customWidth="1"/>
    <col min="7171" max="7180" width="12.625" style="31" customWidth="1"/>
    <col min="7181" max="7424" width="6.875" style="31"/>
    <col min="7425" max="7425" width="9.25" style="31" customWidth="1"/>
    <col min="7426" max="7426" width="44.625" style="31" customWidth="1"/>
    <col min="7427" max="7436" width="12.625" style="31" customWidth="1"/>
    <col min="7437" max="7680" width="6.875" style="31"/>
    <col min="7681" max="7681" width="9.25" style="31" customWidth="1"/>
    <col min="7682" max="7682" width="44.625" style="31" customWidth="1"/>
    <col min="7683" max="7692" width="12.625" style="31" customWidth="1"/>
    <col min="7693" max="7936" width="6.875" style="31"/>
    <col min="7937" max="7937" width="9.25" style="31" customWidth="1"/>
    <col min="7938" max="7938" width="44.625" style="31" customWidth="1"/>
    <col min="7939" max="7948" width="12.625" style="31" customWidth="1"/>
    <col min="7949" max="8192" width="6.875" style="31"/>
    <col min="8193" max="8193" width="9.25" style="31" customWidth="1"/>
    <col min="8194" max="8194" width="44.625" style="31" customWidth="1"/>
    <col min="8195" max="8204" width="12.625" style="31" customWidth="1"/>
    <col min="8205" max="8448" width="6.875" style="31"/>
    <col min="8449" max="8449" width="9.25" style="31" customWidth="1"/>
    <col min="8450" max="8450" width="44.625" style="31" customWidth="1"/>
    <col min="8451" max="8460" width="12.625" style="31" customWidth="1"/>
    <col min="8461" max="8704" width="6.875" style="31"/>
    <col min="8705" max="8705" width="9.25" style="31" customWidth="1"/>
    <col min="8706" max="8706" width="44.625" style="31" customWidth="1"/>
    <col min="8707" max="8716" width="12.625" style="31" customWidth="1"/>
    <col min="8717" max="8960" width="6.875" style="31"/>
    <col min="8961" max="8961" width="9.25" style="31" customWidth="1"/>
    <col min="8962" max="8962" width="44.625" style="31" customWidth="1"/>
    <col min="8963" max="8972" width="12.625" style="31" customWidth="1"/>
    <col min="8973" max="9216" width="6.875" style="31"/>
    <col min="9217" max="9217" width="9.25" style="31" customWidth="1"/>
    <col min="9218" max="9218" width="44.625" style="31" customWidth="1"/>
    <col min="9219" max="9228" width="12.625" style="31" customWidth="1"/>
    <col min="9229" max="9472" width="6.875" style="31"/>
    <col min="9473" max="9473" width="9.25" style="31" customWidth="1"/>
    <col min="9474" max="9474" width="44.625" style="31" customWidth="1"/>
    <col min="9475" max="9484" width="12.625" style="31" customWidth="1"/>
    <col min="9485" max="9728" width="6.875" style="31"/>
    <col min="9729" max="9729" width="9.25" style="31" customWidth="1"/>
    <col min="9730" max="9730" width="44.625" style="31" customWidth="1"/>
    <col min="9731" max="9740" width="12.625" style="31" customWidth="1"/>
    <col min="9741" max="9984" width="6.875" style="31"/>
    <col min="9985" max="9985" width="9.25" style="31" customWidth="1"/>
    <col min="9986" max="9986" width="44.625" style="31" customWidth="1"/>
    <col min="9987" max="9996" width="12.625" style="31" customWidth="1"/>
    <col min="9997" max="10240" width="6.875" style="31"/>
    <col min="10241" max="10241" width="9.25" style="31" customWidth="1"/>
    <col min="10242" max="10242" width="44.625" style="31" customWidth="1"/>
    <col min="10243" max="10252" width="12.625" style="31" customWidth="1"/>
    <col min="10253" max="10496" width="6.875" style="31"/>
    <col min="10497" max="10497" width="9.25" style="31" customWidth="1"/>
    <col min="10498" max="10498" width="44.625" style="31" customWidth="1"/>
    <col min="10499" max="10508" width="12.625" style="31" customWidth="1"/>
    <col min="10509" max="10752" width="6.875" style="31"/>
    <col min="10753" max="10753" width="9.25" style="31" customWidth="1"/>
    <col min="10754" max="10754" width="44.625" style="31" customWidth="1"/>
    <col min="10755" max="10764" width="12.625" style="31" customWidth="1"/>
    <col min="10765" max="11008" width="6.875" style="31"/>
    <col min="11009" max="11009" width="9.25" style="31" customWidth="1"/>
    <col min="11010" max="11010" width="44.625" style="31" customWidth="1"/>
    <col min="11011" max="11020" width="12.625" style="31" customWidth="1"/>
    <col min="11021" max="11264" width="6.875" style="31"/>
    <col min="11265" max="11265" width="9.25" style="31" customWidth="1"/>
    <col min="11266" max="11266" width="44.625" style="31" customWidth="1"/>
    <col min="11267" max="11276" width="12.625" style="31" customWidth="1"/>
    <col min="11277" max="11520" width="6.875" style="31"/>
    <col min="11521" max="11521" width="9.25" style="31" customWidth="1"/>
    <col min="11522" max="11522" width="44.625" style="31" customWidth="1"/>
    <col min="11523" max="11532" width="12.625" style="31" customWidth="1"/>
    <col min="11533" max="11776" width="6.875" style="31"/>
    <col min="11777" max="11777" width="9.25" style="31" customWidth="1"/>
    <col min="11778" max="11778" width="44.625" style="31" customWidth="1"/>
    <col min="11779" max="11788" width="12.625" style="31" customWidth="1"/>
    <col min="11789" max="12032" width="6.875" style="31"/>
    <col min="12033" max="12033" width="9.25" style="31" customWidth="1"/>
    <col min="12034" max="12034" width="44.625" style="31" customWidth="1"/>
    <col min="12035" max="12044" width="12.625" style="31" customWidth="1"/>
    <col min="12045" max="12288" width="6.875" style="31"/>
    <col min="12289" max="12289" width="9.25" style="31" customWidth="1"/>
    <col min="12290" max="12290" width="44.625" style="31" customWidth="1"/>
    <col min="12291" max="12300" width="12.625" style="31" customWidth="1"/>
    <col min="12301" max="12544" width="6.875" style="31"/>
    <col min="12545" max="12545" width="9.25" style="31" customWidth="1"/>
    <col min="12546" max="12546" width="44.625" style="31" customWidth="1"/>
    <col min="12547" max="12556" width="12.625" style="31" customWidth="1"/>
    <col min="12557" max="12800" width="6.875" style="31"/>
    <col min="12801" max="12801" width="9.25" style="31" customWidth="1"/>
    <col min="12802" max="12802" width="44.625" style="31" customWidth="1"/>
    <col min="12803" max="12812" width="12.625" style="31" customWidth="1"/>
    <col min="12813" max="13056" width="6.875" style="31"/>
    <col min="13057" max="13057" width="9.25" style="31" customWidth="1"/>
    <col min="13058" max="13058" width="44.625" style="31" customWidth="1"/>
    <col min="13059" max="13068" width="12.625" style="31" customWidth="1"/>
    <col min="13069" max="13312" width="6.875" style="31"/>
    <col min="13313" max="13313" width="9.25" style="31" customWidth="1"/>
    <col min="13314" max="13314" width="44.625" style="31" customWidth="1"/>
    <col min="13315" max="13324" width="12.625" style="31" customWidth="1"/>
    <col min="13325" max="13568" width="6.875" style="31"/>
    <col min="13569" max="13569" width="9.25" style="31" customWidth="1"/>
    <col min="13570" max="13570" width="44.625" style="31" customWidth="1"/>
    <col min="13571" max="13580" width="12.625" style="31" customWidth="1"/>
    <col min="13581" max="13824" width="6.875" style="31"/>
    <col min="13825" max="13825" width="9.25" style="31" customWidth="1"/>
    <col min="13826" max="13826" width="44.625" style="31" customWidth="1"/>
    <col min="13827" max="13836" width="12.625" style="31" customWidth="1"/>
    <col min="13837" max="14080" width="6.875" style="31"/>
    <col min="14081" max="14081" width="9.25" style="31" customWidth="1"/>
    <col min="14082" max="14082" width="44.625" style="31" customWidth="1"/>
    <col min="14083" max="14092" width="12.625" style="31" customWidth="1"/>
    <col min="14093" max="14336" width="6.875" style="31"/>
    <col min="14337" max="14337" width="9.25" style="31" customWidth="1"/>
    <col min="14338" max="14338" width="44.625" style="31" customWidth="1"/>
    <col min="14339" max="14348" width="12.625" style="31" customWidth="1"/>
    <col min="14349" max="14592" width="6.875" style="31"/>
    <col min="14593" max="14593" width="9.25" style="31" customWidth="1"/>
    <col min="14594" max="14594" width="44.625" style="31" customWidth="1"/>
    <col min="14595" max="14604" width="12.625" style="31" customWidth="1"/>
    <col min="14605" max="14848" width="6.875" style="31"/>
    <col min="14849" max="14849" width="9.25" style="31" customWidth="1"/>
    <col min="14850" max="14850" width="44.625" style="31" customWidth="1"/>
    <col min="14851" max="14860" width="12.625" style="31" customWidth="1"/>
    <col min="14861" max="15104" width="6.875" style="31"/>
    <col min="15105" max="15105" width="9.25" style="31" customWidth="1"/>
    <col min="15106" max="15106" width="44.625" style="31" customWidth="1"/>
    <col min="15107" max="15116" width="12.625" style="31" customWidth="1"/>
    <col min="15117" max="15360" width="6.875" style="31"/>
    <col min="15361" max="15361" width="9.25" style="31" customWidth="1"/>
    <col min="15362" max="15362" width="44.625" style="31" customWidth="1"/>
    <col min="15363" max="15372" width="12.625" style="31" customWidth="1"/>
    <col min="15373" max="15616" width="6.875" style="31"/>
    <col min="15617" max="15617" width="9.25" style="31" customWidth="1"/>
    <col min="15618" max="15618" width="44.625" style="31" customWidth="1"/>
    <col min="15619" max="15628" width="12.625" style="31" customWidth="1"/>
    <col min="15629" max="15872" width="6.875" style="31"/>
    <col min="15873" max="15873" width="9.25" style="31" customWidth="1"/>
    <col min="15874" max="15874" width="44.625" style="31" customWidth="1"/>
    <col min="15875" max="15884" width="12.625" style="31" customWidth="1"/>
    <col min="15885" max="16128" width="6.875" style="31"/>
    <col min="16129" max="16129" width="9.25" style="31" customWidth="1"/>
    <col min="16130" max="16130" width="44.625" style="31" customWidth="1"/>
    <col min="16131" max="16140" width="12.625" style="31" customWidth="1"/>
    <col min="16141" max="16384" width="6.875" style="31"/>
  </cols>
  <sheetData>
    <row r="1" ht="35.1" customHeight="1" spans="1:12">
      <c r="A1" s="32" t="s">
        <v>442</v>
      </c>
      <c r="L1" s="59"/>
    </row>
    <row r="2" ht="27.95" customHeight="1" spans="1:12">
      <c r="A2" s="51" t="s">
        <v>443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customHeight="1" spans="1:1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60" t="s">
        <v>313</v>
      </c>
    </row>
    <row r="4" customHeight="1" spans="1:12">
      <c r="A4" s="54" t="s">
        <v>444</v>
      </c>
      <c r="B4" s="54"/>
      <c r="C4" s="25" t="s">
        <v>318</v>
      </c>
      <c r="D4" s="25" t="s">
        <v>439</v>
      </c>
      <c r="E4" s="25" t="s">
        <v>433</v>
      </c>
      <c r="F4" s="25" t="s">
        <v>434</v>
      </c>
      <c r="G4" s="25" t="s">
        <v>445</v>
      </c>
      <c r="H4" s="25" t="s">
        <v>446</v>
      </c>
      <c r="I4" s="25"/>
      <c r="J4" s="25" t="s">
        <v>447</v>
      </c>
      <c r="K4" s="25" t="s">
        <v>448</v>
      </c>
      <c r="L4" s="25" t="s">
        <v>437</v>
      </c>
    </row>
    <row r="5" ht="33" customHeight="1" spans="1:12">
      <c r="A5" s="55" t="s">
        <v>336</v>
      </c>
      <c r="B5" s="56" t="s">
        <v>337</v>
      </c>
      <c r="C5" s="25"/>
      <c r="D5" s="25"/>
      <c r="E5" s="25"/>
      <c r="F5" s="25"/>
      <c r="G5" s="25"/>
      <c r="H5" s="25" t="s">
        <v>449</v>
      </c>
      <c r="I5" s="25" t="s">
        <v>450</v>
      </c>
      <c r="J5" s="25"/>
      <c r="K5" s="25"/>
      <c r="L5" s="25"/>
    </row>
    <row r="6" s="50" customFormat="1" customHeight="1" spans="1:12">
      <c r="A6" s="57" t="s">
        <v>318</v>
      </c>
      <c r="B6" s="57"/>
      <c r="C6" s="41">
        <f>E6</f>
        <v>164</v>
      </c>
      <c r="D6" s="43"/>
      <c r="E6" s="43">
        <f>E7+E11+E17</f>
        <v>164</v>
      </c>
      <c r="F6" s="43"/>
      <c r="G6" s="43"/>
      <c r="H6" s="43"/>
      <c r="I6" s="43"/>
      <c r="J6" s="43"/>
      <c r="K6" s="43"/>
      <c r="L6" s="43"/>
    </row>
    <row r="7" s="50" customFormat="1" customHeight="1" spans="1:12">
      <c r="A7" s="44" t="s">
        <v>341</v>
      </c>
      <c r="B7" s="44" t="s">
        <v>325</v>
      </c>
      <c r="C7" s="41">
        <f t="shared" ref="C7:C19" si="0">E7</f>
        <v>15.92</v>
      </c>
      <c r="D7" s="43"/>
      <c r="E7" s="42">
        <v>15.92</v>
      </c>
      <c r="F7" s="43"/>
      <c r="G7" s="43"/>
      <c r="H7" s="43"/>
      <c r="I7" s="43"/>
      <c r="J7" s="43"/>
      <c r="K7" s="43"/>
      <c r="L7" s="43"/>
    </row>
    <row r="8" s="50" customFormat="1" customHeight="1" spans="1:12">
      <c r="A8" s="44" t="s">
        <v>342</v>
      </c>
      <c r="B8" s="44" t="s">
        <v>343</v>
      </c>
      <c r="C8" s="41">
        <f t="shared" si="0"/>
        <v>15.92</v>
      </c>
      <c r="D8" s="43"/>
      <c r="E8" s="42">
        <v>15.92</v>
      </c>
      <c r="F8" s="43">
        <f t="shared" ref="F8:L8" si="1">SUM(F9:F19)</f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</row>
    <row r="9" s="50" customFormat="1" customHeight="1" spans="1:12">
      <c r="A9" s="44" t="s">
        <v>344</v>
      </c>
      <c r="B9" s="44" t="s">
        <v>345</v>
      </c>
      <c r="C9" s="41">
        <f t="shared" si="0"/>
        <v>10.61</v>
      </c>
      <c r="D9" s="43"/>
      <c r="E9" s="42">
        <v>10.61</v>
      </c>
      <c r="F9" s="43"/>
      <c r="G9" s="43"/>
      <c r="H9" s="43"/>
      <c r="I9" s="43"/>
      <c r="J9" s="43"/>
      <c r="K9" s="43"/>
      <c r="L9" s="43"/>
    </row>
    <row r="10" s="50" customFormat="1" customHeight="1" spans="1:12">
      <c r="A10" s="44" t="s">
        <v>346</v>
      </c>
      <c r="B10" s="44" t="s">
        <v>347</v>
      </c>
      <c r="C10" s="41">
        <f t="shared" si="0"/>
        <v>5.31</v>
      </c>
      <c r="D10" s="43"/>
      <c r="E10" s="42">
        <v>5.31</v>
      </c>
      <c r="F10" s="43"/>
      <c r="G10" s="43"/>
      <c r="H10" s="43"/>
      <c r="I10" s="43"/>
      <c r="J10" s="43"/>
      <c r="K10" s="43"/>
      <c r="L10" s="43"/>
    </row>
    <row r="11" s="50" customFormat="1" customHeight="1" spans="1:12">
      <c r="A11" s="44" t="s">
        <v>348</v>
      </c>
      <c r="B11" s="44" t="s">
        <v>327</v>
      </c>
      <c r="C11" s="41">
        <f t="shared" si="0"/>
        <v>140.13</v>
      </c>
      <c r="D11" s="43"/>
      <c r="E11" s="42">
        <v>140.13</v>
      </c>
      <c r="F11" s="43"/>
      <c r="G11" s="43"/>
      <c r="H11" s="43"/>
      <c r="I11" s="43"/>
      <c r="J11" s="43"/>
      <c r="K11" s="43"/>
      <c r="L11" s="43"/>
    </row>
    <row r="12" s="50" customFormat="1" customHeight="1" spans="1:12">
      <c r="A12" s="44" t="s">
        <v>349</v>
      </c>
      <c r="B12" s="44" t="s">
        <v>350</v>
      </c>
      <c r="C12" s="41">
        <f t="shared" si="0"/>
        <v>7.42</v>
      </c>
      <c r="D12" s="43"/>
      <c r="E12" s="42">
        <v>7.42</v>
      </c>
      <c r="F12" s="43"/>
      <c r="G12" s="43"/>
      <c r="H12" s="43"/>
      <c r="I12" s="43"/>
      <c r="J12" s="43"/>
      <c r="K12" s="43"/>
      <c r="L12" s="43"/>
    </row>
    <row r="13" s="50" customFormat="1" customHeight="1" spans="1:12">
      <c r="A13" s="44" t="s">
        <v>351</v>
      </c>
      <c r="B13" s="44" t="s">
        <v>352</v>
      </c>
      <c r="C13" s="41">
        <f t="shared" si="0"/>
        <v>6.3</v>
      </c>
      <c r="D13" s="43"/>
      <c r="E13" s="42">
        <v>6.3</v>
      </c>
      <c r="F13" s="43"/>
      <c r="G13" s="43"/>
      <c r="H13" s="43"/>
      <c r="I13" s="43"/>
      <c r="J13" s="43"/>
      <c r="K13" s="43"/>
      <c r="L13" s="43"/>
    </row>
    <row r="14" s="50" customFormat="1" customHeight="1" spans="1:12">
      <c r="A14" s="44" t="s">
        <v>353</v>
      </c>
      <c r="B14" s="44" t="s">
        <v>354</v>
      </c>
      <c r="C14" s="41">
        <f t="shared" si="0"/>
        <v>1.12</v>
      </c>
      <c r="D14" s="43"/>
      <c r="E14" s="42">
        <v>1.12</v>
      </c>
      <c r="F14" s="43"/>
      <c r="G14" s="43"/>
      <c r="H14" s="43"/>
      <c r="I14" s="43"/>
      <c r="J14" s="43"/>
      <c r="K14" s="43"/>
      <c r="L14" s="43"/>
    </row>
    <row r="15" s="50" customFormat="1" customHeight="1" spans="1:12">
      <c r="A15" s="44" t="s">
        <v>355</v>
      </c>
      <c r="B15" s="44" t="s">
        <v>356</v>
      </c>
      <c r="C15" s="41">
        <f t="shared" si="0"/>
        <v>132.71</v>
      </c>
      <c r="D15" s="43"/>
      <c r="E15" s="42">
        <v>132.71</v>
      </c>
      <c r="F15" s="43"/>
      <c r="G15" s="43"/>
      <c r="H15" s="43"/>
      <c r="I15" s="43"/>
      <c r="J15" s="43"/>
      <c r="K15" s="43"/>
      <c r="L15" s="43"/>
    </row>
    <row r="16" s="50" customFormat="1" customHeight="1" spans="1:12">
      <c r="A16" s="44" t="s">
        <v>357</v>
      </c>
      <c r="B16" s="44" t="s">
        <v>358</v>
      </c>
      <c r="C16" s="41">
        <f t="shared" si="0"/>
        <v>132.71</v>
      </c>
      <c r="D16" s="43"/>
      <c r="E16" s="42">
        <v>132.71</v>
      </c>
      <c r="F16" s="43"/>
      <c r="G16" s="43"/>
      <c r="H16" s="43"/>
      <c r="I16" s="43"/>
      <c r="J16" s="43"/>
      <c r="K16" s="43"/>
      <c r="L16" s="43"/>
    </row>
    <row r="17" s="50" customFormat="1" customHeight="1" spans="1:12">
      <c r="A17" s="44" t="s">
        <v>359</v>
      </c>
      <c r="B17" s="44" t="s">
        <v>360</v>
      </c>
      <c r="C17" s="41">
        <f t="shared" si="0"/>
        <v>7.95</v>
      </c>
      <c r="D17" s="43"/>
      <c r="E17" s="42">
        <v>7.95</v>
      </c>
      <c r="F17" s="43"/>
      <c r="G17" s="43"/>
      <c r="H17" s="43"/>
      <c r="I17" s="43"/>
      <c r="J17" s="43"/>
      <c r="K17" s="43"/>
      <c r="L17" s="43"/>
    </row>
    <row r="18" s="50" customFormat="1" customHeight="1" spans="1:12">
      <c r="A18" s="44" t="s">
        <v>361</v>
      </c>
      <c r="B18" s="44" t="s">
        <v>362</v>
      </c>
      <c r="C18" s="41">
        <f t="shared" si="0"/>
        <v>7.95</v>
      </c>
      <c r="D18" s="43"/>
      <c r="E18" s="42">
        <v>7.95</v>
      </c>
      <c r="F18" s="43"/>
      <c r="G18" s="43"/>
      <c r="H18" s="43"/>
      <c r="I18" s="43"/>
      <c r="J18" s="43"/>
      <c r="K18" s="43"/>
      <c r="L18" s="43"/>
    </row>
    <row r="19" s="50" customFormat="1" customHeight="1" spans="1:12">
      <c r="A19" s="44" t="s">
        <v>363</v>
      </c>
      <c r="B19" s="44" t="s">
        <v>364</v>
      </c>
      <c r="C19" s="41">
        <f t="shared" si="0"/>
        <v>7.95</v>
      </c>
      <c r="D19" s="58"/>
      <c r="E19" s="42">
        <v>7.95</v>
      </c>
      <c r="F19" s="58"/>
      <c r="G19" s="58"/>
      <c r="H19" s="58"/>
      <c r="I19" s="58"/>
      <c r="J19" s="58"/>
      <c r="K19" s="58"/>
      <c r="L19" s="58"/>
    </row>
    <row r="20" customHeight="1" spans="2:6">
      <c r="B20" s="33"/>
      <c r="C20" s="33"/>
      <c r="F20" s="33"/>
    </row>
    <row r="21" customHeight="1" spans="2:2">
      <c r="B21" s="33"/>
    </row>
    <row r="22" customHeight="1" spans="2:4">
      <c r="B22" s="33"/>
      <c r="C22" s="33"/>
      <c r="D22" s="33"/>
    </row>
    <row r="23" customHeight="1" spans="2:11">
      <c r="B23" s="33"/>
      <c r="K23" s="33"/>
    </row>
  </sheetData>
  <mergeCells count="11">
    <mergeCell ref="A4:B4"/>
    <mergeCell ref="H4:I4"/>
    <mergeCell ref="A6:B6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305555555556" bottom="0.999305555555556" header="0.499305555555556" footer="0.499305555555556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showGridLines="0" showZeros="0" workbookViewId="0">
      <selection activeCell="F12" sqref="F12"/>
    </sheetView>
  </sheetViews>
  <sheetFormatPr defaultColWidth="6.875" defaultRowHeight="23.1" customHeight="1" outlineLevelCol="7"/>
  <cols>
    <col min="1" max="1" width="12.75" style="31" customWidth="1"/>
    <col min="2" max="2" width="44.875" style="31" customWidth="1"/>
    <col min="3" max="3" width="18" style="31" customWidth="1"/>
    <col min="4" max="4" width="14.75" style="31" customWidth="1"/>
    <col min="5" max="5" width="14.875" style="31" customWidth="1"/>
    <col min="6" max="6" width="15.375" style="31" customWidth="1"/>
    <col min="7" max="7" width="19.5" style="31" customWidth="1"/>
    <col min="8" max="8" width="21" style="31" customWidth="1"/>
    <col min="9" max="253" width="6.875" style="31"/>
    <col min="254" max="254" width="17.125" style="31" customWidth="1"/>
    <col min="255" max="255" width="34.875" style="31" customWidth="1"/>
    <col min="256" max="261" width="18" style="31" customWidth="1"/>
    <col min="262" max="509" width="6.875" style="31"/>
    <col min="510" max="510" width="17.125" style="31" customWidth="1"/>
    <col min="511" max="511" width="34.875" style="31" customWidth="1"/>
    <col min="512" max="517" width="18" style="31" customWidth="1"/>
    <col min="518" max="765" width="6.875" style="31"/>
    <col min="766" max="766" width="17.125" style="31" customWidth="1"/>
    <col min="767" max="767" width="34.875" style="31" customWidth="1"/>
    <col min="768" max="773" width="18" style="31" customWidth="1"/>
    <col min="774" max="1021" width="6.875" style="31"/>
    <col min="1022" max="1022" width="17.125" style="31" customWidth="1"/>
    <col min="1023" max="1023" width="34.875" style="31" customWidth="1"/>
    <col min="1024" max="1029" width="18" style="31" customWidth="1"/>
    <col min="1030" max="1277" width="6.875" style="31"/>
    <col min="1278" max="1278" width="17.125" style="31" customWidth="1"/>
    <col min="1279" max="1279" width="34.875" style="31" customWidth="1"/>
    <col min="1280" max="1285" width="18" style="31" customWidth="1"/>
    <col min="1286" max="1533" width="6.875" style="31"/>
    <col min="1534" max="1534" width="17.125" style="31" customWidth="1"/>
    <col min="1535" max="1535" width="34.875" style="31" customWidth="1"/>
    <col min="1536" max="1541" width="18" style="31" customWidth="1"/>
    <col min="1542" max="1789" width="6.875" style="31"/>
    <col min="1790" max="1790" width="17.125" style="31" customWidth="1"/>
    <col min="1791" max="1791" width="34.875" style="31" customWidth="1"/>
    <col min="1792" max="1797" width="18" style="31" customWidth="1"/>
    <col min="1798" max="2045" width="6.875" style="31"/>
    <col min="2046" max="2046" width="17.125" style="31" customWidth="1"/>
    <col min="2047" max="2047" width="34.875" style="31" customWidth="1"/>
    <col min="2048" max="2053" width="18" style="31" customWidth="1"/>
    <col min="2054" max="2301" width="6.875" style="31"/>
    <col min="2302" max="2302" width="17.125" style="31" customWidth="1"/>
    <col min="2303" max="2303" width="34.875" style="31" customWidth="1"/>
    <col min="2304" max="2309" width="18" style="31" customWidth="1"/>
    <col min="2310" max="2557" width="6.875" style="31"/>
    <col min="2558" max="2558" width="17.125" style="31" customWidth="1"/>
    <col min="2559" max="2559" width="34.875" style="31" customWidth="1"/>
    <col min="2560" max="2565" width="18" style="31" customWidth="1"/>
    <col min="2566" max="2813" width="6.875" style="31"/>
    <col min="2814" max="2814" width="17.125" style="31" customWidth="1"/>
    <col min="2815" max="2815" width="34.875" style="31" customWidth="1"/>
    <col min="2816" max="2821" width="18" style="31" customWidth="1"/>
    <col min="2822" max="3069" width="6.875" style="31"/>
    <col min="3070" max="3070" width="17.125" style="31" customWidth="1"/>
    <col min="3071" max="3071" width="34.875" style="31" customWidth="1"/>
    <col min="3072" max="3077" width="18" style="31" customWidth="1"/>
    <col min="3078" max="3325" width="6.875" style="31"/>
    <col min="3326" max="3326" width="17.125" style="31" customWidth="1"/>
    <col min="3327" max="3327" width="34.875" style="31" customWidth="1"/>
    <col min="3328" max="3333" width="18" style="31" customWidth="1"/>
    <col min="3334" max="3581" width="6.875" style="31"/>
    <col min="3582" max="3582" width="17.125" style="31" customWidth="1"/>
    <col min="3583" max="3583" width="34.875" style="31" customWidth="1"/>
    <col min="3584" max="3589" width="18" style="31" customWidth="1"/>
    <col min="3590" max="3837" width="6.875" style="31"/>
    <col min="3838" max="3838" width="17.125" style="31" customWidth="1"/>
    <col min="3839" max="3839" width="34.875" style="31" customWidth="1"/>
    <col min="3840" max="3845" width="18" style="31" customWidth="1"/>
    <col min="3846" max="4093" width="6.875" style="31"/>
    <col min="4094" max="4094" width="17.125" style="31" customWidth="1"/>
    <col min="4095" max="4095" width="34.875" style="31" customWidth="1"/>
    <col min="4096" max="4101" width="18" style="31" customWidth="1"/>
    <col min="4102" max="4349" width="6.875" style="31"/>
    <col min="4350" max="4350" width="17.125" style="31" customWidth="1"/>
    <col min="4351" max="4351" width="34.875" style="31" customWidth="1"/>
    <col min="4352" max="4357" width="18" style="31" customWidth="1"/>
    <col min="4358" max="4605" width="6.875" style="31"/>
    <col min="4606" max="4606" width="17.125" style="31" customWidth="1"/>
    <col min="4607" max="4607" width="34.875" style="31" customWidth="1"/>
    <col min="4608" max="4613" width="18" style="31" customWidth="1"/>
    <col min="4614" max="4861" width="6.875" style="31"/>
    <col min="4862" max="4862" width="17.125" style="31" customWidth="1"/>
    <col min="4863" max="4863" width="34.875" style="31" customWidth="1"/>
    <col min="4864" max="4869" width="18" style="31" customWidth="1"/>
    <col min="4870" max="5117" width="6.875" style="31"/>
    <col min="5118" max="5118" width="17.125" style="31" customWidth="1"/>
    <col min="5119" max="5119" width="34.875" style="31" customWidth="1"/>
    <col min="5120" max="5125" width="18" style="31" customWidth="1"/>
    <col min="5126" max="5373" width="6.875" style="31"/>
    <col min="5374" max="5374" width="17.125" style="31" customWidth="1"/>
    <col min="5375" max="5375" width="34.875" style="31" customWidth="1"/>
    <col min="5376" max="5381" width="18" style="31" customWidth="1"/>
    <col min="5382" max="5629" width="6.875" style="31"/>
    <col min="5630" max="5630" width="17.125" style="31" customWidth="1"/>
    <col min="5631" max="5631" width="34.875" style="31" customWidth="1"/>
    <col min="5632" max="5637" width="18" style="31" customWidth="1"/>
    <col min="5638" max="5885" width="6.875" style="31"/>
    <col min="5886" max="5886" width="17.125" style="31" customWidth="1"/>
    <col min="5887" max="5887" width="34.875" style="31" customWidth="1"/>
    <col min="5888" max="5893" width="18" style="31" customWidth="1"/>
    <col min="5894" max="6141" width="6.875" style="31"/>
    <col min="6142" max="6142" width="17.125" style="31" customWidth="1"/>
    <col min="6143" max="6143" width="34.875" style="31" customWidth="1"/>
    <col min="6144" max="6149" width="18" style="31" customWidth="1"/>
    <col min="6150" max="6397" width="6.875" style="31"/>
    <col min="6398" max="6398" width="17.125" style="31" customWidth="1"/>
    <col min="6399" max="6399" width="34.875" style="31" customWidth="1"/>
    <col min="6400" max="6405" width="18" style="31" customWidth="1"/>
    <col min="6406" max="6653" width="6.875" style="31"/>
    <col min="6654" max="6654" width="17.125" style="31" customWidth="1"/>
    <col min="6655" max="6655" width="34.875" style="31" customWidth="1"/>
    <col min="6656" max="6661" width="18" style="31" customWidth="1"/>
    <col min="6662" max="6909" width="6.875" style="31"/>
    <col min="6910" max="6910" width="17.125" style="31" customWidth="1"/>
    <col min="6911" max="6911" width="34.875" style="31" customWidth="1"/>
    <col min="6912" max="6917" width="18" style="31" customWidth="1"/>
    <col min="6918" max="7165" width="6.875" style="31"/>
    <col min="7166" max="7166" width="17.125" style="31" customWidth="1"/>
    <col min="7167" max="7167" width="34.875" style="31" customWidth="1"/>
    <col min="7168" max="7173" width="18" style="31" customWidth="1"/>
    <col min="7174" max="7421" width="6.875" style="31"/>
    <col min="7422" max="7422" width="17.125" style="31" customWidth="1"/>
    <col min="7423" max="7423" width="34.875" style="31" customWidth="1"/>
    <col min="7424" max="7429" width="18" style="31" customWidth="1"/>
    <col min="7430" max="7677" width="6.875" style="31"/>
    <col min="7678" max="7678" width="17.125" style="31" customWidth="1"/>
    <col min="7679" max="7679" width="34.875" style="31" customWidth="1"/>
    <col min="7680" max="7685" width="18" style="31" customWidth="1"/>
    <col min="7686" max="7933" width="6.875" style="31"/>
    <col min="7934" max="7934" width="17.125" style="31" customWidth="1"/>
    <col min="7935" max="7935" width="34.875" style="31" customWidth="1"/>
    <col min="7936" max="7941" width="18" style="31" customWidth="1"/>
    <col min="7942" max="8189" width="6.875" style="31"/>
    <col min="8190" max="8190" width="17.125" style="31" customWidth="1"/>
    <col min="8191" max="8191" width="34.875" style="31" customWidth="1"/>
    <col min="8192" max="8197" width="18" style="31" customWidth="1"/>
    <col min="8198" max="8445" width="6.875" style="31"/>
    <col min="8446" max="8446" width="17.125" style="31" customWidth="1"/>
    <col min="8447" max="8447" width="34.875" style="31" customWidth="1"/>
    <col min="8448" max="8453" width="18" style="31" customWidth="1"/>
    <col min="8454" max="8701" width="6.875" style="31"/>
    <col min="8702" max="8702" width="17.125" style="31" customWidth="1"/>
    <col min="8703" max="8703" width="34.875" style="31" customWidth="1"/>
    <col min="8704" max="8709" width="18" style="31" customWidth="1"/>
    <col min="8710" max="8957" width="6.875" style="31"/>
    <col min="8958" max="8958" width="17.125" style="31" customWidth="1"/>
    <col min="8959" max="8959" width="34.875" style="31" customWidth="1"/>
    <col min="8960" max="8965" width="18" style="31" customWidth="1"/>
    <col min="8966" max="9213" width="6.875" style="31"/>
    <col min="9214" max="9214" width="17.125" style="31" customWidth="1"/>
    <col min="9215" max="9215" width="34.875" style="31" customWidth="1"/>
    <col min="9216" max="9221" width="18" style="31" customWidth="1"/>
    <col min="9222" max="9469" width="6.875" style="31"/>
    <col min="9470" max="9470" width="17.125" style="31" customWidth="1"/>
    <col min="9471" max="9471" width="34.875" style="31" customWidth="1"/>
    <col min="9472" max="9477" width="18" style="31" customWidth="1"/>
    <col min="9478" max="9725" width="6.875" style="31"/>
    <col min="9726" max="9726" width="17.125" style="31" customWidth="1"/>
    <col min="9727" max="9727" width="34.875" style="31" customWidth="1"/>
    <col min="9728" max="9733" width="18" style="31" customWidth="1"/>
    <col min="9734" max="9981" width="6.875" style="31"/>
    <col min="9982" max="9982" width="17.125" style="31" customWidth="1"/>
    <col min="9983" max="9983" width="34.875" style="31" customWidth="1"/>
    <col min="9984" max="9989" width="18" style="31" customWidth="1"/>
    <col min="9990" max="10237" width="6.875" style="31"/>
    <col min="10238" max="10238" width="17.125" style="31" customWidth="1"/>
    <col min="10239" max="10239" width="34.875" style="31" customWidth="1"/>
    <col min="10240" max="10245" width="18" style="31" customWidth="1"/>
    <col min="10246" max="10493" width="6.875" style="31"/>
    <col min="10494" max="10494" width="17.125" style="31" customWidth="1"/>
    <col min="10495" max="10495" width="34.875" style="31" customWidth="1"/>
    <col min="10496" max="10501" width="18" style="31" customWidth="1"/>
    <col min="10502" max="10749" width="6.875" style="31"/>
    <col min="10750" max="10750" width="17.125" style="31" customWidth="1"/>
    <col min="10751" max="10751" width="34.875" style="31" customWidth="1"/>
    <col min="10752" max="10757" width="18" style="31" customWidth="1"/>
    <col min="10758" max="11005" width="6.875" style="31"/>
    <col min="11006" max="11006" width="17.125" style="31" customWidth="1"/>
    <col min="11007" max="11007" width="34.875" style="31" customWidth="1"/>
    <col min="11008" max="11013" width="18" style="31" customWidth="1"/>
    <col min="11014" max="11261" width="6.875" style="31"/>
    <col min="11262" max="11262" width="17.125" style="31" customWidth="1"/>
    <col min="11263" max="11263" width="34.875" style="31" customWidth="1"/>
    <col min="11264" max="11269" width="18" style="31" customWidth="1"/>
    <col min="11270" max="11517" width="6.875" style="31"/>
    <col min="11518" max="11518" width="17.125" style="31" customWidth="1"/>
    <col min="11519" max="11519" width="34.875" style="31" customWidth="1"/>
    <col min="11520" max="11525" width="18" style="31" customWidth="1"/>
    <col min="11526" max="11773" width="6.875" style="31"/>
    <col min="11774" max="11774" width="17.125" style="31" customWidth="1"/>
    <col min="11775" max="11775" width="34.875" style="31" customWidth="1"/>
    <col min="11776" max="11781" width="18" style="31" customWidth="1"/>
    <col min="11782" max="12029" width="6.875" style="31"/>
    <col min="12030" max="12030" width="17.125" style="31" customWidth="1"/>
    <col min="12031" max="12031" width="34.875" style="31" customWidth="1"/>
    <col min="12032" max="12037" width="18" style="31" customWidth="1"/>
    <col min="12038" max="12285" width="6.875" style="31"/>
    <col min="12286" max="12286" width="17.125" style="31" customWidth="1"/>
    <col min="12287" max="12287" width="34.875" style="31" customWidth="1"/>
    <col min="12288" max="12293" width="18" style="31" customWidth="1"/>
    <col min="12294" max="12541" width="6.875" style="31"/>
    <col min="12542" max="12542" width="17.125" style="31" customWidth="1"/>
    <col min="12543" max="12543" width="34.875" style="31" customWidth="1"/>
    <col min="12544" max="12549" width="18" style="31" customWidth="1"/>
    <col min="12550" max="12797" width="6.875" style="31"/>
    <col min="12798" max="12798" width="17.125" style="31" customWidth="1"/>
    <col min="12799" max="12799" width="34.875" style="31" customWidth="1"/>
    <col min="12800" max="12805" width="18" style="31" customWidth="1"/>
    <col min="12806" max="13053" width="6.875" style="31"/>
    <col min="13054" max="13054" width="17.125" style="31" customWidth="1"/>
    <col min="13055" max="13055" width="34.875" style="31" customWidth="1"/>
    <col min="13056" max="13061" width="18" style="31" customWidth="1"/>
    <col min="13062" max="13309" width="6.875" style="31"/>
    <col min="13310" max="13310" width="17.125" style="31" customWidth="1"/>
    <col min="13311" max="13311" width="34.875" style="31" customWidth="1"/>
    <col min="13312" max="13317" width="18" style="31" customWidth="1"/>
    <col min="13318" max="13565" width="6.875" style="31"/>
    <col min="13566" max="13566" width="17.125" style="31" customWidth="1"/>
    <col min="13567" max="13567" width="34.875" style="31" customWidth="1"/>
    <col min="13568" max="13573" width="18" style="31" customWidth="1"/>
    <col min="13574" max="13821" width="6.875" style="31"/>
    <col min="13822" max="13822" width="17.125" style="31" customWidth="1"/>
    <col min="13823" max="13823" width="34.875" style="31" customWidth="1"/>
    <col min="13824" max="13829" width="18" style="31" customWidth="1"/>
    <col min="13830" max="14077" width="6.875" style="31"/>
    <col min="14078" max="14078" width="17.125" style="31" customWidth="1"/>
    <col min="14079" max="14079" width="34.875" style="31" customWidth="1"/>
    <col min="14080" max="14085" width="18" style="31" customWidth="1"/>
    <col min="14086" max="14333" width="6.875" style="31"/>
    <col min="14334" max="14334" width="17.125" style="31" customWidth="1"/>
    <col min="14335" max="14335" width="34.875" style="31" customWidth="1"/>
    <col min="14336" max="14341" width="18" style="31" customWidth="1"/>
    <col min="14342" max="14589" width="6.875" style="31"/>
    <col min="14590" max="14590" width="17.125" style="31" customWidth="1"/>
    <col min="14591" max="14591" width="34.875" style="31" customWidth="1"/>
    <col min="14592" max="14597" width="18" style="31" customWidth="1"/>
    <col min="14598" max="14845" width="6.875" style="31"/>
    <col min="14846" max="14846" width="17.125" style="31" customWidth="1"/>
    <col min="14847" max="14847" width="34.875" style="31" customWidth="1"/>
    <col min="14848" max="14853" width="18" style="31" customWidth="1"/>
    <col min="14854" max="15101" width="6.875" style="31"/>
    <col min="15102" max="15102" width="17.125" style="31" customWidth="1"/>
    <col min="15103" max="15103" width="34.875" style="31" customWidth="1"/>
    <col min="15104" max="15109" width="18" style="31" customWidth="1"/>
    <col min="15110" max="15357" width="6.875" style="31"/>
    <col min="15358" max="15358" width="17.125" style="31" customWidth="1"/>
    <col min="15359" max="15359" width="34.875" style="31" customWidth="1"/>
    <col min="15360" max="15365" width="18" style="31" customWidth="1"/>
    <col min="15366" max="15613" width="6.875" style="31"/>
    <col min="15614" max="15614" width="17.125" style="31" customWidth="1"/>
    <col min="15615" max="15615" width="34.875" style="31" customWidth="1"/>
    <col min="15616" max="15621" width="18" style="31" customWidth="1"/>
    <col min="15622" max="15869" width="6.875" style="31"/>
    <col min="15870" max="15870" width="17.125" style="31" customWidth="1"/>
    <col min="15871" max="15871" width="34.875" style="31" customWidth="1"/>
    <col min="15872" max="15877" width="18" style="31" customWidth="1"/>
    <col min="15878" max="16125" width="6.875" style="31"/>
    <col min="16126" max="16126" width="17.125" style="31" customWidth="1"/>
    <col min="16127" max="16127" width="34.875" style="31" customWidth="1"/>
    <col min="16128" max="16133" width="18" style="31" customWidth="1"/>
    <col min="16134" max="16384" width="6.875" style="31"/>
  </cols>
  <sheetData>
    <row r="1" customHeight="1" spans="1:2">
      <c r="A1" s="32" t="s">
        <v>451</v>
      </c>
      <c r="B1" s="33"/>
    </row>
    <row r="2" ht="36" customHeight="1" spans="1:8">
      <c r="A2" s="34" t="s">
        <v>452</v>
      </c>
      <c r="B2" s="34"/>
      <c r="C2" s="34"/>
      <c r="D2" s="34"/>
      <c r="E2" s="34"/>
      <c r="F2" s="34"/>
      <c r="G2" s="34"/>
      <c r="H2" s="34"/>
    </row>
    <row r="3" customHeight="1" spans="1:8">
      <c r="A3" s="35"/>
      <c r="B3" s="36"/>
      <c r="C3" s="35"/>
      <c r="D3" s="35"/>
      <c r="E3" s="35"/>
      <c r="F3" s="35"/>
      <c r="G3" s="35"/>
      <c r="H3" s="37" t="s">
        <v>313</v>
      </c>
    </row>
    <row r="4" customHeight="1" spans="1:8">
      <c r="A4" s="25" t="s">
        <v>336</v>
      </c>
      <c r="B4" s="25" t="s">
        <v>337</v>
      </c>
      <c r="C4" s="25" t="s">
        <v>318</v>
      </c>
      <c r="D4" s="38" t="s">
        <v>339</v>
      </c>
      <c r="E4" s="25" t="s">
        <v>340</v>
      </c>
      <c r="F4" s="25" t="s">
        <v>453</v>
      </c>
      <c r="G4" s="25" t="s">
        <v>454</v>
      </c>
      <c r="H4" s="25" t="s">
        <v>455</v>
      </c>
    </row>
    <row r="5" customHeight="1" spans="1:8">
      <c r="A5" s="39" t="s">
        <v>318</v>
      </c>
      <c r="B5" s="40"/>
      <c r="C5" s="41">
        <f t="shared" ref="C5:C18" si="0">D5+E5+F5+G5+H5</f>
        <v>164</v>
      </c>
      <c r="D5" s="42">
        <f>D6+D10+D16</f>
        <v>164</v>
      </c>
      <c r="E5" s="42"/>
      <c r="F5" s="43"/>
      <c r="G5" s="43"/>
      <c r="H5" s="43"/>
    </row>
    <row r="6" customHeight="1" spans="1:8">
      <c r="A6" s="44" t="s">
        <v>341</v>
      </c>
      <c r="B6" s="44" t="s">
        <v>325</v>
      </c>
      <c r="C6" s="41">
        <f t="shared" si="0"/>
        <v>15.92</v>
      </c>
      <c r="D6" s="42">
        <v>15.92</v>
      </c>
      <c r="E6" s="42"/>
      <c r="F6" s="43"/>
      <c r="G6" s="43"/>
      <c r="H6" s="43"/>
    </row>
    <row r="7" customHeight="1" spans="1:8">
      <c r="A7" s="44" t="s">
        <v>342</v>
      </c>
      <c r="B7" s="44" t="s">
        <v>343</v>
      </c>
      <c r="C7" s="41">
        <f t="shared" si="0"/>
        <v>15.92</v>
      </c>
      <c r="D7" s="42">
        <v>15.92</v>
      </c>
      <c r="E7" s="42"/>
      <c r="F7" s="43">
        <f t="shared" ref="F7:H7" si="1">SUM(F8:F18)</f>
        <v>0</v>
      </c>
      <c r="G7" s="43">
        <f t="shared" si="1"/>
        <v>0</v>
      </c>
      <c r="H7" s="43">
        <f t="shared" si="1"/>
        <v>0</v>
      </c>
    </row>
    <row r="8" customHeight="1" spans="1:8">
      <c r="A8" s="44" t="s">
        <v>344</v>
      </c>
      <c r="B8" s="44" t="s">
        <v>345</v>
      </c>
      <c r="C8" s="41">
        <f t="shared" si="0"/>
        <v>10.61</v>
      </c>
      <c r="D8" s="42">
        <v>10.61</v>
      </c>
      <c r="E8" s="42"/>
      <c r="F8" s="43"/>
      <c r="G8" s="43"/>
      <c r="H8" s="43"/>
    </row>
    <row r="9" customHeight="1" spans="1:8">
      <c r="A9" s="44" t="s">
        <v>346</v>
      </c>
      <c r="B9" s="44" t="s">
        <v>347</v>
      </c>
      <c r="C9" s="41">
        <f t="shared" si="0"/>
        <v>5.31</v>
      </c>
      <c r="D9" s="42">
        <v>5.31</v>
      </c>
      <c r="E9" s="42"/>
      <c r="F9" s="43"/>
      <c r="G9" s="43"/>
      <c r="H9" s="43"/>
    </row>
    <row r="10" customHeight="1" spans="1:8">
      <c r="A10" s="44" t="s">
        <v>348</v>
      </c>
      <c r="B10" s="44" t="s">
        <v>327</v>
      </c>
      <c r="C10" s="41">
        <f t="shared" si="0"/>
        <v>140.13</v>
      </c>
      <c r="D10" s="42">
        <v>140.13</v>
      </c>
      <c r="E10" s="42"/>
      <c r="F10" s="43"/>
      <c r="G10" s="43"/>
      <c r="H10" s="43"/>
    </row>
    <row r="11" customHeight="1" spans="1:8">
      <c r="A11" s="44" t="s">
        <v>349</v>
      </c>
      <c r="B11" s="44" t="s">
        <v>350</v>
      </c>
      <c r="C11" s="41">
        <f t="shared" si="0"/>
        <v>7.42</v>
      </c>
      <c r="D11" s="42">
        <v>7.42</v>
      </c>
      <c r="E11" s="42"/>
      <c r="F11" s="43"/>
      <c r="G11" s="43"/>
      <c r="H11" s="43"/>
    </row>
    <row r="12" customHeight="1" spans="1:8">
      <c r="A12" s="44" t="s">
        <v>351</v>
      </c>
      <c r="B12" s="44" t="s">
        <v>352</v>
      </c>
      <c r="C12" s="41">
        <f t="shared" si="0"/>
        <v>6.3</v>
      </c>
      <c r="D12" s="42">
        <v>6.3</v>
      </c>
      <c r="E12" s="42"/>
      <c r="F12" s="43"/>
      <c r="G12" s="43"/>
      <c r="H12" s="43"/>
    </row>
    <row r="13" customHeight="1" spans="1:8">
      <c r="A13" s="44" t="s">
        <v>353</v>
      </c>
      <c r="B13" s="44" t="s">
        <v>354</v>
      </c>
      <c r="C13" s="41">
        <f t="shared" si="0"/>
        <v>1.12</v>
      </c>
      <c r="D13" s="42">
        <v>1.12</v>
      </c>
      <c r="E13" s="42"/>
      <c r="F13" s="45"/>
      <c r="G13" s="45"/>
      <c r="H13" s="45"/>
    </row>
    <row r="14" customHeight="1" spans="1:8">
      <c r="A14" s="44" t="s">
        <v>355</v>
      </c>
      <c r="B14" s="44" t="s">
        <v>356</v>
      </c>
      <c r="C14" s="41">
        <f t="shared" si="0"/>
        <v>132.71</v>
      </c>
      <c r="D14" s="42">
        <v>132.71</v>
      </c>
      <c r="E14" s="42"/>
      <c r="F14" s="45"/>
      <c r="G14" s="45"/>
      <c r="H14" s="45"/>
    </row>
    <row r="15" customHeight="1" spans="1:8">
      <c r="A15" s="44" t="s">
        <v>357</v>
      </c>
      <c r="B15" s="44" t="s">
        <v>358</v>
      </c>
      <c r="C15" s="41">
        <f t="shared" si="0"/>
        <v>132.71</v>
      </c>
      <c r="D15" s="42">
        <v>132.71</v>
      </c>
      <c r="E15" s="42"/>
      <c r="F15" s="45"/>
      <c r="G15" s="45"/>
      <c r="H15" s="45"/>
    </row>
    <row r="16" customHeight="1" spans="1:8">
      <c r="A16" s="46" t="s">
        <v>359</v>
      </c>
      <c r="B16" s="46" t="s">
        <v>360</v>
      </c>
      <c r="C16" s="41">
        <f t="shared" si="0"/>
        <v>7.95</v>
      </c>
      <c r="D16" s="47">
        <v>7.95</v>
      </c>
      <c r="E16" s="42"/>
      <c r="F16" s="48"/>
      <c r="G16" s="48"/>
      <c r="H16" s="48"/>
    </row>
    <row r="17" customHeight="1" spans="1:8">
      <c r="A17" s="44" t="s">
        <v>361</v>
      </c>
      <c r="B17" s="44" t="s">
        <v>362</v>
      </c>
      <c r="C17" s="41">
        <f t="shared" si="0"/>
        <v>7.95</v>
      </c>
      <c r="D17" s="42">
        <v>7.95</v>
      </c>
      <c r="E17" s="42"/>
      <c r="F17" s="45"/>
      <c r="G17" s="45"/>
      <c r="H17" s="45"/>
    </row>
    <row r="18" customHeight="1" spans="1:8">
      <c r="A18" s="44" t="s">
        <v>363</v>
      </c>
      <c r="B18" s="44" t="s">
        <v>364</v>
      </c>
      <c r="C18" s="41">
        <f t="shared" si="0"/>
        <v>7.95</v>
      </c>
      <c r="D18" s="42">
        <v>7.95</v>
      </c>
      <c r="E18" s="42"/>
      <c r="F18" s="45"/>
      <c r="G18" s="45"/>
      <c r="H18" s="49"/>
    </row>
  </sheetData>
  <mergeCells count="2">
    <mergeCell ref="A2:H2"/>
    <mergeCell ref="A5:B5"/>
  </mergeCells>
  <printOptions horizontalCentered="1"/>
  <pageMargins left="0.4" right="0" top="0.999305555555556" bottom="0.999305555555556" header="0.499305555555556" footer="0.499305555555556"/>
  <pageSetup paperSize="9" scale="8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3一般公共预算财政基本支出</vt:lpstr>
      <vt:lpstr>4 一般公用预算“三公”经费支出表</vt:lpstr>
      <vt:lpstr>5 政府性基金预算支出表</vt:lpstr>
      <vt:lpstr>6 部门收支总表</vt:lpstr>
      <vt:lpstr>7 单位收入总表</vt:lpstr>
      <vt:lpstr>8 单位支出总表</vt:lpstr>
      <vt:lpstr>9 政府采购明细表</vt:lpstr>
      <vt:lpstr>10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重庆市梁平区医疗保障局</cp:lastModifiedBy>
  <dcterms:created xsi:type="dcterms:W3CDTF">2015-06-05T18:19:00Z</dcterms:created>
  <cp:lastPrinted>2022-02-15T07:27:00Z</cp:lastPrinted>
  <dcterms:modified xsi:type="dcterms:W3CDTF">2022-02-24T08:39:13Z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