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730" windowHeight="11760" tabRatio="1000" activeTab="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4519"/>
</workbook>
</file>

<file path=xl/calcChain.xml><?xml version="1.0" encoding="utf-8"?>
<calcChain xmlns="http://schemas.openxmlformats.org/spreadsheetml/2006/main">
  <c r="F22" i="10"/>
  <c r="D93" i="7"/>
  <c r="D71"/>
  <c r="D76"/>
  <c r="C76"/>
  <c r="C71" s="1"/>
  <c r="C22" i="10"/>
  <c r="E6" i="4"/>
  <c r="D114"/>
  <c r="E114"/>
  <c r="C114"/>
  <c r="E108"/>
  <c r="C108"/>
  <c r="E88"/>
  <c r="E83"/>
  <c r="C83"/>
  <c r="E77"/>
  <c r="C77"/>
  <c r="E69"/>
  <c r="C69"/>
  <c r="E36"/>
  <c r="D36"/>
  <c r="C36"/>
  <c r="E32"/>
  <c r="D32"/>
  <c r="C32"/>
  <c r="E28"/>
  <c r="D28"/>
  <c r="C28"/>
  <c r="E22"/>
  <c r="C22"/>
  <c r="E7"/>
  <c r="D7"/>
  <c r="C7"/>
  <c r="E16"/>
  <c r="C16"/>
  <c r="D10"/>
  <c r="C10"/>
  <c r="E111"/>
  <c r="C111"/>
  <c r="E105"/>
  <c r="C105"/>
  <c r="E98"/>
  <c r="C98"/>
  <c r="E89"/>
  <c r="D89"/>
  <c r="D88" s="1"/>
  <c r="C89"/>
  <c r="C88" s="1"/>
  <c r="E78"/>
  <c r="C78"/>
  <c r="E70"/>
  <c r="C70"/>
  <c r="D74"/>
  <c r="D69" s="1"/>
  <c r="C74"/>
  <c r="E62"/>
  <c r="C62"/>
  <c r="E52"/>
  <c r="C52"/>
  <c r="E48"/>
  <c r="C48"/>
  <c r="D43"/>
  <c r="C43"/>
  <c r="E40"/>
  <c r="C40"/>
  <c r="E37"/>
  <c r="D37"/>
  <c r="C37"/>
  <c r="E33"/>
  <c r="D33"/>
  <c r="C33"/>
  <c r="E29"/>
  <c r="D29"/>
  <c r="C29"/>
  <c r="E23"/>
  <c r="C23"/>
  <c r="E8" i="7"/>
  <c r="E119"/>
  <c r="E113"/>
  <c r="E93"/>
  <c r="E85"/>
  <c r="E79"/>
  <c r="E71"/>
  <c r="E38"/>
  <c r="E24"/>
  <c r="E9"/>
  <c r="E94"/>
  <c r="D8"/>
  <c r="D38"/>
  <c r="C119"/>
  <c r="C113"/>
  <c r="C93"/>
  <c r="C85"/>
  <c r="C79"/>
  <c r="C38"/>
  <c r="C24"/>
  <c r="C9"/>
  <c r="D119" i="6"/>
  <c r="C119"/>
  <c r="D116"/>
  <c r="D113" s="1"/>
  <c r="C116"/>
  <c r="C113" s="1"/>
  <c r="D110"/>
  <c r="D103"/>
  <c r="D94"/>
  <c r="C110"/>
  <c r="C103"/>
  <c r="C94"/>
  <c r="D90"/>
  <c r="D85" s="1"/>
  <c r="C90"/>
  <c r="C85" s="1"/>
  <c r="D80"/>
  <c r="D79" s="1"/>
  <c r="C80"/>
  <c r="C79" s="1"/>
  <c r="D76"/>
  <c r="D72"/>
  <c r="C76"/>
  <c r="C72"/>
  <c r="D64"/>
  <c r="D57"/>
  <c r="D54"/>
  <c r="D50"/>
  <c r="D45"/>
  <c r="D42"/>
  <c r="D39"/>
  <c r="C64"/>
  <c r="C57"/>
  <c r="C54"/>
  <c r="C50"/>
  <c r="C45"/>
  <c r="C42"/>
  <c r="C39"/>
  <c r="C24"/>
  <c r="D24"/>
  <c r="D9"/>
  <c r="D6" i="4" l="1"/>
  <c r="C6"/>
  <c r="C8" i="7"/>
  <c r="D93" i="6"/>
  <c r="C93"/>
  <c r="C71"/>
  <c r="D71"/>
  <c r="C38"/>
  <c r="C8" s="1"/>
  <c r="D38"/>
  <c r="D8" s="1"/>
  <c r="C9"/>
</calcChain>
</file>

<file path=xl/sharedStrings.xml><?xml version="1.0" encoding="utf-8"?>
<sst xmlns="http://schemas.openxmlformats.org/spreadsheetml/2006/main" count="1090" uniqueCount="569">
  <si>
    <t>收入支出决算总表</t>
  </si>
  <si>
    <t>公开01表</t>
  </si>
  <si>
    <t>公开部门：XX</t>
  </si>
  <si>
    <t>单位：万元</t>
  </si>
  <si>
    <t>收入</t>
  </si>
  <si>
    <t>支出</t>
  </si>
  <si>
    <t>项目</t>
  </si>
  <si>
    <t>决算数</t>
  </si>
  <si>
    <t>一、一般公共预算财政拨款收入</t>
  </si>
  <si>
    <t>一、一般公共服务支出</t>
  </si>
  <si>
    <t>二、政府性基金预算财政拨款收入</t>
  </si>
  <si>
    <t>三、国有资本经营预算财政拨款收入</t>
  </si>
  <si>
    <t>四、上级补助收入</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</si>
  <si>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</si>
  <si>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</si>
  <si>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</si>
  <si>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</si>
  <si>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</si>
  <si>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</si>
  <si>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</si>
  <si>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</si>
  <si>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</si>
  <si>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</si>
  <si>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</si>
  <si>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</si>
  <si>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</si>
  <si>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</si>
  <si>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</si>
  <si>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</si>
  <si>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</si>
  <si>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</si>
  <si>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</si>
  <si>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</si>
  <si>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</si>
  <si>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</si>
  <si>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</si>
  <si>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</si>
  <si>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</si>
  <si>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</si>
  <si>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</si>
  <si>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</si>
  <si>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</si>
  <si>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20132</t>
  </si>
  <si>
    <t xml:space="preserve">  组织事务</t>
  </si>
  <si>
    <t>2013202</t>
  </si>
  <si>
    <t xml:space="preserve">    一般行政管理事务</t>
  </si>
  <si>
    <t>205</t>
  </si>
  <si>
    <t>教育支出</t>
  </si>
  <si>
    <t>20508</t>
  </si>
  <si>
    <t xml:space="preserve">  进修及培训</t>
  </si>
  <si>
    <t>2050803</t>
  </si>
  <si>
    <t xml:space="preserve">    培训支出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</si>
  <si>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</si>
  <si>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</si>
  <si>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</si>
  <si>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</si>
  <si>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</si>
  <si>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</si>
  <si>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</si>
  <si>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</si>
  <si>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</si>
  <si>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</si>
  <si>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</si>
  <si>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</si>
  <si>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</si>
  <si>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</si>
  <si>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</si>
  <si>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</si>
  <si>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</si>
  <si>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</si>
  <si>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</si>
  <si>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</si>
  <si>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</si>
  <si>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</si>
  <si>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</si>
  <si>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</si>
  <si>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</si>
  <si>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</si>
  <si>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</si>
  <si>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</si>
  <si>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</si>
  <si>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</si>
  <si>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</si>
  <si>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</si>
  <si>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</si>
  <si>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</si>
  <si>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</si>
  <si>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</si>
  <si>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</si>
  <si>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</si>
  <si>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</si>
  <si>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</si>
  <si>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</si>
  <si>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</si>
  <si>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</si>
  <si>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</si>
  <si>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</si>
  <si>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</si>
  <si>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30103</t>
  </si>
  <si>
    <t xml:space="preserve">  奖金</t>
  </si>
  <si>
    <t>30107</t>
  </si>
  <si>
    <t xml:space="preserve">  绩效工资</t>
  </si>
  <si>
    <t>30205</t>
  </si>
  <si>
    <t xml:space="preserve">  水费</t>
  </si>
  <si>
    <t>30108</t>
  </si>
  <si>
    <t xml:space="preserve">  机关事业单位基本养老保险费</t>
  </si>
  <si>
    <t>30206</t>
  </si>
  <si>
    <t xml:space="preserve">  电费</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</si>
  <si>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</si>
  <si>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</si>
  <si>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</si>
  <si>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</si>
  <si>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</si>
  <si>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</si>
  <si>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</si>
  <si>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</si>
  <si>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城乡社区支出</t>
  </si>
  <si>
    <r>
      <rPr>
        <b/>
        <sz val="11"/>
        <rFont val="仿宋"/>
        <family val="3"/>
        <charset val="134"/>
      </rPr>
      <t>备注：</t>
    </r>
    <r>
      <rPr>
        <sz val="11"/>
        <rFont val="仿宋"/>
        <family val="3"/>
        <charset val="134"/>
      </rPr>
      <t>本表反映部门本年度政府性基金预算财政拨款收入支出及结转结余情况。</t>
    </r>
  </si>
  <si>
    <t>国有资本经营预算财政拨款支出决算表</t>
  </si>
  <si>
    <t>公开08表</t>
  </si>
  <si>
    <t>科目名称</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</si>
  <si>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</si>
  <si>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</si>
  <si>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</si>
  <si>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</si>
  <si>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</si>
  <si>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</si>
  <si>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</si>
  <si>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</si>
  <si>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</si>
  <si>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</si>
  <si>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</si>
  <si>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</si>
  <si>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</si>
  <si>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</si>
  <si>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</si>
  <si>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</si>
  <si>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</si>
  <si>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</si>
  <si>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</si>
  <si>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</si>
  <si>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</si>
  <si>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</si>
  <si>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</si>
  <si>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</si>
  <si>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</si>
  <si>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</si>
  <si>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</si>
  <si>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</si>
  <si>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</si>
  <si>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</si>
  <si>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</si>
  <si>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</si>
  <si>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</si>
  <si>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</si>
  <si>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</si>
  <si>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</si>
  <si>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</si>
  <si>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</si>
  <si>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</si>
  <si>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</si>
  <si>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</si>
  <si>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</si>
  <si>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</si>
  <si>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</si>
  <si>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</si>
  <si>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</si>
  <si>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</si>
  <si>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</si>
  <si>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</si>
  <si>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</si>
  <si>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</si>
  <si>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</si>
  <si>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公开部门：重庆市梁平区袁驿镇人民政府</t>
    <phoneticPr fontId="53" type="noConversion"/>
  </si>
  <si>
    <t>二、国防支出</t>
    <phoneticPr fontId="53" type="noConversion"/>
  </si>
  <si>
    <t>三、公共安全支出</t>
    <phoneticPr fontId="53" type="noConversion"/>
  </si>
  <si>
    <t>四、教育支出</t>
    <phoneticPr fontId="53" type="noConversion"/>
  </si>
  <si>
    <t>五、文化旅游体育与传媒支出</t>
    <phoneticPr fontId="53" type="noConversion"/>
  </si>
  <si>
    <t>六、社会保障和就业支出</t>
    <phoneticPr fontId="53" type="noConversion"/>
  </si>
  <si>
    <t>七、卫生健康支出</t>
    <phoneticPr fontId="53" type="noConversion"/>
  </si>
  <si>
    <t>八、节能环保支出</t>
    <phoneticPr fontId="53" type="noConversion"/>
  </si>
  <si>
    <t>九、城乡社区支出</t>
    <phoneticPr fontId="53" type="noConversion"/>
  </si>
  <si>
    <t>十、农林水支出</t>
    <phoneticPr fontId="53" type="noConversion"/>
  </si>
  <si>
    <t>十一、交通运输支出</t>
    <phoneticPr fontId="53" type="noConversion"/>
  </si>
  <si>
    <t>十二、住房保障支出</t>
    <phoneticPr fontId="53" type="noConversion"/>
  </si>
  <si>
    <t>十三、灾害防治及应急管理支出</t>
    <phoneticPr fontId="53" type="noConversion"/>
  </si>
  <si>
    <t>20101</t>
  </si>
  <si>
    <t>2010108</t>
  </si>
  <si>
    <t>20103</t>
  </si>
  <si>
    <t>2010301</t>
  </si>
  <si>
    <t>2010350</t>
  </si>
  <si>
    <t>2010399</t>
  </si>
  <si>
    <t>20129</t>
  </si>
  <si>
    <t>2012999</t>
  </si>
  <si>
    <t>2013299</t>
  </si>
  <si>
    <t xml:space="preserve">  人大事务</t>
    <phoneticPr fontId="53" type="noConversion"/>
  </si>
  <si>
    <t xml:space="preserve">    代表工作</t>
    <phoneticPr fontId="53" type="noConversion"/>
  </si>
  <si>
    <r>
      <t xml:space="preserve"> </t>
    </r>
    <r>
      <rPr>
        <sz val="11"/>
        <rFont val="仿宋"/>
        <family val="3"/>
        <charset val="134"/>
      </rPr>
      <t xml:space="preserve"> </t>
    </r>
    <r>
      <rPr>
        <sz val="11"/>
        <rFont val="仿宋"/>
        <family val="3"/>
        <charset val="134"/>
      </rPr>
      <t>政府办公厅（室）及相关机构事务</t>
    </r>
    <phoneticPr fontId="53" type="noConversion"/>
  </si>
  <si>
    <r>
      <t xml:space="preserve"> </t>
    </r>
    <r>
      <rPr>
        <sz val="11"/>
        <rFont val="仿宋"/>
        <family val="3"/>
        <charset val="134"/>
      </rPr>
      <t xml:space="preserve">   </t>
    </r>
    <r>
      <rPr>
        <sz val="11"/>
        <rFont val="仿宋"/>
        <family val="3"/>
        <charset val="134"/>
      </rPr>
      <t>行政运行</t>
    </r>
    <phoneticPr fontId="53" type="noConversion"/>
  </si>
  <si>
    <r>
      <t xml:space="preserve"> </t>
    </r>
    <r>
      <rPr>
        <sz val="11"/>
        <rFont val="仿宋"/>
        <family val="3"/>
        <charset val="134"/>
      </rPr>
      <t xml:space="preserve">   </t>
    </r>
    <r>
      <rPr>
        <sz val="11"/>
        <rFont val="仿宋"/>
        <family val="3"/>
        <charset val="134"/>
      </rPr>
      <t>事业运行</t>
    </r>
    <phoneticPr fontId="53" type="noConversion"/>
  </si>
  <si>
    <r>
      <t xml:space="preserve"> </t>
    </r>
    <r>
      <rPr>
        <sz val="11"/>
        <rFont val="仿宋"/>
        <family val="3"/>
        <charset val="134"/>
      </rPr>
      <t xml:space="preserve">   </t>
    </r>
    <r>
      <rPr>
        <sz val="11"/>
        <rFont val="仿宋"/>
        <family val="3"/>
        <charset val="134"/>
      </rPr>
      <t>其他政府办公厅（室）及相关机构事务支出</t>
    </r>
    <phoneticPr fontId="53" type="noConversion"/>
  </si>
  <si>
    <r>
      <t xml:space="preserve"> </t>
    </r>
    <r>
      <rPr>
        <sz val="11"/>
        <rFont val="仿宋"/>
        <family val="3"/>
        <charset val="134"/>
      </rPr>
      <t xml:space="preserve"> </t>
    </r>
    <r>
      <rPr>
        <sz val="11"/>
        <rFont val="仿宋"/>
        <family val="3"/>
        <charset val="134"/>
      </rPr>
      <t>群众团体事务</t>
    </r>
    <phoneticPr fontId="53" type="noConversion"/>
  </si>
  <si>
    <r>
      <t xml:space="preserve"> </t>
    </r>
    <r>
      <rPr>
        <sz val="11"/>
        <rFont val="仿宋"/>
        <family val="3"/>
        <charset val="134"/>
      </rPr>
      <t xml:space="preserve">   </t>
    </r>
    <r>
      <rPr>
        <sz val="11"/>
        <rFont val="仿宋"/>
        <family val="3"/>
        <charset val="134"/>
      </rPr>
      <t>其他群众团体事务支出</t>
    </r>
    <phoneticPr fontId="53" type="noConversion"/>
  </si>
  <si>
    <r>
      <t xml:space="preserve"> </t>
    </r>
    <r>
      <rPr>
        <sz val="11"/>
        <rFont val="仿宋"/>
        <family val="3"/>
        <charset val="134"/>
      </rPr>
      <t xml:space="preserve"> </t>
    </r>
    <r>
      <rPr>
        <sz val="11"/>
        <rFont val="仿宋"/>
        <family val="3"/>
        <charset val="134"/>
      </rPr>
      <t>组织事务</t>
    </r>
    <phoneticPr fontId="53" type="noConversion"/>
  </si>
  <si>
    <r>
      <t xml:space="preserve"> </t>
    </r>
    <r>
      <rPr>
        <sz val="11"/>
        <rFont val="仿宋"/>
        <family val="3"/>
        <charset val="134"/>
      </rPr>
      <t xml:space="preserve">   </t>
    </r>
    <r>
      <rPr>
        <sz val="11"/>
        <rFont val="仿宋"/>
        <family val="3"/>
        <charset val="134"/>
      </rPr>
      <t>一般行政管理事务</t>
    </r>
    <phoneticPr fontId="53" type="noConversion"/>
  </si>
  <si>
    <r>
      <t xml:space="preserve"> </t>
    </r>
    <r>
      <rPr>
        <sz val="11"/>
        <rFont val="仿宋"/>
        <family val="3"/>
        <charset val="134"/>
      </rPr>
      <t xml:space="preserve">   </t>
    </r>
    <r>
      <rPr>
        <sz val="11"/>
        <rFont val="仿宋"/>
        <family val="3"/>
        <charset val="134"/>
      </rPr>
      <t>其他组织事务支出</t>
    </r>
    <phoneticPr fontId="53" type="noConversion"/>
  </si>
  <si>
    <t>203</t>
  </si>
  <si>
    <t>国防支出</t>
  </si>
  <si>
    <t>20399</t>
  </si>
  <si>
    <t>2039999</t>
  </si>
  <si>
    <t xml:space="preserve">  其他国防支出</t>
  </si>
  <si>
    <t xml:space="preserve">  其他国防支出</t>
    <phoneticPr fontId="53" type="noConversion"/>
  </si>
  <si>
    <t xml:space="preserve">    其他国防支出</t>
  </si>
  <si>
    <t xml:space="preserve">    其他国防支出</t>
    <phoneticPr fontId="53" type="noConversion"/>
  </si>
  <si>
    <t>204</t>
  </si>
  <si>
    <t>公共安全支出</t>
  </si>
  <si>
    <t>20402</t>
  </si>
  <si>
    <t>2040220</t>
  </si>
  <si>
    <t>2040299</t>
  </si>
  <si>
    <t>20499</t>
  </si>
  <si>
    <t>2049999</t>
  </si>
  <si>
    <t xml:space="preserve">  其他公共安全支出</t>
  </si>
  <si>
    <t xml:space="preserve">  公安</t>
  </si>
  <si>
    <t xml:space="preserve">  公安</t>
    <phoneticPr fontId="53" type="noConversion"/>
  </si>
  <si>
    <t xml:space="preserve">    执法办案</t>
  </si>
  <si>
    <t xml:space="preserve">    执法办案</t>
    <phoneticPr fontId="53" type="noConversion"/>
  </si>
  <si>
    <t xml:space="preserve">    其他公安支出</t>
  </si>
  <si>
    <t xml:space="preserve">    其他公安支出</t>
    <phoneticPr fontId="53" type="noConversion"/>
  </si>
  <si>
    <t xml:space="preserve">  其他公共安全支出</t>
    <phoneticPr fontId="53" type="noConversion"/>
  </si>
  <si>
    <t xml:space="preserve">    其他公共安全支出</t>
  </si>
  <si>
    <t xml:space="preserve">    其他公共安全支出</t>
    <phoneticPr fontId="53" type="noConversion"/>
  </si>
  <si>
    <t>2050802</t>
  </si>
  <si>
    <t xml:space="preserve">  进修及培训</t>
    <phoneticPr fontId="53" type="noConversion"/>
  </si>
  <si>
    <t xml:space="preserve">    干部教育</t>
  </si>
  <si>
    <t xml:space="preserve">    干部教育</t>
    <phoneticPr fontId="53" type="noConversion"/>
  </si>
  <si>
    <t xml:space="preserve">    培训支出</t>
    <phoneticPr fontId="53" type="noConversion"/>
  </si>
  <si>
    <t>207</t>
  </si>
  <si>
    <t>文化旅游体育与传媒支出</t>
  </si>
  <si>
    <t>20701</t>
  </si>
  <si>
    <t>2070109</t>
  </si>
  <si>
    <t>2070199</t>
  </si>
  <si>
    <t xml:space="preserve">    群众文化</t>
  </si>
  <si>
    <t xml:space="preserve">    群众文化</t>
    <phoneticPr fontId="53" type="noConversion"/>
  </si>
  <si>
    <t xml:space="preserve">    其他文化和旅游支出</t>
  </si>
  <si>
    <t xml:space="preserve">    其他文化和旅游支出</t>
    <phoneticPr fontId="53" type="noConversion"/>
  </si>
  <si>
    <t xml:space="preserve">  文化和旅游</t>
  </si>
  <si>
    <t xml:space="preserve">  文化和旅游</t>
    <phoneticPr fontId="53" type="noConversion"/>
  </si>
  <si>
    <t>208</t>
  </si>
  <si>
    <t>20801</t>
  </si>
  <si>
    <t>2080109</t>
  </si>
  <si>
    <t>2080199</t>
  </si>
  <si>
    <t>20802</t>
  </si>
  <si>
    <t>2080208</t>
  </si>
  <si>
    <t>2080299</t>
  </si>
  <si>
    <t>20805</t>
  </si>
  <si>
    <t>2080501</t>
  </si>
  <si>
    <t>2080502</t>
  </si>
  <si>
    <t>2080505</t>
  </si>
  <si>
    <t>2080506</t>
  </si>
  <si>
    <t>20807</t>
  </si>
  <si>
    <t>2080704</t>
  </si>
  <si>
    <t>2080705</t>
  </si>
  <si>
    <t>2080799</t>
  </si>
  <si>
    <t>20808</t>
  </si>
  <si>
    <t>2080801</t>
  </si>
  <si>
    <t>2080899</t>
  </si>
  <si>
    <t>20809</t>
  </si>
  <si>
    <t>2080904</t>
  </si>
  <si>
    <t>2080999</t>
  </si>
  <si>
    <t>20810</t>
  </si>
  <si>
    <t>2081002</t>
  </si>
  <si>
    <t>20811</t>
  </si>
  <si>
    <t>2081199</t>
  </si>
  <si>
    <t>20821</t>
  </si>
  <si>
    <t>2082101</t>
  </si>
  <si>
    <t>2082102</t>
  </si>
  <si>
    <t>20828</t>
  </si>
  <si>
    <t>2082850</t>
  </si>
  <si>
    <t>20899</t>
  </si>
  <si>
    <t>2089999</t>
  </si>
  <si>
    <t xml:space="preserve">  其他社会保障和就业支出</t>
  </si>
  <si>
    <t xml:space="preserve">  人力资源和社会保障管理事务</t>
  </si>
  <si>
    <t xml:space="preserve">  人力资源和社会保障管理事务</t>
    <phoneticPr fontId="53" type="noConversion"/>
  </si>
  <si>
    <t xml:space="preserve">    社会保险经办机构</t>
  </si>
  <si>
    <t xml:space="preserve">    社会保险经办机构</t>
    <phoneticPr fontId="53" type="noConversion"/>
  </si>
  <si>
    <t xml:space="preserve">    其他人力资源和社会保障管理事务支出</t>
  </si>
  <si>
    <t xml:space="preserve">    其他人力资源和社会保障管理事务支出</t>
    <phoneticPr fontId="53" type="noConversion"/>
  </si>
  <si>
    <t xml:space="preserve">  民政管理事务</t>
  </si>
  <si>
    <t xml:space="preserve">  民政管理事务</t>
    <phoneticPr fontId="53" type="noConversion"/>
  </si>
  <si>
    <t xml:space="preserve">    基层政权建设和社区治理</t>
  </si>
  <si>
    <t xml:space="preserve">    基层政权建设和社区治理</t>
    <phoneticPr fontId="53" type="noConversion"/>
  </si>
  <si>
    <t xml:space="preserve">    其他民政管理事务支出</t>
  </si>
  <si>
    <t xml:space="preserve">    其他民政管理事务支出</t>
    <phoneticPr fontId="53" type="noConversion"/>
  </si>
  <si>
    <t xml:space="preserve">  行政事业单位养老支出</t>
  </si>
  <si>
    <t xml:space="preserve">  行政事业单位养老支出</t>
    <phoneticPr fontId="53" type="noConversion"/>
  </si>
  <si>
    <t xml:space="preserve">    行政单位离退休</t>
  </si>
  <si>
    <t xml:space="preserve">    行政单位离退休</t>
    <phoneticPr fontId="53" type="noConversion"/>
  </si>
  <si>
    <t xml:space="preserve">    事业单位离退休</t>
  </si>
  <si>
    <t xml:space="preserve">    事业单位离退休</t>
    <phoneticPr fontId="53" type="noConversion"/>
  </si>
  <si>
    <t xml:space="preserve">    机关事业单位基本养老保险缴费支出</t>
  </si>
  <si>
    <t xml:space="preserve">    机关事业单位基本养老保险缴费支出</t>
    <phoneticPr fontId="53" type="noConversion"/>
  </si>
  <si>
    <t xml:space="preserve">    机关事业单位职业年金缴费支出</t>
  </si>
  <si>
    <t xml:space="preserve">    机关事业单位职业年金缴费支出</t>
    <phoneticPr fontId="53" type="noConversion"/>
  </si>
  <si>
    <t xml:space="preserve">  就业补助</t>
  </si>
  <si>
    <t xml:space="preserve">  就业补助</t>
    <phoneticPr fontId="53" type="noConversion"/>
  </si>
  <si>
    <t xml:space="preserve">    社会保险补贴</t>
  </si>
  <si>
    <t xml:space="preserve">    社会保险补贴</t>
    <phoneticPr fontId="53" type="noConversion"/>
  </si>
  <si>
    <t xml:space="preserve">    公益性岗位补贴</t>
  </si>
  <si>
    <t xml:space="preserve">    公益性岗位补贴</t>
    <phoneticPr fontId="53" type="noConversion"/>
  </si>
  <si>
    <t xml:space="preserve">    其他就业补助支出</t>
  </si>
  <si>
    <t xml:space="preserve">    其他就业补助支出</t>
    <phoneticPr fontId="53" type="noConversion"/>
  </si>
  <si>
    <t xml:space="preserve">  抚恤</t>
  </si>
  <si>
    <t xml:space="preserve">  抚恤</t>
    <phoneticPr fontId="53" type="noConversion"/>
  </si>
  <si>
    <t xml:space="preserve">    死亡抚恤</t>
  </si>
  <si>
    <t xml:space="preserve">    死亡抚恤</t>
    <phoneticPr fontId="53" type="noConversion"/>
  </si>
  <si>
    <t xml:space="preserve">    其他优抚支出</t>
  </si>
  <si>
    <t xml:space="preserve">    其他优抚支出</t>
    <phoneticPr fontId="53" type="noConversion"/>
  </si>
  <si>
    <t xml:space="preserve">  退役安置</t>
  </si>
  <si>
    <t xml:space="preserve">  退役安置</t>
    <phoneticPr fontId="53" type="noConversion"/>
  </si>
  <si>
    <t xml:space="preserve">    退役士兵管理教育</t>
  </si>
  <si>
    <t xml:space="preserve">    退役士兵管理教育</t>
    <phoneticPr fontId="53" type="noConversion"/>
  </si>
  <si>
    <t xml:space="preserve">    其他退役安置支出</t>
  </si>
  <si>
    <t xml:space="preserve">    其他退役安置支出</t>
    <phoneticPr fontId="53" type="noConversion"/>
  </si>
  <si>
    <t xml:space="preserve">  社会福利</t>
  </si>
  <si>
    <t xml:space="preserve">  社会福利</t>
    <phoneticPr fontId="53" type="noConversion"/>
  </si>
  <si>
    <t xml:space="preserve">    老年福利</t>
  </si>
  <si>
    <t xml:space="preserve">    老年福利</t>
    <phoneticPr fontId="53" type="noConversion"/>
  </si>
  <si>
    <t xml:space="preserve">  残疾人事业</t>
  </si>
  <si>
    <t xml:space="preserve">  残疾人事业</t>
    <phoneticPr fontId="53" type="noConversion"/>
  </si>
  <si>
    <t xml:space="preserve">    其他残疾人事业支出</t>
  </si>
  <si>
    <t xml:space="preserve">    其他残疾人事业支出</t>
    <phoneticPr fontId="53" type="noConversion"/>
  </si>
  <si>
    <t xml:space="preserve">  特困人员救助供养</t>
  </si>
  <si>
    <t xml:space="preserve">  特困人员救助供养</t>
    <phoneticPr fontId="53" type="noConversion"/>
  </si>
  <si>
    <t xml:space="preserve">    城市特困人员救助供养支出</t>
  </si>
  <si>
    <t xml:space="preserve">    城市特困人员救助供养支出</t>
    <phoneticPr fontId="53" type="noConversion"/>
  </si>
  <si>
    <t xml:space="preserve">    农村特困人员救助供养支出</t>
    <phoneticPr fontId="53" type="noConversion"/>
  </si>
  <si>
    <t xml:space="preserve">  退役军人管理事务</t>
  </si>
  <si>
    <t xml:space="preserve">  退役军人管理事务</t>
    <phoneticPr fontId="53" type="noConversion"/>
  </si>
  <si>
    <t xml:space="preserve">    事业运行</t>
  </si>
  <si>
    <t xml:space="preserve">    事业运行</t>
    <phoneticPr fontId="53" type="noConversion"/>
  </si>
  <si>
    <t xml:space="preserve">  其他社会保障和就业支出</t>
    <phoneticPr fontId="53" type="noConversion"/>
  </si>
  <si>
    <t xml:space="preserve">    其他社会保障和就业支出</t>
  </si>
  <si>
    <t xml:space="preserve">    其他社会保障和就业支出</t>
    <phoneticPr fontId="53" type="noConversion"/>
  </si>
  <si>
    <t>210</t>
  </si>
  <si>
    <t>卫生健康支出</t>
  </si>
  <si>
    <t>21004</t>
  </si>
  <si>
    <t>2100408</t>
  </si>
  <si>
    <t>2100409</t>
  </si>
  <si>
    <t>2100499</t>
  </si>
  <si>
    <t>21011</t>
  </si>
  <si>
    <t>2101101</t>
  </si>
  <si>
    <t>2101102</t>
  </si>
  <si>
    <t xml:space="preserve">  公共卫生</t>
  </si>
  <si>
    <t xml:space="preserve">  公共卫生</t>
    <phoneticPr fontId="53" type="noConversion"/>
  </si>
  <si>
    <t xml:space="preserve">    基本公共卫生服务</t>
  </si>
  <si>
    <t xml:space="preserve">    基本公共卫生服务</t>
    <phoneticPr fontId="53" type="noConversion"/>
  </si>
  <si>
    <t xml:space="preserve">    重大公共卫生服务</t>
  </si>
  <si>
    <t xml:space="preserve">    重大公共卫生服务</t>
    <phoneticPr fontId="53" type="noConversion"/>
  </si>
  <si>
    <t xml:space="preserve">    其他公共卫生支出</t>
  </si>
  <si>
    <t xml:space="preserve">    其他公共卫生支出</t>
    <phoneticPr fontId="53" type="noConversion"/>
  </si>
  <si>
    <t xml:space="preserve">  行政事业单位医疗</t>
  </si>
  <si>
    <t xml:space="preserve">  行政事业单位医疗</t>
    <phoneticPr fontId="53" type="noConversion"/>
  </si>
  <si>
    <t xml:space="preserve">    行政单位医疗</t>
  </si>
  <si>
    <t xml:space="preserve">    行政单位医疗</t>
    <phoneticPr fontId="53" type="noConversion"/>
  </si>
  <si>
    <t xml:space="preserve">    事业单位医疗</t>
  </si>
  <si>
    <t xml:space="preserve">    事业单位医疗</t>
    <phoneticPr fontId="53" type="noConversion"/>
  </si>
  <si>
    <t>211</t>
  </si>
  <si>
    <t>节能环保支出</t>
  </si>
  <si>
    <t>21103</t>
  </si>
  <si>
    <t>2110302</t>
  </si>
  <si>
    <t>2110304</t>
  </si>
  <si>
    <t>21104</t>
  </si>
  <si>
    <t>2110402</t>
  </si>
  <si>
    <t xml:space="preserve">  污染防治</t>
  </si>
  <si>
    <t xml:space="preserve">  污染防治</t>
    <phoneticPr fontId="53" type="noConversion"/>
  </si>
  <si>
    <t xml:space="preserve">    水体</t>
  </si>
  <si>
    <t xml:space="preserve">    水体</t>
    <phoneticPr fontId="53" type="noConversion"/>
  </si>
  <si>
    <t xml:space="preserve">    固体废弃物与化学品</t>
  </si>
  <si>
    <t xml:space="preserve">    固体废弃物与化学品</t>
    <phoneticPr fontId="53" type="noConversion"/>
  </si>
  <si>
    <t xml:space="preserve">  自然生态保护</t>
  </si>
  <si>
    <t xml:space="preserve">  自然生态保护</t>
    <phoneticPr fontId="53" type="noConversion"/>
  </si>
  <si>
    <t xml:space="preserve">    农村环境保护</t>
  </si>
  <si>
    <t xml:space="preserve">    农村环境保护</t>
    <phoneticPr fontId="53" type="noConversion"/>
  </si>
  <si>
    <t>212</t>
  </si>
  <si>
    <t>21203</t>
  </si>
  <si>
    <t>2120399</t>
  </si>
  <si>
    <t>21205</t>
  </si>
  <si>
    <t>2120501</t>
  </si>
  <si>
    <t xml:space="preserve">  城乡社区环境卫生</t>
  </si>
  <si>
    <t xml:space="preserve">  城乡社区公共设施</t>
  </si>
  <si>
    <t xml:space="preserve">  城乡社区公共设施</t>
    <phoneticPr fontId="53" type="noConversion"/>
  </si>
  <si>
    <t xml:space="preserve">    其他城乡社区公共设施支出</t>
  </si>
  <si>
    <t xml:space="preserve">    其他城乡社区公共设施支出</t>
    <phoneticPr fontId="53" type="noConversion"/>
  </si>
  <si>
    <t xml:space="preserve">  城乡社区环境卫生</t>
    <phoneticPr fontId="53" type="noConversion"/>
  </si>
  <si>
    <t xml:space="preserve">    城乡社区环境卫生</t>
  </si>
  <si>
    <t xml:space="preserve">    城乡社区环境卫生</t>
    <phoneticPr fontId="53" type="noConversion"/>
  </si>
  <si>
    <t xml:space="preserve">  国有土地使用权出让收入安排的支出</t>
    <phoneticPr fontId="53" type="noConversion"/>
  </si>
  <si>
    <t>2120804</t>
  </si>
  <si>
    <t>2120899</t>
  </si>
  <si>
    <t xml:space="preserve">    农村基础设施建设支出</t>
    <phoneticPr fontId="53" type="noConversion"/>
  </si>
  <si>
    <t xml:space="preserve">    其他国有土地使用权出让收入安排的支出</t>
    <phoneticPr fontId="53" type="noConversion"/>
  </si>
  <si>
    <t>213</t>
  </si>
  <si>
    <t>农林水支出</t>
  </si>
  <si>
    <t>21301</t>
  </si>
  <si>
    <t>2130104</t>
  </si>
  <si>
    <t>2130108</t>
  </si>
  <si>
    <t>2130119</t>
  </si>
  <si>
    <t>2130122</t>
  </si>
  <si>
    <t>2130126</t>
  </si>
  <si>
    <t>2130135</t>
  </si>
  <si>
    <t>2130152</t>
  </si>
  <si>
    <t>2130199</t>
  </si>
  <si>
    <t>21302</t>
  </si>
  <si>
    <t>2130207</t>
  </si>
  <si>
    <t>2130234</t>
  </si>
  <si>
    <t>21303</t>
  </si>
  <si>
    <t>2130319</t>
  </si>
  <si>
    <t>21305</t>
  </si>
  <si>
    <t>2130599</t>
  </si>
  <si>
    <t>21307</t>
  </si>
  <si>
    <t>2130701</t>
  </si>
  <si>
    <t>2130705</t>
  </si>
  <si>
    <t xml:space="preserve">  农业农村</t>
  </si>
  <si>
    <t xml:space="preserve">  农业农村</t>
    <phoneticPr fontId="53" type="noConversion"/>
  </si>
  <si>
    <t xml:space="preserve">    病虫害控制</t>
  </si>
  <si>
    <t xml:space="preserve">    病虫害控制</t>
    <phoneticPr fontId="53" type="noConversion"/>
  </si>
  <si>
    <t xml:space="preserve">    防灾救灾</t>
  </si>
  <si>
    <t xml:space="preserve">    防灾救灾</t>
    <phoneticPr fontId="53" type="noConversion"/>
  </si>
  <si>
    <t xml:space="preserve">    农业生产发展</t>
  </si>
  <si>
    <t xml:space="preserve">    农业生产发展</t>
    <phoneticPr fontId="53" type="noConversion"/>
  </si>
  <si>
    <t xml:space="preserve">    农村社会事业</t>
  </si>
  <si>
    <t xml:space="preserve">    农村社会事业</t>
    <phoneticPr fontId="53" type="noConversion"/>
  </si>
  <si>
    <t xml:space="preserve">    农业资源保护修复与利用</t>
  </si>
  <si>
    <t xml:space="preserve">    农业资源保护修复与利用</t>
    <phoneticPr fontId="53" type="noConversion"/>
  </si>
  <si>
    <t xml:space="preserve">    对高校毕业生到基层任职补助</t>
  </si>
  <si>
    <t xml:space="preserve">    对高校毕业生到基层任职补助</t>
    <phoneticPr fontId="53" type="noConversion"/>
  </si>
  <si>
    <t xml:space="preserve">    其他农业农村支出</t>
  </si>
  <si>
    <t xml:space="preserve">    其他农业农村支出</t>
    <phoneticPr fontId="53" type="noConversion"/>
  </si>
  <si>
    <t xml:space="preserve">  林业和草原</t>
  </si>
  <si>
    <t xml:space="preserve">  林业和草原</t>
    <phoneticPr fontId="53" type="noConversion"/>
  </si>
  <si>
    <t xml:space="preserve">    森林资源管理</t>
  </si>
  <si>
    <t xml:space="preserve">    森林资源管理</t>
    <phoneticPr fontId="53" type="noConversion"/>
  </si>
  <si>
    <t xml:space="preserve">    林业草原防灾减灾</t>
  </si>
  <si>
    <t xml:space="preserve">    林业草原防灾减灾</t>
    <phoneticPr fontId="53" type="noConversion"/>
  </si>
  <si>
    <t xml:space="preserve">  水利</t>
  </si>
  <si>
    <t xml:space="preserve">  水利</t>
    <phoneticPr fontId="53" type="noConversion"/>
  </si>
  <si>
    <t xml:space="preserve">    江河湖库水系综合整治</t>
  </si>
  <si>
    <t xml:space="preserve">    江河湖库水系综合整治</t>
    <phoneticPr fontId="53" type="noConversion"/>
  </si>
  <si>
    <t xml:space="preserve">  扶贫</t>
  </si>
  <si>
    <t xml:space="preserve">  扶贫</t>
    <phoneticPr fontId="53" type="noConversion"/>
  </si>
  <si>
    <t xml:space="preserve">    其他扶贫支出</t>
  </si>
  <si>
    <t xml:space="preserve">    其他扶贫支出</t>
    <phoneticPr fontId="53" type="noConversion"/>
  </si>
  <si>
    <t xml:space="preserve">  农村综合改革</t>
  </si>
  <si>
    <t xml:space="preserve">  农村综合改革</t>
    <phoneticPr fontId="53" type="noConversion"/>
  </si>
  <si>
    <t xml:space="preserve">    对村级公益事业建设的补助</t>
  </si>
  <si>
    <t xml:space="preserve">    对村级公益事业建设的补助</t>
    <phoneticPr fontId="53" type="noConversion"/>
  </si>
  <si>
    <t xml:space="preserve">    对村民委员会和村党支部的补助</t>
  </si>
  <si>
    <t xml:space="preserve">    对村民委员会和村党支部的补助</t>
    <phoneticPr fontId="53" type="noConversion"/>
  </si>
  <si>
    <t>214</t>
  </si>
  <si>
    <t>交通运输支出</t>
  </si>
  <si>
    <t>21401</t>
  </si>
  <si>
    <t>2140106</t>
  </si>
  <si>
    <t>21406</t>
  </si>
  <si>
    <t>2140601</t>
  </si>
  <si>
    <t>2140602</t>
  </si>
  <si>
    <t xml:space="preserve">  公路水路运输</t>
  </si>
  <si>
    <t xml:space="preserve">  公路水路运输</t>
    <phoneticPr fontId="53" type="noConversion"/>
  </si>
  <si>
    <t xml:space="preserve">    公路养护</t>
  </si>
  <si>
    <t xml:space="preserve">    公路养护</t>
    <phoneticPr fontId="53" type="noConversion"/>
  </si>
  <si>
    <t xml:space="preserve">  车辆购置税支出</t>
  </si>
  <si>
    <t xml:space="preserve">  车辆购置税支出</t>
    <phoneticPr fontId="53" type="noConversion"/>
  </si>
  <si>
    <t xml:space="preserve">    车辆购置税用于公路等基础设施建设支出</t>
  </si>
  <si>
    <t xml:space="preserve">    车辆购置税用于公路等基础设施建设支出</t>
    <phoneticPr fontId="53" type="noConversion"/>
  </si>
  <si>
    <t xml:space="preserve">    车辆购置税用于农村公路建设支出</t>
  </si>
  <si>
    <t xml:space="preserve">    车辆购置税用于农村公路建设支出</t>
    <phoneticPr fontId="53" type="noConversion"/>
  </si>
  <si>
    <t>221</t>
  </si>
  <si>
    <t>住房保障支出</t>
  </si>
  <si>
    <t>22101</t>
  </si>
  <si>
    <t>2210101</t>
  </si>
  <si>
    <t>22102</t>
  </si>
  <si>
    <t>2210201</t>
  </si>
  <si>
    <t xml:space="preserve">  住房公积金</t>
  </si>
  <si>
    <t xml:space="preserve">  保障性安居工程支出</t>
  </si>
  <si>
    <t xml:space="preserve">  保障性安居工程支出</t>
    <phoneticPr fontId="53" type="noConversion"/>
  </si>
  <si>
    <t xml:space="preserve">    廉租住房</t>
  </si>
  <si>
    <t xml:space="preserve">    廉租住房</t>
    <phoneticPr fontId="53" type="noConversion"/>
  </si>
  <si>
    <t xml:space="preserve">  住房改革支出</t>
  </si>
  <si>
    <t xml:space="preserve">  住房改革支出</t>
    <phoneticPr fontId="53" type="noConversion"/>
  </si>
  <si>
    <t xml:space="preserve">    住房公积金</t>
  </si>
  <si>
    <t xml:space="preserve">    住房公积金</t>
    <phoneticPr fontId="53" type="noConversion"/>
  </si>
  <si>
    <t>224</t>
  </si>
  <si>
    <t>灾害防治及应急管理支出</t>
  </si>
  <si>
    <t>22407</t>
  </si>
  <si>
    <t>2240703</t>
  </si>
  <si>
    <t xml:space="preserve">  自然灾害救灾及恢复重建支出</t>
  </si>
  <si>
    <t xml:space="preserve">  自然灾害救灾及恢复重建支出</t>
    <phoneticPr fontId="53" type="noConversion"/>
  </si>
  <si>
    <t xml:space="preserve">    自然灾害救灾补助</t>
  </si>
  <si>
    <t xml:space="preserve">    自然灾害救灾补助</t>
    <phoneticPr fontId="53" type="noConversion"/>
  </si>
  <si>
    <t>21208</t>
  </si>
  <si>
    <t xml:space="preserve">  人大事务</t>
  </si>
  <si>
    <t xml:space="preserve">  人大事务</t>
    <phoneticPr fontId="53" type="noConversion"/>
  </si>
  <si>
    <t xml:space="preserve">    代表工作</t>
  </si>
  <si>
    <t xml:space="preserve">    代表工作</t>
    <phoneticPr fontId="53" type="noConversion"/>
  </si>
  <si>
    <t xml:space="preserve">  政府办公厅（室）及相关机构事务</t>
  </si>
  <si>
    <t xml:space="preserve">  政府办公厅（室）及相关机构事务</t>
    <phoneticPr fontId="53" type="noConversion"/>
  </si>
  <si>
    <t xml:space="preserve">    行政运行</t>
  </si>
  <si>
    <t xml:space="preserve">    行政运行</t>
    <phoneticPr fontId="53" type="noConversion"/>
  </si>
  <si>
    <t xml:space="preserve">    其他政府办公厅（室）及相关机构事务支出</t>
  </si>
  <si>
    <t xml:space="preserve">    其他政府办公厅（室）及相关机构事务支出</t>
    <phoneticPr fontId="53" type="noConversion"/>
  </si>
  <si>
    <t xml:space="preserve">  群众团体事务</t>
  </si>
  <si>
    <t xml:space="preserve">  群众团体事务</t>
    <phoneticPr fontId="53" type="noConversion"/>
  </si>
  <si>
    <t xml:space="preserve">    其他群众团体事务支出</t>
  </si>
  <si>
    <t xml:space="preserve">    其他群众团体事务支出</t>
    <phoneticPr fontId="53" type="noConversion"/>
  </si>
  <si>
    <t xml:space="preserve">  组织事务</t>
    <phoneticPr fontId="53" type="noConversion"/>
  </si>
  <si>
    <t xml:space="preserve">    一般行政管理事务</t>
    <phoneticPr fontId="53" type="noConversion"/>
  </si>
  <si>
    <t xml:space="preserve">    其他组织事务支出</t>
  </si>
  <si>
    <t xml:space="preserve">    其他组织事务支出</t>
    <phoneticPr fontId="53" type="noConversion"/>
  </si>
  <si>
    <t>国防支出</t>
    <phoneticPr fontId="53" type="noConversion"/>
  </si>
  <si>
    <t xml:space="preserve">    农村特困人员救助供养支出 </t>
  </si>
  <si>
    <t xml:space="preserve">    农村特困人员救助供养支出 </t>
    <phoneticPr fontId="53" type="noConversion"/>
  </si>
  <si>
    <t>二、国防支出</t>
    <phoneticPr fontId="53" type="noConversion"/>
  </si>
  <si>
    <t>三、公共安全支出</t>
    <phoneticPr fontId="53" type="noConversion"/>
  </si>
  <si>
    <t>四、教育支出</t>
    <phoneticPr fontId="53" type="noConversion"/>
  </si>
  <si>
    <t>五、文化旅游体育与传媒支出</t>
    <phoneticPr fontId="53" type="noConversion"/>
  </si>
  <si>
    <t>六、社会保障和就业支出</t>
    <phoneticPr fontId="53" type="noConversion"/>
  </si>
  <si>
    <t>七、卫生健康支出</t>
    <phoneticPr fontId="53" type="noConversion"/>
  </si>
  <si>
    <t>八、节能环保支出</t>
    <phoneticPr fontId="53" type="noConversion"/>
  </si>
  <si>
    <t>九、城乡社区支出</t>
    <phoneticPr fontId="53" type="noConversion"/>
  </si>
  <si>
    <t>十、农林水支出</t>
    <phoneticPr fontId="53" type="noConversion"/>
  </si>
  <si>
    <t>十一、交通运输支出</t>
    <phoneticPr fontId="53" type="noConversion"/>
  </si>
  <si>
    <t>十二、住房保障支出</t>
    <phoneticPr fontId="53" type="noConversion"/>
  </si>
  <si>
    <t>十三、灾害防治及应急管理支出</t>
    <phoneticPr fontId="53" type="noConversion"/>
  </si>
  <si>
    <t>30109</t>
  </si>
  <si>
    <t xml:space="preserve">  职业年金缴费</t>
  </si>
  <si>
    <t>30110</t>
  </si>
  <si>
    <t xml:space="preserve">  职工基本医疗保险缴费</t>
  </si>
  <si>
    <t>30112</t>
  </si>
  <si>
    <t xml:space="preserve">  其他社会保障缴费</t>
  </si>
  <si>
    <t>30113</t>
  </si>
  <si>
    <t>30114</t>
  </si>
  <si>
    <t xml:space="preserve">  医疗费</t>
  </si>
  <si>
    <t>30199</t>
  </si>
  <si>
    <t xml:space="preserve">  其他工资福利支出</t>
  </si>
  <si>
    <t>303</t>
  </si>
  <si>
    <t>对个人和家庭的补助</t>
  </si>
  <si>
    <t>30305</t>
  </si>
  <si>
    <t xml:space="preserve">  生活补助</t>
  </si>
  <si>
    <t>30307</t>
  </si>
  <si>
    <t xml:space="preserve">  医疗费补助</t>
  </si>
  <si>
    <t>30207</t>
  </si>
  <si>
    <t xml:space="preserve">  邮电费</t>
  </si>
  <si>
    <t>30211</t>
  </si>
  <si>
    <t xml:space="preserve">  差旅费</t>
  </si>
  <si>
    <t>30213</t>
  </si>
  <si>
    <t xml:space="preserve">  维修（护）费</t>
  </si>
  <si>
    <t>30216</t>
  </si>
  <si>
    <t xml:space="preserve">  培训费</t>
  </si>
  <si>
    <t>30226</t>
  </si>
  <si>
    <t xml:space="preserve">  劳务费</t>
  </si>
  <si>
    <t>30228</t>
  </si>
  <si>
    <t xml:space="preserve">  工会经费</t>
  </si>
  <si>
    <t>30231</t>
  </si>
  <si>
    <t xml:space="preserve">  公务用车运行维护费</t>
  </si>
  <si>
    <t>30239</t>
  </si>
  <si>
    <t xml:space="preserve">  其他交通费用</t>
  </si>
  <si>
    <t>30299</t>
  </si>
  <si>
    <t xml:space="preserve">  其他商品和服务支出</t>
  </si>
  <si>
    <t>公开部门：重庆市梁平区袁驿镇人民政府</t>
    <phoneticPr fontId="53" type="noConversion"/>
  </si>
  <si>
    <t>备注：本单位无国有资本经营预算财政拨款支出，故本表为空。</t>
    <phoneticPr fontId="53" type="noConversion"/>
  </si>
</sst>
</file>

<file path=xl/styles.xml><?xml version="1.0" encoding="utf-8"?>
<styleSheet xmlns="http://schemas.openxmlformats.org/spreadsheetml/2006/main">
  <numFmts count="4">
    <numFmt numFmtId="176" formatCode="_(* #,##0.00_);_(* \(#,##0.00\);_(* &quot;-&quot;??_);_(@_)"/>
    <numFmt numFmtId="177" formatCode="0.00_);[Red]\(0.00\)"/>
    <numFmt numFmtId="178" formatCode="_(\$* #,##0_);_(\$* \(#,##0\);_(\$* &quot;-&quot;_);_(@_)"/>
    <numFmt numFmtId="179" formatCode="0.00_ "/>
  </numFmts>
  <fonts count="56">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8"/>
      <name val="华文中宋"/>
      <family val="3"/>
      <charset val="134"/>
    </font>
    <font>
      <sz val="11"/>
      <name val="黑体"/>
      <family val="3"/>
      <charset val="134"/>
    </font>
    <font>
      <sz val="11"/>
      <name val="Arial"/>
      <family val="2"/>
    </font>
    <font>
      <sz val="11"/>
      <color indexed="8"/>
      <name val="仿宋"/>
      <family val="3"/>
      <charset val="134"/>
    </font>
    <font>
      <b/>
      <sz val="11"/>
      <color indexed="8"/>
      <name val="仿宋"/>
      <family val="3"/>
      <charset val="134"/>
    </font>
    <font>
      <sz val="10"/>
      <name val="Arial"/>
      <family val="2"/>
    </font>
    <font>
      <sz val="12"/>
      <name val="黑体"/>
      <family val="3"/>
      <charset val="134"/>
    </font>
    <font>
      <sz val="11"/>
      <name val="仿宋"/>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sz val="9"/>
      <name val="宋体"/>
      <family val="3"/>
      <charset val="134"/>
      <scheme val="minor"/>
    </font>
    <font>
      <sz val="12"/>
      <name val="仿宋"/>
      <family val="3"/>
      <charset val="134"/>
    </font>
    <font>
      <b/>
      <sz val="11"/>
      <color theme="1"/>
      <name val="仿宋"/>
      <family val="3"/>
      <charset val="134"/>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s>
  <borders count="41">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top/>
      <bottom style="thin">
        <color indexed="8"/>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s>
  <cellStyleXfs count="598">
    <xf numFmtId="0" fontId="0" fillId="0" borderId="0">
      <alignment vertical="center"/>
    </xf>
    <xf numFmtId="0" fontId="32" fillId="16" borderId="0" applyNumberFormat="0" applyBorder="0" applyAlignment="0" applyProtection="0">
      <alignment vertical="center"/>
    </xf>
    <xf numFmtId="0" fontId="39" fillId="0" borderId="29" applyNumberFormat="0" applyFill="0" applyAlignment="0" applyProtection="0">
      <alignment vertical="center"/>
    </xf>
    <xf numFmtId="0" fontId="30" fillId="3" borderId="0" applyNumberFormat="0" applyBorder="0" applyAlignment="0" applyProtection="0">
      <alignment vertical="center"/>
    </xf>
    <xf numFmtId="0" fontId="39" fillId="0" borderId="29" applyNumberFormat="0" applyFill="0" applyAlignment="0" applyProtection="0">
      <alignment vertical="center"/>
    </xf>
    <xf numFmtId="0" fontId="33" fillId="0" borderId="25" applyNumberFormat="0" applyFill="0" applyAlignment="0" applyProtection="0">
      <alignment vertical="center"/>
    </xf>
    <xf numFmtId="0" fontId="31" fillId="17" borderId="0" applyNumberFormat="0" applyBorder="0" applyAlignment="0" applyProtection="0">
      <alignment vertical="center"/>
    </xf>
    <xf numFmtId="0" fontId="42" fillId="19" borderId="30" applyNumberFormat="0" applyAlignment="0" applyProtection="0">
      <alignment vertical="center"/>
    </xf>
    <xf numFmtId="0" fontId="30" fillId="10" borderId="0" applyNumberFormat="0" applyBorder="0" applyAlignment="0" applyProtection="0">
      <alignment vertical="center"/>
    </xf>
    <xf numFmtId="0" fontId="31" fillId="7" borderId="0" applyNumberFormat="0" applyBorder="0" applyAlignment="0" applyProtection="0">
      <alignment vertical="center"/>
    </xf>
    <xf numFmtId="0" fontId="30" fillId="8" borderId="0" applyNumberFormat="0" applyBorder="0" applyAlignment="0" applyProtection="0">
      <alignment vertical="center"/>
    </xf>
    <xf numFmtId="0" fontId="31" fillId="16" borderId="0" applyNumberFormat="0" applyBorder="0" applyAlignment="0" applyProtection="0">
      <alignment vertical="center"/>
    </xf>
    <xf numFmtId="0" fontId="31" fillId="12" borderId="0" applyNumberFormat="0" applyBorder="0" applyAlignment="0" applyProtection="0">
      <alignment vertical="center"/>
    </xf>
    <xf numFmtId="0" fontId="41" fillId="18" borderId="0" applyNumberFormat="0" applyBorder="0" applyAlignment="0" applyProtection="0">
      <alignment vertical="center"/>
    </xf>
    <xf numFmtId="0" fontId="30" fillId="11" borderId="0" applyNumberFormat="0" applyBorder="0" applyAlignment="0" applyProtection="0">
      <alignment vertical="center"/>
    </xf>
    <xf numFmtId="0" fontId="8" fillId="0" borderId="0"/>
    <xf numFmtId="0" fontId="31" fillId="7" borderId="0" applyNumberFormat="0" applyBorder="0" applyAlignment="0" applyProtection="0">
      <alignment vertical="center"/>
    </xf>
    <xf numFmtId="0" fontId="30" fillId="8" borderId="0" applyNumberFormat="0" applyBorder="0" applyAlignment="0" applyProtection="0">
      <alignment vertical="center"/>
    </xf>
    <xf numFmtId="0" fontId="46" fillId="0" borderId="0" applyNumberFormat="0" applyFill="0" applyBorder="0" applyAlignment="0" applyProtection="0">
      <alignment vertical="center"/>
    </xf>
    <xf numFmtId="0" fontId="31" fillId="21" borderId="0" applyNumberFormat="0" applyBorder="0" applyAlignment="0" applyProtection="0">
      <alignment vertical="center"/>
    </xf>
    <xf numFmtId="0" fontId="31" fillId="7" borderId="0" applyNumberFormat="0" applyBorder="0" applyAlignment="0" applyProtection="0">
      <alignment vertical="center"/>
    </xf>
    <xf numFmtId="0" fontId="30" fillId="8" borderId="0" applyNumberFormat="0" applyBorder="0" applyAlignment="0" applyProtection="0">
      <alignment vertical="center"/>
    </xf>
    <xf numFmtId="0" fontId="37" fillId="14"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42" fillId="19" borderId="30" applyNumberFormat="0" applyAlignment="0" applyProtection="0">
      <alignment vertical="center"/>
    </xf>
    <xf numFmtId="0" fontId="30" fillId="8" borderId="0" applyNumberFormat="0" applyBorder="0" applyAlignment="0" applyProtection="0">
      <alignment vertical="center"/>
    </xf>
    <xf numFmtId="0" fontId="30" fillId="3" borderId="0" applyNumberFormat="0" applyBorder="0" applyAlignment="0" applyProtection="0">
      <alignment vertical="center"/>
    </xf>
    <xf numFmtId="0" fontId="34" fillId="13" borderId="0" applyNumberFormat="0" applyBorder="0" applyAlignment="0" applyProtection="0">
      <alignment vertical="center"/>
    </xf>
    <xf numFmtId="0" fontId="30" fillId="10" borderId="0" applyNumberFormat="0" applyBorder="0" applyAlignment="0" applyProtection="0">
      <alignment vertical="center"/>
    </xf>
    <xf numFmtId="0" fontId="30" fillId="3" borderId="0" applyNumberFormat="0" applyBorder="0" applyAlignment="0" applyProtection="0">
      <alignment vertical="center"/>
    </xf>
    <xf numFmtId="0" fontId="31" fillId="7" borderId="0" applyNumberFormat="0" applyBorder="0" applyAlignment="0" applyProtection="0">
      <alignment vertical="center"/>
    </xf>
    <xf numFmtId="0" fontId="38" fillId="15" borderId="28" applyNumberFormat="0" applyAlignment="0" applyProtection="0">
      <alignment vertical="center"/>
    </xf>
    <xf numFmtId="0" fontId="30" fillId="11" borderId="0" applyNumberFormat="0" applyBorder="0" applyAlignment="0" applyProtection="0">
      <alignment vertical="center"/>
    </xf>
    <xf numFmtId="0" fontId="31" fillId="20"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3" borderId="0" applyNumberFormat="0" applyBorder="0" applyAlignment="0" applyProtection="0">
      <alignment vertical="center"/>
    </xf>
    <xf numFmtId="0" fontId="39" fillId="0" borderId="29" applyNumberFormat="0" applyFill="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3" borderId="0" applyNumberFormat="0" applyBorder="0" applyAlignment="0" applyProtection="0">
      <alignment vertical="center"/>
    </xf>
    <xf numFmtId="0" fontId="47" fillId="19" borderId="32" applyNumberFormat="0" applyAlignment="0" applyProtection="0">
      <alignment vertical="center"/>
    </xf>
    <xf numFmtId="0" fontId="31" fillId="21" borderId="0" applyNumberFormat="0" applyBorder="0" applyAlignment="0" applyProtection="0">
      <alignment vertical="center"/>
    </xf>
    <xf numFmtId="0" fontId="31" fillId="7" borderId="0" applyNumberFormat="0" applyBorder="0" applyAlignment="0" applyProtection="0">
      <alignment vertical="center"/>
    </xf>
    <xf numFmtId="0" fontId="38" fillId="15" borderId="28" applyNumberFormat="0" applyAlignment="0" applyProtection="0">
      <alignment vertical="center"/>
    </xf>
    <xf numFmtId="0" fontId="42" fillId="19" borderId="30" applyNumberFormat="0" applyAlignment="0" applyProtection="0">
      <alignment vertical="center"/>
    </xf>
    <xf numFmtId="0" fontId="30" fillId="9" borderId="0" applyNumberFormat="0" applyBorder="0" applyAlignment="0" applyProtection="0">
      <alignment vertical="center"/>
    </xf>
    <xf numFmtId="0" fontId="34" fillId="13" borderId="0" applyNumberFormat="0" applyBorder="0" applyAlignment="0" applyProtection="0">
      <alignment vertical="center"/>
    </xf>
    <xf numFmtId="0" fontId="30" fillId="3" borderId="0" applyNumberFormat="0" applyBorder="0" applyAlignment="0" applyProtection="0">
      <alignment vertical="center"/>
    </xf>
    <xf numFmtId="0" fontId="39" fillId="0" borderId="29" applyNumberFormat="0" applyFill="0" applyAlignment="0" applyProtection="0">
      <alignment vertical="center"/>
    </xf>
    <xf numFmtId="0" fontId="32" fillId="21" borderId="0" applyNumberFormat="0" applyBorder="0" applyAlignment="0" applyProtection="0">
      <alignment vertical="center"/>
    </xf>
    <xf numFmtId="0" fontId="33" fillId="0" borderId="25" applyNumberFormat="0" applyFill="0" applyAlignment="0" applyProtection="0">
      <alignment vertical="center"/>
    </xf>
    <xf numFmtId="0" fontId="30" fillId="8" borderId="0" applyNumberFormat="0" applyBorder="0" applyAlignment="0" applyProtection="0">
      <alignment vertical="center"/>
    </xf>
    <xf numFmtId="0" fontId="39" fillId="0" borderId="29" applyNumberFormat="0" applyFill="0" applyAlignment="0" applyProtection="0">
      <alignment vertical="center"/>
    </xf>
    <xf numFmtId="0" fontId="30" fillId="8" borderId="0" applyNumberFormat="0" applyBorder="0" applyAlignment="0" applyProtection="0">
      <alignment vertical="center"/>
    </xf>
    <xf numFmtId="0" fontId="34" fillId="13" borderId="0" applyNumberFormat="0" applyBorder="0" applyAlignment="0" applyProtection="0">
      <alignment vertical="center"/>
    </xf>
    <xf numFmtId="0" fontId="30" fillId="3" borderId="0" applyNumberFormat="0" applyBorder="0" applyAlignment="0" applyProtection="0">
      <alignment vertical="center"/>
    </xf>
    <xf numFmtId="176" fontId="45" fillId="0" borderId="0"/>
    <xf numFmtId="0" fontId="39" fillId="0" borderId="29" applyNumberFormat="0" applyFill="0" applyAlignment="0" applyProtection="0">
      <alignment vertical="center"/>
    </xf>
    <xf numFmtId="0" fontId="30" fillId="3" borderId="0" applyNumberFormat="0" applyBorder="0" applyAlignment="0" applyProtection="0">
      <alignment vertical="center"/>
    </xf>
    <xf numFmtId="0" fontId="47" fillId="19" borderId="32" applyNumberFormat="0" applyAlignment="0" applyProtection="0">
      <alignment vertical="center"/>
    </xf>
    <xf numFmtId="0" fontId="31" fillId="21" borderId="0" applyNumberFormat="0" applyBorder="0" applyAlignment="0" applyProtection="0">
      <alignment vertical="center"/>
    </xf>
    <xf numFmtId="0" fontId="39" fillId="0" borderId="29" applyNumberFormat="0" applyFill="0" applyAlignment="0" applyProtection="0">
      <alignment vertical="center"/>
    </xf>
    <xf numFmtId="0" fontId="42" fillId="19" borderId="30" applyNumberFormat="0" applyAlignment="0" applyProtection="0">
      <alignment vertical="center"/>
    </xf>
    <xf numFmtId="0" fontId="31" fillId="16" borderId="0" applyNumberFormat="0" applyBorder="0" applyAlignment="0" applyProtection="0">
      <alignment vertical="center"/>
    </xf>
    <xf numFmtId="0" fontId="42" fillId="19" borderId="30" applyNumberFormat="0" applyAlignment="0" applyProtection="0">
      <alignment vertical="center"/>
    </xf>
    <xf numFmtId="0" fontId="34" fillId="13" borderId="0" applyNumberFormat="0" applyBorder="0" applyAlignment="0" applyProtection="0">
      <alignment vertical="center"/>
    </xf>
    <xf numFmtId="0" fontId="43" fillId="0" borderId="31" applyNumberFormat="0" applyFill="0" applyAlignment="0" applyProtection="0">
      <alignment vertical="center"/>
    </xf>
    <xf numFmtId="0" fontId="30" fillId="3" borderId="0" applyNumberFormat="0" applyBorder="0" applyAlignment="0" applyProtection="0">
      <alignment vertical="center"/>
    </xf>
    <xf numFmtId="0" fontId="30" fillId="11" borderId="0" applyNumberFormat="0" applyBorder="0" applyAlignment="0" applyProtection="0">
      <alignment vertical="center"/>
    </xf>
    <xf numFmtId="0" fontId="31" fillId="16" borderId="0" applyNumberFormat="0" applyBorder="0" applyAlignment="0" applyProtection="0">
      <alignment vertical="center"/>
    </xf>
    <xf numFmtId="0" fontId="42" fillId="19" borderId="30" applyNumberFormat="0" applyAlignment="0" applyProtection="0">
      <alignment vertical="center"/>
    </xf>
    <xf numFmtId="0" fontId="30" fillId="13" borderId="0" applyNumberFormat="0" applyBorder="0" applyAlignment="0" applyProtection="0">
      <alignment vertical="center"/>
    </xf>
    <xf numFmtId="0" fontId="42" fillId="19" borderId="30" applyNumberFormat="0" applyAlignment="0" applyProtection="0">
      <alignment vertical="center"/>
    </xf>
    <xf numFmtId="0" fontId="30" fillId="11" borderId="0" applyNumberFormat="0" applyBorder="0" applyAlignment="0" applyProtection="0">
      <alignment vertical="center"/>
    </xf>
    <xf numFmtId="0" fontId="34" fillId="1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42" fillId="19" borderId="30" applyNumberFormat="0" applyAlignment="0" applyProtection="0">
      <alignment vertical="center"/>
    </xf>
    <xf numFmtId="0" fontId="30" fillId="10"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4" fillId="13" borderId="0" applyNumberFormat="0" applyBorder="0" applyAlignment="0" applyProtection="0">
      <alignment vertical="center"/>
    </xf>
    <xf numFmtId="0" fontId="30" fillId="3" borderId="0" applyNumberFormat="0" applyBorder="0" applyAlignment="0" applyProtection="0">
      <alignment vertical="center"/>
    </xf>
    <xf numFmtId="0" fontId="39" fillId="0" borderId="29" applyNumberFormat="0" applyFill="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9" fillId="0" borderId="29" applyNumberFormat="0" applyFill="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6" fillId="0" borderId="27" applyNumberFormat="0" applyFill="0" applyAlignment="0" applyProtection="0">
      <alignment vertical="center"/>
    </xf>
    <xf numFmtId="0" fontId="34"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9" fillId="0" borderId="29" applyNumberFormat="0" applyFill="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42" fillId="19" borderId="30" applyNumberFormat="0" applyAlignment="0" applyProtection="0">
      <alignment vertical="center"/>
    </xf>
    <xf numFmtId="0" fontId="30" fillId="13" borderId="0" applyNumberFormat="0" applyBorder="0" applyAlignment="0" applyProtection="0">
      <alignment vertical="center"/>
    </xf>
    <xf numFmtId="0" fontId="31" fillId="5" borderId="0" applyNumberFormat="0" applyBorder="0" applyAlignment="0" applyProtection="0">
      <alignment vertical="center"/>
    </xf>
    <xf numFmtId="0" fontId="30" fillId="13" borderId="0" applyNumberFormat="0" applyBorder="0" applyAlignment="0" applyProtection="0">
      <alignment vertical="center"/>
    </xf>
    <xf numFmtId="0" fontId="31" fillId="5" borderId="0" applyNumberFormat="0" applyBorder="0" applyAlignment="0" applyProtection="0">
      <alignment vertical="center"/>
    </xf>
    <xf numFmtId="0" fontId="30" fillId="13" borderId="0" applyNumberFormat="0" applyBorder="0" applyAlignment="0" applyProtection="0">
      <alignment vertical="center"/>
    </xf>
    <xf numFmtId="0" fontId="31" fillId="5" borderId="0" applyNumberFormat="0" applyBorder="0" applyAlignment="0" applyProtection="0">
      <alignment vertical="center"/>
    </xf>
    <xf numFmtId="0" fontId="30" fillId="13" borderId="0" applyNumberFormat="0" applyBorder="0" applyAlignment="0" applyProtection="0">
      <alignment vertical="center"/>
    </xf>
    <xf numFmtId="0" fontId="31" fillId="5" borderId="0" applyNumberFormat="0" applyBorder="0" applyAlignment="0" applyProtection="0">
      <alignment vertical="center"/>
    </xf>
    <xf numFmtId="0" fontId="30" fillId="13" borderId="0" applyNumberFormat="0" applyBorder="0" applyAlignment="0" applyProtection="0">
      <alignment vertical="center"/>
    </xf>
    <xf numFmtId="0" fontId="31" fillId="5" borderId="0" applyNumberFormat="0" applyBorder="0" applyAlignment="0" applyProtection="0">
      <alignment vertical="center"/>
    </xf>
    <xf numFmtId="0" fontId="30" fillId="13" borderId="0" applyNumberFormat="0" applyBorder="0" applyAlignment="0" applyProtection="0">
      <alignment vertical="center"/>
    </xf>
    <xf numFmtId="0" fontId="31" fillId="5" borderId="0" applyNumberFormat="0" applyBorder="0" applyAlignment="0" applyProtection="0">
      <alignment vertical="center"/>
    </xf>
    <xf numFmtId="0" fontId="30" fillId="13" borderId="0" applyNumberFormat="0" applyBorder="0" applyAlignment="0" applyProtection="0">
      <alignment vertical="center"/>
    </xf>
    <xf numFmtId="0" fontId="31" fillId="5" borderId="0" applyNumberFormat="0" applyBorder="0" applyAlignment="0" applyProtection="0">
      <alignment vertical="center"/>
    </xf>
    <xf numFmtId="0" fontId="30" fillId="13" borderId="0" applyNumberFormat="0" applyBorder="0" applyAlignment="0" applyProtection="0">
      <alignment vertical="center"/>
    </xf>
    <xf numFmtId="0" fontId="36" fillId="0" borderId="0" applyNumberFormat="0" applyFill="0" applyBorder="0" applyAlignment="0" applyProtection="0">
      <alignment vertical="center"/>
    </xf>
    <xf numFmtId="0" fontId="31" fillId="5" borderId="0" applyNumberFormat="0" applyBorder="0" applyAlignment="0" applyProtection="0">
      <alignment vertical="center"/>
    </xf>
    <xf numFmtId="0" fontId="30" fillId="13" borderId="0" applyNumberFormat="0" applyBorder="0" applyAlignment="0" applyProtection="0">
      <alignment vertical="center"/>
    </xf>
    <xf numFmtId="0" fontId="31" fillId="5" borderId="0" applyNumberFormat="0" applyBorder="0" applyAlignment="0" applyProtection="0">
      <alignment vertical="center"/>
    </xf>
    <xf numFmtId="0" fontId="30" fillId="13" borderId="0" applyNumberFormat="0" applyBorder="0" applyAlignment="0" applyProtection="0">
      <alignment vertical="center"/>
    </xf>
    <xf numFmtId="0" fontId="39" fillId="0" borderId="29" applyNumberFormat="0" applyFill="0" applyAlignment="0" applyProtection="0">
      <alignment vertical="center"/>
    </xf>
    <xf numFmtId="0" fontId="47" fillId="19" borderId="32" applyNumberFormat="0" applyAlignment="0" applyProtection="0">
      <alignment vertical="center"/>
    </xf>
    <xf numFmtId="0" fontId="8" fillId="0" borderId="0"/>
    <xf numFmtId="0" fontId="30" fillId="8" borderId="0" applyNumberFormat="0" applyBorder="0" applyAlignment="0" applyProtection="0">
      <alignment vertical="center"/>
    </xf>
    <xf numFmtId="0" fontId="45" fillId="0" borderId="0"/>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9" fillId="0" borderId="29" applyNumberFormat="0" applyFill="0" applyAlignment="0" applyProtection="0">
      <alignment vertical="center"/>
    </xf>
    <xf numFmtId="0" fontId="47" fillId="19" borderId="32" applyNumberFormat="0" applyAlignment="0" applyProtection="0">
      <alignment vertical="center"/>
    </xf>
    <xf numFmtId="0" fontId="8" fillId="0" borderId="0"/>
    <xf numFmtId="0" fontId="30" fillId="8" borderId="0" applyNumberFormat="0" applyBorder="0" applyAlignment="0" applyProtection="0">
      <alignment vertical="center"/>
    </xf>
    <xf numFmtId="0" fontId="8" fillId="0" borderId="0"/>
    <xf numFmtId="0" fontId="30" fillId="8" borderId="0" applyNumberFormat="0" applyBorder="0" applyAlignment="0" applyProtection="0">
      <alignment vertical="center"/>
    </xf>
    <xf numFmtId="0" fontId="8" fillId="0" borderId="0"/>
    <xf numFmtId="0" fontId="30" fillId="8" borderId="0" applyNumberFormat="0" applyBorder="0" applyAlignment="0" applyProtection="0">
      <alignment vertical="center"/>
    </xf>
    <xf numFmtId="0" fontId="8" fillId="0" borderId="0"/>
    <xf numFmtId="0" fontId="31" fillId="7" borderId="0" applyNumberFormat="0" applyBorder="0" applyAlignment="0" applyProtection="0">
      <alignment vertical="center"/>
    </xf>
    <xf numFmtId="0" fontId="30" fillId="8" borderId="0" applyNumberFormat="0" applyBorder="0" applyAlignment="0" applyProtection="0">
      <alignment vertical="center"/>
    </xf>
    <xf numFmtId="0" fontId="50" fillId="6" borderId="30" applyNumberFormat="0" applyAlignment="0" applyProtection="0">
      <alignment vertical="center"/>
    </xf>
    <xf numFmtId="0" fontId="31" fillId="7" borderId="0" applyNumberFormat="0" applyBorder="0" applyAlignment="0" applyProtection="0">
      <alignment vertical="center"/>
    </xf>
    <xf numFmtId="0" fontId="30" fillId="8" borderId="0" applyNumberFormat="0" applyBorder="0" applyAlignment="0" applyProtection="0">
      <alignment vertical="center"/>
    </xf>
    <xf numFmtId="0" fontId="31" fillId="21" borderId="0" applyNumberFormat="0" applyBorder="0" applyAlignment="0" applyProtection="0">
      <alignment vertical="center"/>
    </xf>
    <xf numFmtId="0" fontId="8" fillId="24" borderId="33" applyNumberFormat="0" applyFont="0" applyAlignment="0" applyProtection="0">
      <alignment vertical="center"/>
    </xf>
    <xf numFmtId="0" fontId="31" fillId="7" borderId="0" applyNumberFormat="0" applyBorder="0" applyAlignment="0" applyProtection="0">
      <alignment vertical="center"/>
    </xf>
    <xf numFmtId="0" fontId="30" fillId="8" borderId="0" applyNumberFormat="0" applyBorder="0" applyAlignment="0" applyProtection="0">
      <alignment vertical="center"/>
    </xf>
    <xf numFmtId="0" fontId="8" fillId="24" borderId="33" applyNumberFormat="0" applyFont="0" applyAlignment="0" applyProtection="0">
      <alignment vertical="center"/>
    </xf>
    <xf numFmtId="0" fontId="31" fillId="7" borderId="0" applyNumberFormat="0" applyBorder="0" applyAlignment="0" applyProtection="0">
      <alignment vertical="center"/>
    </xf>
    <xf numFmtId="0" fontId="30" fillId="8" borderId="0" applyNumberFormat="0" applyBorder="0" applyAlignment="0" applyProtection="0">
      <alignment vertical="center"/>
    </xf>
    <xf numFmtId="0" fontId="11" fillId="0" borderId="0">
      <alignment vertical="center"/>
    </xf>
    <xf numFmtId="0" fontId="31" fillId="7" borderId="0" applyNumberFormat="0" applyBorder="0" applyAlignment="0" applyProtection="0">
      <alignment vertical="center"/>
    </xf>
    <xf numFmtId="0" fontId="30" fillId="8" borderId="0" applyNumberFormat="0" applyBorder="0" applyAlignment="0" applyProtection="0">
      <alignment vertical="center"/>
    </xf>
    <xf numFmtId="0" fontId="31" fillId="21" borderId="0" applyNumberFormat="0" applyBorder="0" applyAlignment="0" applyProtection="0">
      <alignment vertical="center"/>
    </xf>
    <xf numFmtId="0" fontId="31" fillId="7"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7" fillId="14" borderId="0" applyNumberFormat="0" applyBorder="0" applyAlignment="0" applyProtection="0">
      <alignment vertical="center"/>
    </xf>
    <xf numFmtId="0" fontId="30" fillId="4" borderId="0" applyNumberFormat="0" applyBorder="0" applyAlignment="0" applyProtection="0">
      <alignment vertical="center"/>
    </xf>
    <xf numFmtId="0" fontId="31" fillId="10" borderId="0" applyNumberFormat="0" applyBorder="0" applyAlignment="0" applyProtection="0">
      <alignment vertical="center"/>
    </xf>
    <xf numFmtId="0" fontId="30" fillId="4" borderId="0" applyNumberFormat="0" applyBorder="0" applyAlignment="0" applyProtection="0">
      <alignment vertical="center"/>
    </xf>
    <xf numFmtId="0" fontId="31" fillId="10" borderId="0" applyNumberFormat="0" applyBorder="0" applyAlignment="0" applyProtection="0">
      <alignment vertical="center"/>
    </xf>
    <xf numFmtId="0" fontId="30" fillId="4" borderId="0" applyNumberFormat="0" applyBorder="0" applyAlignment="0" applyProtection="0">
      <alignment vertical="center"/>
    </xf>
    <xf numFmtId="0" fontId="31" fillId="10" borderId="0" applyNumberFormat="0" applyBorder="0" applyAlignment="0" applyProtection="0">
      <alignment vertical="center"/>
    </xf>
    <xf numFmtId="0" fontId="30" fillId="4" borderId="0" applyNumberFormat="0" applyBorder="0" applyAlignment="0" applyProtection="0">
      <alignment vertical="center"/>
    </xf>
    <xf numFmtId="0" fontId="31" fillId="10" borderId="0" applyNumberFormat="0" applyBorder="0" applyAlignment="0" applyProtection="0">
      <alignment vertical="center"/>
    </xf>
    <xf numFmtId="0" fontId="30" fillId="4" borderId="0" applyNumberFormat="0" applyBorder="0" applyAlignment="0" applyProtection="0">
      <alignment vertical="center"/>
    </xf>
    <xf numFmtId="0" fontId="31" fillId="10" borderId="0" applyNumberFormat="0" applyBorder="0" applyAlignment="0" applyProtection="0">
      <alignment vertical="center"/>
    </xf>
    <xf numFmtId="0" fontId="30" fillId="4" borderId="0" applyNumberFormat="0" applyBorder="0" applyAlignment="0" applyProtection="0">
      <alignment vertical="center"/>
    </xf>
    <xf numFmtId="0" fontId="31" fillId="10" borderId="0" applyNumberFormat="0" applyBorder="0" applyAlignment="0" applyProtection="0">
      <alignment vertical="center"/>
    </xf>
    <xf numFmtId="0" fontId="30" fillId="4" borderId="0" applyNumberFormat="0" applyBorder="0" applyAlignment="0" applyProtection="0">
      <alignment vertical="center"/>
    </xf>
    <xf numFmtId="0" fontId="31" fillId="10" borderId="0" applyNumberFormat="0" applyBorder="0" applyAlignment="0" applyProtection="0">
      <alignment vertical="center"/>
    </xf>
    <xf numFmtId="0" fontId="30" fillId="4" borderId="0" applyNumberFormat="0" applyBorder="0" applyAlignment="0" applyProtection="0">
      <alignment vertical="center"/>
    </xf>
    <xf numFmtId="0" fontId="31" fillId="10" borderId="0" applyNumberFormat="0" applyBorder="0" applyAlignment="0" applyProtection="0">
      <alignment vertical="center"/>
    </xf>
    <xf numFmtId="0" fontId="30" fillId="4" borderId="0" applyNumberFormat="0" applyBorder="0" applyAlignment="0" applyProtection="0">
      <alignment vertical="center"/>
    </xf>
    <xf numFmtId="0" fontId="31" fillId="10"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1" fillId="20"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1" fillId="20" borderId="0" applyNumberFormat="0" applyBorder="0" applyAlignment="0" applyProtection="0">
      <alignment vertical="center"/>
    </xf>
    <xf numFmtId="0" fontId="30" fillId="6" borderId="0" applyNumberFormat="0" applyBorder="0" applyAlignment="0" applyProtection="0">
      <alignment vertical="center"/>
    </xf>
    <xf numFmtId="0" fontId="31" fillId="20"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1" fillId="20" borderId="0" applyNumberFormat="0" applyBorder="0" applyAlignment="0" applyProtection="0">
      <alignment vertical="center"/>
    </xf>
    <xf numFmtId="0" fontId="30" fillId="6" borderId="0" applyNumberFormat="0" applyBorder="0" applyAlignment="0" applyProtection="0">
      <alignment vertical="center"/>
    </xf>
    <xf numFmtId="0" fontId="31" fillId="20" borderId="0" applyNumberFormat="0" applyBorder="0" applyAlignment="0" applyProtection="0">
      <alignment vertical="center"/>
    </xf>
    <xf numFmtId="0" fontId="30" fillId="6" borderId="0" applyNumberFormat="0" applyBorder="0" applyAlignment="0" applyProtection="0">
      <alignment vertical="center"/>
    </xf>
    <xf numFmtId="0" fontId="31" fillId="20"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1" fillId="20" borderId="0" applyNumberFormat="0" applyBorder="0" applyAlignment="0" applyProtection="0">
      <alignment vertical="center"/>
    </xf>
    <xf numFmtId="0" fontId="30" fillId="6" borderId="0" applyNumberFormat="0" applyBorder="0" applyAlignment="0" applyProtection="0">
      <alignment vertical="center"/>
    </xf>
    <xf numFmtId="0" fontId="31" fillId="20" borderId="0" applyNumberFormat="0" applyBorder="0" applyAlignment="0" applyProtection="0">
      <alignment vertical="center"/>
    </xf>
    <xf numFmtId="0" fontId="30" fillId="6" borderId="0" applyNumberFormat="0" applyBorder="0" applyAlignment="0" applyProtection="0">
      <alignment vertical="center"/>
    </xf>
    <xf numFmtId="0" fontId="32" fillId="2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2" fillId="21" borderId="0" applyNumberFormat="0" applyBorder="0" applyAlignment="0" applyProtection="0">
      <alignment vertical="center"/>
    </xf>
    <xf numFmtId="0" fontId="32"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2"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46" fillId="0" borderId="0" applyNumberFormat="0" applyFill="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46" fillId="0" borderId="0" applyNumberFormat="0" applyFill="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7" fillId="14" borderId="0" applyNumberFormat="0" applyBorder="0" applyAlignment="0" applyProtection="0">
      <alignment vertical="center"/>
    </xf>
    <xf numFmtId="0" fontId="46" fillId="0" borderId="0" applyNumberFormat="0" applyFill="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7" fillId="14" borderId="0" applyNumberFormat="0" applyBorder="0" applyAlignment="0" applyProtection="0">
      <alignment vertical="center"/>
    </xf>
    <xf numFmtId="0" fontId="46" fillId="0" borderId="0" applyNumberFormat="0" applyFill="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7"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42" fillId="19" borderId="30" applyNumberFormat="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40" fillId="0" borderId="0" applyNumberFormat="0" applyFill="0" applyBorder="0" applyAlignment="0" applyProtection="0">
      <alignment vertical="center"/>
    </xf>
    <xf numFmtId="0" fontId="30" fillId="10" borderId="0" applyNumberFormat="0" applyBorder="0" applyAlignment="0" applyProtection="0">
      <alignment vertical="center"/>
    </xf>
    <xf numFmtId="0" fontId="40" fillId="0" borderId="0" applyNumberFormat="0" applyFill="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8" fillId="15" borderId="28" applyNumberFormat="0" applyAlignment="0" applyProtection="0">
      <alignment vertical="center"/>
    </xf>
    <xf numFmtId="0" fontId="33" fillId="0" borderId="25" applyNumberFormat="0" applyFill="0" applyAlignment="0" applyProtection="0">
      <alignment vertical="center"/>
    </xf>
    <xf numFmtId="0" fontId="30" fillId="8" borderId="0" applyNumberFormat="0" applyBorder="0" applyAlignment="0" applyProtection="0">
      <alignment vertical="center"/>
    </xf>
    <xf numFmtId="0" fontId="38" fillId="15" borderId="28" applyNumberFormat="0" applyAlignment="0" applyProtection="0">
      <alignment vertical="center"/>
    </xf>
    <xf numFmtId="0" fontId="30" fillId="8" borderId="0" applyNumberFormat="0" applyBorder="0" applyAlignment="0" applyProtection="0">
      <alignment vertical="center"/>
    </xf>
    <xf numFmtId="0" fontId="42" fillId="19" borderId="30" applyNumberFormat="0" applyAlignment="0" applyProtection="0">
      <alignment vertical="center"/>
    </xf>
    <xf numFmtId="0" fontId="30" fillId="8" borderId="0" applyNumberFormat="0" applyBorder="0" applyAlignment="0" applyProtection="0">
      <alignment vertical="center"/>
    </xf>
    <xf numFmtId="0" fontId="33" fillId="0" borderId="25" applyNumberFormat="0" applyFill="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3" fillId="0" borderId="25" applyNumberFormat="0" applyFill="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3" fillId="0" borderId="25" applyNumberFormat="0" applyFill="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42" fillId="19" borderId="30" applyNumberFormat="0" applyAlignment="0" applyProtection="0">
      <alignment vertical="center"/>
    </xf>
    <xf numFmtId="0" fontId="30" fillId="9" borderId="0" applyNumberFormat="0" applyBorder="0" applyAlignment="0" applyProtection="0">
      <alignment vertical="center"/>
    </xf>
    <xf numFmtId="0" fontId="31" fillId="12" borderId="0" applyNumberFormat="0" applyBorder="0" applyAlignment="0" applyProtection="0">
      <alignment vertical="center"/>
    </xf>
    <xf numFmtId="0" fontId="30" fillId="9" borderId="0" applyNumberFormat="0" applyBorder="0" applyAlignment="0" applyProtection="0">
      <alignment vertical="center"/>
    </xf>
    <xf numFmtId="0" fontId="31" fillId="12" borderId="0" applyNumberFormat="0" applyBorder="0" applyAlignment="0" applyProtection="0">
      <alignment vertical="center"/>
    </xf>
    <xf numFmtId="0" fontId="30" fillId="9" borderId="0" applyNumberFormat="0" applyBorder="0" applyAlignment="0" applyProtection="0">
      <alignment vertical="center"/>
    </xf>
    <xf numFmtId="0" fontId="31" fillId="16" borderId="0" applyNumberFormat="0" applyBorder="0" applyAlignment="0" applyProtection="0">
      <alignment vertical="center"/>
    </xf>
    <xf numFmtId="0" fontId="30" fillId="9" borderId="0" applyNumberFormat="0" applyBorder="0" applyAlignment="0" applyProtection="0">
      <alignment vertical="center"/>
    </xf>
    <xf numFmtId="0" fontId="31" fillId="16"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8" fillId="24" borderId="33" applyNumberFormat="0" applyFont="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42" fillId="19" borderId="30" applyNumberFormat="0" applyAlignment="0" applyProtection="0">
      <alignment vertical="center"/>
    </xf>
    <xf numFmtId="0" fontId="30" fillId="11" borderId="0" applyNumberFormat="0" applyBorder="0" applyAlignment="0" applyProtection="0">
      <alignment vertical="center"/>
    </xf>
    <xf numFmtId="0" fontId="46" fillId="0" borderId="0" applyNumberFormat="0" applyFill="0" applyBorder="0" applyAlignment="0" applyProtection="0">
      <alignment vertical="center"/>
    </xf>
    <xf numFmtId="0" fontId="30" fillId="11" borderId="0" applyNumberFormat="0" applyBorder="0" applyAlignment="0" applyProtection="0">
      <alignment vertical="center"/>
    </xf>
    <xf numFmtId="0" fontId="46" fillId="0" borderId="0" applyNumberFormat="0" applyFill="0" applyBorder="0" applyAlignment="0" applyProtection="0">
      <alignment vertical="center"/>
    </xf>
    <xf numFmtId="0" fontId="30" fillId="11" borderId="0" applyNumberFormat="0" applyBorder="0" applyAlignment="0" applyProtection="0">
      <alignment vertical="center"/>
    </xf>
    <xf numFmtId="0" fontId="35" fillId="0" borderId="26" applyNumberFormat="0" applyFill="0" applyAlignment="0" applyProtection="0">
      <alignment vertical="center"/>
    </xf>
    <xf numFmtId="0" fontId="30" fillId="11" borderId="0" applyNumberFormat="0" applyBorder="0" applyAlignment="0" applyProtection="0">
      <alignment vertical="center"/>
    </xf>
    <xf numFmtId="0" fontId="33" fillId="0" borderId="25" applyNumberFormat="0" applyFill="0" applyAlignment="0" applyProtection="0">
      <alignment vertical="center"/>
    </xf>
    <xf numFmtId="0" fontId="30" fillId="11" borderId="0" applyNumberFormat="0" applyBorder="0" applyAlignment="0" applyProtection="0">
      <alignment vertical="center"/>
    </xf>
    <xf numFmtId="0" fontId="33" fillId="0" borderId="25" applyNumberFormat="0" applyFill="0" applyAlignment="0" applyProtection="0">
      <alignment vertical="center"/>
    </xf>
    <xf numFmtId="0" fontId="35" fillId="0" borderId="26" applyNumberFormat="0" applyFill="0" applyAlignment="0" applyProtection="0">
      <alignment vertical="center"/>
    </xf>
    <xf numFmtId="0" fontId="30" fillId="11" borderId="0" applyNumberFormat="0" applyBorder="0" applyAlignment="0" applyProtection="0">
      <alignment vertical="center"/>
    </xf>
    <xf numFmtId="0" fontId="8" fillId="24" borderId="33" applyNumberFormat="0" applyFont="0" applyAlignment="0" applyProtection="0">
      <alignment vertical="center"/>
    </xf>
    <xf numFmtId="0" fontId="30" fillId="11" borderId="0" applyNumberFormat="0" applyBorder="0" applyAlignment="0" applyProtection="0">
      <alignment vertical="center"/>
    </xf>
    <xf numFmtId="0" fontId="40" fillId="0" borderId="0" applyNumberFormat="0" applyFill="0" applyBorder="0" applyAlignment="0" applyProtection="0">
      <alignment vertical="center"/>
    </xf>
    <xf numFmtId="0" fontId="31" fillId="5" borderId="0" applyNumberFormat="0" applyBorder="0" applyAlignment="0" applyProtection="0">
      <alignment vertical="center"/>
    </xf>
    <xf numFmtId="0" fontId="36" fillId="0" borderId="0" applyNumberFormat="0" applyFill="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40" fillId="0" borderId="0" applyNumberFormat="0" applyFill="0" applyBorder="0" applyAlignment="0" applyProtection="0">
      <alignment vertical="center"/>
    </xf>
    <xf numFmtId="0" fontId="32" fillId="5" borderId="0" applyNumberFormat="0" applyBorder="0" applyAlignment="0" applyProtection="0">
      <alignment vertical="center"/>
    </xf>
    <xf numFmtId="0" fontId="38" fillId="15" borderId="28" applyNumberFormat="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40" fillId="0" borderId="0" applyNumberFormat="0" applyFill="0" applyBorder="0" applyAlignment="0" applyProtection="0">
      <alignment vertical="center"/>
    </xf>
    <xf numFmtId="0" fontId="49" fillId="0" borderId="0">
      <alignment vertical="center"/>
    </xf>
    <xf numFmtId="0" fontId="31" fillId="7" borderId="0" applyNumberFormat="0" applyBorder="0" applyAlignment="0" applyProtection="0">
      <alignment vertical="center"/>
    </xf>
    <xf numFmtId="0" fontId="40" fillId="0" borderId="0" applyNumberFormat="0" applyFill="0" applyBorder="0" applyAlignment="0" applyProtection="0">
      <alignment vertical="center"/>
    </xf>
    <xf numFmtId="0" fontId="32" fillId="7" borderId="0" applyNumberFormat="0" applyBorder="0" applyAlignment="0" applyProtection="0">
      <alignment vertical="center"/>
    </xf>
    <xf numFmtId="0" fontId="40" fillId="0" borderId="0" applyNumberFormat="0" applyFill="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52" fillId="26" borderId="0" applyNumberFormat="0" applyBorder="0" applyAlignment="0" applyProtection="0">
      <alignment vertical="center"/>
    </xf>
    <xf numFmtId="0" fontId="31" fillId="10" borderId="0" applyNumberFormat="0" applyBorder="0" applyAlignment="0" applyProtection="0">
      <alignment vertical="center"/>
    </xf>
    <xf numFmtId="0" fontId="40" fillId="0" borderId="0" applyNumberFormat="0" applyFill="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0" fillId="0" borderId="0" applyNumberFormat="0" applyFill="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40" fillId="0" borderId="0" applyNumberFormat="0" applyFill="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21" borderId="0" applyNumberFormat="0" applyBorder="0" applyAlignment="0" applyProtection="0">
      <alignment vertical="center"/>
    </xf>
    <xf numFmtId="0" fontId="31" fillId="12" borderId="0" applyNumberFormat="0" applyBorder="0" applyAlignment="0" applyProtection="0">
      <alignment vertical="center"/>
    </xf>
    <xf numFmtId="0" fontId="31" fillId="17" borderId="0" applyNumberFormat="0" applyBorder="0" applyAlignment="0" applyProtection="0">
      <alignment vertical="center"/>
    </xf>
    <xf numFmtId="0" fontId="31" fillId="12" borderId="0" applyNumberFormat="0" applyBorder="0" applyAlignment="0" applyProtection="0">
      <alignment vertical="center"/>
    </xf>
    <xf numFmtId="0" fontId="40"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40" fillId="0" borderId="0" applyNumberFormat="0" applyFill="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7" fillId="14" borderId="0" applyNumberFormat="0" applyBorder="0" applyAlignment="0" applyProtection="0">
      <alignment vertical="center"/>
    </xf>
    <xf numFmtId="0" fontId="35" fillId="0" borderId="26" applyNumberFormat="0" applyFill="0" applyAlignment="0" applyProtection="0">
      <alignment vertical="center"/>
    </xf>
    <xf numFmtId="0" fontId="35" fillId="0" borderId="26" applyNumberFormat="0" applyFill="0" applyAlignment="0" applyProtection="0">
      <alignment vertical="center"/>
    </xf>
    <xf numFmtId="0" fontId="37" fillId="14" borderId="0" applyNumberFormat="0" applyBorder="0" applyAlignment="0" applyProtection="0">
      <alignment vertical="center"/>
    </xf>
    <xf numFmtId="0" fontId="35" fillId="0" borderId="26" applyNumberFormat="0" applyFill="0" applyAlignment="0" applyProtection="0">
      <alignment vertical="center"/>
    </xf>
    <xf numFmtId="0" fontId="33" fillId="0" borderId="25" applyNumberFormat="0" applyFill="0" applyAlignment="0" applyProtection="0">
      <alignment vertical="center"/>
    </xf>
    <xf numFmtId="0" fontId="35" fillId="0" borderId="26" applyNumberFormat="0" applyFill="0" applyAlignment="0" applyProtection="0">
      <alignment vertical="center"/>
    </xf>
    <xf numFmtId="0" fontId="43" fillId="0" borderId="31" applyNumberFormat="0" applyFill="0" applyAlignment="0" applyProtection="0">
      <alignment vertical="center"/>
    </xf>
    <xf numFmtId="0" fontId="43" fillId="0" borderId="31" applyNumberFormat="0" applyFill="0" applyAlignment="0" applyProtection="0">
      <alignment vertical="center"/>
    </xf>
    <xf numFmtId="0" fontId="43" fillId="0" borderId="31" applyNumberFormat="0" applyFill="0" applyAlignment="0" applyProtection="0">
      <alignment vertical="center"/>
    </xf>
    <xf numFmtId="0" fontId="43" fillId="0" borderId="31" applyNumberFormat="0" applyFill="0" applyAlignment="0" applyProtection="0">
      <alignment vertical="center"/>
    </xf>
    <xf numFmtId="0" fontId="34" fillId="13" borderId="0" applyNumberFormat="0" applyBorder="0" applyAlignment="0" applyProtection="0">
      <alignment vertical="center"/>
    </xf>
    <xf numFmtId="0" fontId="43" fillId="0" borderId="31" applyNumberFormat="0" applyFill="0" applyAlignment="0" applyProtection="0">
      <alignment vertical="center"/>
    </xf>
    <xf numFmtId="0" fontId="43" fillId="0" borderId="31" applyNumberFormat="0" applyFill="0" applyAlignment="0" applyProtection="0">
      <alignment vertical="center"/>
    </xf>
    <xf numFmtId="0" fontId="43" fillId="0" borderId="31" applyNumberFormat="0" applyFill="0" applyAlignment="0" applyProtection="0">
      <alignment vertical="center"/>
    </xf>
    <xf numFmtId="0" fontId="34" fillId="13" borderId="0" applyNumberFormat="0" applyBorder="0" applyAlignment="0" applyProtection="0">
      <alignment vertical="center"/>
    </xf>
    <xf numFmtId="0" fontId="43" fillId="0" borderId="31" applyNumberFormat="0" applyFill="0" applyAlignment="0" applyProtection="0">
      <alignment vertical="center"/>
    </xf>
    <xf numFmtId="0" fontId="43" fillId="0" borderId="31" applyNumberFormat="0" applyFill="0" applyAlignment="0" applyProtection="0">
      <alignment vertical="center"/>
    </xf>
    <xf numFmtId="0" fontId="43" fillId="0" borderId="31" applyNumberFormat="0" applyFill="0" applyAlignment="0" applyProtection="0">
      <alignment vertical="center"/>
    </xf>
    <xf numFmtId="0" fontId="34" fillId="13" borderId="0" applyNumberFormat="0" applyBorder="0" applyAlignment="0" applyProtection="0">
      <alignment vertical="center"/>
    </xf>
    <xf numFmtId="0" fontId="43" fillId="0" borderId="31" applyNumberFormat="0" applyFill="0" applyAlignment="0" applyProtection="0">
      <alignment vertical="center"/>
    </xf>
    <xf numFmtId="0" fontId="43" fillId="0" borderId="31" applyNumberFormat="0" applyFill="0" applyAlignment="0" applyProtection="0">
      <alignment vertical="center"/>
    </xf>
    <xf numFmtId="0" fontId="43" fillId="0" borderId="31" applyNumberFormat="0" applyFill="0" applyAlignment="0" applyProtection="0">
      <alignment vertical="center"/>
    </xf>
    <xf numFmtId="0" fontId="43" fillId="0" borderId="31" applyNumberFormat="0" applyFill="0" applyAlignment="0" applyProtection="0">
      <alignment vertical="center"/>
    </xf>
    <xf numFmtId="0" fontId="36" fillId="0" borderId="27" applyNumberFormat="0" applyFill="0" applyAlignment="0" applyProtection="0">
      <alignment vertical="center"/>
    </xf>
    <xf numFmtId="0" fontId="36" fillId="0" borderId="27" applyNumberFormat="0" applyFill="0" applyAlignment="0" applyProtection="0">
      <alignment vertical="center"/>
    </xf>
    <xf numFmtId="0" fontId="34" fillId="13" borderId="0" applyNumberFormat="0" applyBorder="0" applyAlignment="0" applyProtection="0">
      <alignment vertical="center"/>
    </xf>
    <xf numFmtId="0" fontId="36" fillId="0" borderId="27" applyNumberFormat="0" applyFill="0" applyAlignment="0" applyProtection="0">
      <alignment vertical="center"/>
    </xf>
    <xf numFmtId="0" fontId="36" fillId="0" borderId="27" applyNumberFormat="0" applyFill="0" applyAlignment="0" applyProtection="0">
      <alignment vertical="center"/>
    </xf>
    <xf numFmtId="0" fontId="36" fillId="0" borderId="27"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3" fillId="0" borderId="25"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1" fillId="21" borderId="0" applyNumberFormat="0" applyBorder="0" applyAlignment="0" applyProtection="0">
      <alignment vertical="center"/>
    </xf>
    <xf numFmtId="0" fontId="44" fillId="0" borderId="0" applyNumberFormat="0" applyFill="0" applyBorder="0" applyAlignment="0" applyProtection="0">
      <alignment vertical="center"/>
    </xf>
    <xf numFmtId="0" fontId="31" fillId="21" borderId="0" applyNumberFormat="0" applyBorder="0" applyAlignment="0" applyProtection="0">
      <alignment vertical="center"/>
    </xf>
    <xf numFmtId="0" fontId="33" fillId="0" borderId="25" applyNumberFormat="0" applyFill="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3" fillId="0" borderId="25" applyNumberFormat="0" applyFill="0" applyAlignment="0" applyProtection="0">
      <alignment vertical="center"/>
    </xf>
    <xf numFmtId="0" fontId="44" fillId="0" borderId="0" applyNumberFormat="0" applyFill="0" applyBorder="0" applyAlignment="0" applyProtection="0">
      <alignment vertical="center"/>
    </xf>
    <xf numFmtId="0" fontId="37" fillId="14" borderId="0" applyNumberFormat="0" applyBorder="0" applyAlignment="0" applyProtection="0">
      <alignment vertical="center"/>
    </xf>
    <xf numFmtId="0" fontId="46" fillId="0" borderId="0" applyNumberFormat="0" applyFill="0" applyBorder="0" applyAlignment="0" applyProtection="0">
      <alignment vertical="center"/>
    </xf>
    <xf numFmtId="0" fontId="37" fillId="14" borderId="0" applyNumberFormat="0" applyBorder="0" applyAlignment="0" applyProtection="0">
      <alignment vertical="center"/>
    </xf>
    <xf numFmtId="0" fontId="46" fillId="0" borderId="0" applyNumberFormat="0" applyFill="0" applyBorder="0" applyAlignment="0" applyProtection="0">
      <alignment vertical="center"/>
    </xf>
    <xf numFmtId="0" fontId="37" fillId="14" borderId="0" applyNumberFormat="0" applyBorder="0" applyAlignment="0" applyProtection="0">
      <alignment vertical="center"/>
    </xf>
    <xf numFmtId="0" fontId="46" fillId="0" borderId="0" applyNumberFormat="0" applyFill="0" applyBorder="0" applyAlignment="0" applyProtection="0">
      <alignment vertical="center"/>
    </xf>
    <xf numFmtId="0" fontId="48" fillId="15" borderId="28" applyNumberFormat="0" applyAlignment="0" applyProtection="0">
      <alignment vertical="center"/>
    </xf>
    <xf numFmtId="0" fontId="37" fillId="14" borderId="0" applyNumberFormat="0" applyBorder="0" applyAlignment="0" applyProtection="0">
      <alignment vertical="center"/>
    </xf>
    <xf numFmtId="0" fontId="46" fillId="0" borderId="0" applyNumberFormat="0" applyFill="0" applyBorder="0" applyAlignment="0" applyProtection="0">
      <alignment vertical="center"/>
    </xf>
    <xf numFmtId="0" fontId="48" fillId="15" borderId="28" applyNumberFormat="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45" fillId="0" borderId="0"/>
    <xf numFmtId="0" fontId="8" fillId="0" borderId="0"/>
    <xf numFmtId="0" fontId="8" fillId="0" borderId="0"/>
    <xf numFmtId="0" fontId="8" fillId="0" borderId="0"/>
    <xf numFmtId="0" fontId="8" fillId="0" borderId="0"/>
    <xf numFmtId="0" fontId="34" fillId="13" borderId="0" applyNumberFormat="0" applyBorder="0" applyAlignment="0" applyProtection="0">
      <alignment vertical="center"/>
    </xf>
    <xf numFmtId="0" fontId="42" fillId="19" borderId="30" applyNumberFormat="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3" fillId="0" borderId="25" applyNumberFormat="0" applyFill="0" applyAlignment="0" applyProtection="0">
      <alignment vertical="center"/>
    </xf>
    <xf numFmtId="0" fontId="33" fillId="0" borderId="25" applyNumberFormat="0" applyFill="0" applyAlignment="0" applyProtection="0">
      <alignment vertical="center"/>
    </xf>
    <xf numFmtId="0" fontId="33" fillId="0" borderId="25" applyNumberFormat="0" applyFill="0" applyAlignment="0" applyProtection="0">
      <alignment vertical="center"/>
    </xf>
    <xf numFmtId="0" fontId="42" fillId="19" borderId="30" applyNumberFormat="0" applyAlignment="0" applyProtection="0">
      <alignment vertical="center"/>
    </xf>
    <xf numFmtId="0" fontId="38" fillId="15" borderId="28" applyNumberFormat="0" applyAlignment="0" applyProtection="0">
      <alignment vertical="center"/>
    </xf>
    <xf numFmtId="0" fontId="38" fillId="15" borderId="28" applyNumberFormat="0" applyAlignment="0" applyProtection="0">
      <alignment vertical="center"/>
    </xf>
    <xf numFmtId="0" fontId="38" fillId="15" borderId="28" applyNumberFormat="0" applyAlignment="0" applyProtection="0">
      <alignment vertical="center"/>
    </xf>
    <xf numFmtId="0" fontId="38" fillId="15" borderId="28" applyNumberFormat="0" applyAlignment="0" applyProtection="0">
      <alignment vertical="center"/>
    </xf>
    <xf numFmtId="0" fontId="38" fillId="15" borderId="28" applyNumberFormat="0" applyAlignment="0" applyProtection="0">
      <alignment vertical="center"/>
    </xf>
    <xf numFmtId="0" fontId="38" fillId="15" borderId="28" applyNumberFormat="0" applyAlignment="0" applyProtection="0">
      <alignment vertical="center"/>
    </xf>
    <xf numFmtId="0" fontId="38" fillId="15" borderId="28" applyNumberFormat="0" applyAlignment="0" applyProtection="0">
      <alignment vertical="center"/>
    </xf>
    <xf numFmtId="0" fontId="48" fillId="15" borderId="28" applyNumberFormat="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9" fillId="0" borderId="29" applyNumberFormat="0" applyFill="0" applyAlignment="0" applyProtection="0">
      <alignment vertical="center"/>
    </xf>
    <xf numFmtId="0" fontId="39" fillId="0" borderId="29" applyNumberFormat="0" applyFill="0" applyAlignment="0" applyProtection="0">
      <alignment vertical="center"/>
    </xf>
    <xf numFmtId="0" fontId="39" fillId="0" borderId="29" applyNumberFormat="0" applyFill="0" applyAlignment="0" applyProtection="0">
      <alignment vertical="center"/>
    </xf>
    <xf numFmtId="178" fontId="45"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47" fillId="19" borderId="32" applyNumberFormat="0" applyAlignment="0" applyProtection="0">
      <alignment vertical="center"/>
    </xf>
    <xf numFmtId="0" fontId="47" fillId="19" borderId="32" applyNumberFormat="0" applyAlignment="0" applyProtection="0">
      <alignment vertical="center"/>
    </xf>
    <xf numFmtId="0" fontId="47" fillId="19" borderId="32" applyNumberFormat="0" applyAlignment="0" applyProtection="0">
      <alignment vertical="center"/>
    </xf>
    <xf numFmtId="0" fontId="47" fillId="19" borderId="32" applyNumberFormat="0" applyAlignment="0" applyProtection="0">
      <alignment vertical="center"/>
    </xf>
    <xf numFmtId="0" fontId="47" fillId="19" borderId="32" applyNumberFormat="0" applyAlignment="0" applyProtection="0">
      <alignment vertical="center"/>
    </xf>
    <xf numFmtId="0" fontId="47" fillId="19" borderId="32" applyNumberFormat="0" applyAlignment="0" applyProtection="0">
      <alignment vertical="center"/>
    </xf>
    <xf numFmtId="0" fontId="47" fillId="19" borderId="32" applyNumberFormat="0" applyAlignment="0" applyProtection="0">
      <alignment vertical="center"/>
    </xf>
    <xf numFmtId="0" fontId="47" fillId="19" borderId="32" applyNumberFormat="0" applyAlignment="0" applyProtection="0">
      <alignment vertical="center"/>
    </xf>
    <xf numFmtId="0" fontId="47" fillId="19" borderId="32" applyNumberFormat="0" applyAlignment="0" applyProtection="0">
      <alignment vertical="center"/>
    </xf>
    <xf numFmtId="0" fontId="47" fillId="19" borderId="32" applyNumberFormat="0" applyAlignment="0" applyProtection="0">
      <alignment vertical="center"/>
    </xf>
    <xf numFmtId="0" fontId="47" fillId="19" borderId="32" applyNumberFormat="0" applyAlignment="0" applyProtection="0">
      <alignment vertical="center"/>
    </xf>
    <xf numFmtId="0" fontId="50" fillId="6" borderId="30" applyNumberFormat="0" applyAlignment="0" applyProtection="0">
      <alignment vertical="center"/>
    </xf>
    <xf numFmtId="0" fontId="50" fillId="6" borderId="30" applyNumberFormat="0" applyAlignment="0" applyProtection="0">
      <alignment vertical="center"/>
    </xf>
    <xf numFmtId="0" fontId="50" fillId="6" borderId="30" applyNumberFormat="0" applyAlignment="0" applyProtection="0">
      <alignment vertical="center"/>
    </xf>
    <xf numFmtId="0" fontId="50" fillId="6" borderId="30" applyNumberFormat="0" applyAlignment="0" applyProtection="0">
      <alignment vertical="center"/>
    </xf>
    <xf numFmtId="0" fontId="50" fillId="6" borderId="30" applyNumberFormat="0" applyAlignment="0" applyProtection="0">
      <alignment vertical="center"/>
    </xf>
    <xf numFmtId="0" fontId="50" fillId="6" borderId="30" applyNumberFormat="0" applyAlignment="0" applyProtection="0">
      <alignment vertical="center"/>
    </xf>
    <xf numFmtId="0" fontId="50" fillId="6" borderId="30" applyNumberFormat="0" applyAlignment="0" applyProtection="0">
      <alignment vertical="center"/>
    </xf>
    <xf numFmtId="0" fontId="50" fillId="6" borderId="30" applyNumberFormat="0" applyAlignment="0" applyProtection="0">
      <alignment vertical="center"/>
    </xf>
    <xf numFmtId="0" fontId="50" fillId="6" borderId="30" applyNumberFormat="0" applyAlignment="0" applyProtection="0">
      <alignment vertical="center"/>
    </xf>
    <xf numFmtId="0" fontId="50" fillId="6" borderId="30" applyNumberFormat="0" applyAlignment="0" applyProtection="0">
      <alignment vertical="center"/>
    </xf>
    <xf numFmtId="0" fontId="50" fillId="6" borderId="30" applyNumberFormat="0" applyAlignment="0" applyProtection="0">
      <alignment vertical="center"/>
    </xf>
    <xf numFmtId="0" fontId="50" fillId="6" borderId="30" applyNumberFormat="0" applyAlignment="0" applyProtection="0">
      <alignment vertical="center"/>
    </xf>
    <xf numFmtId="0" fontId="50" fillId="6" borderId="30" applyNumberFormat="0" applyAlignment="0" applyProtection="0">
      <alignment vertical="center"/>
    </xf>
    <xf numFmtId="0" fontId="50" fillId="6" borderId="30" applyNumberForma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cellStyleXfs>
  <cellXfs count="182">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3" fillId="0" borderId="0" xfId="439"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39" applyFont="1" applyFill="1" applyAlignment="1">
      <alignment horizontal="left"/>
    </xf>
    <xf numFmtId="0" fontId="11" fillId="0" borderId="0" xfId="439" applyFont="1" applyFill="1" applyAlignment="1"/>
    <xf numFmtId="0" fontId="11" fillId="0" borderId="0" xfId="439" applyFont="1" applyFill="1" applyAlignment="1">
      <alignment horizontal="center"/>
    </xf>
    <xf numFmtId="0" fontId="12"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4" fillId="0" borderId="0" xfId="0" applyNumberFormat="1" applyFont="1" applyFill="1" applyAlignment="1" applyProtection="1">
      <alignment horizontal="centerContinuous"/>
    </xf>
    <xf numFmtId="0" fontId="17" fillId="0" borderId="17" xfId="0" applyFont="1" applyBorder="1">
      <alignment vertical="center"/>
    </xf>
    <xf numFmtId="0" fontId="1" fillId="0" borderId="0" xfId="0" applyFont="1" applyFill="1" applyAlignment="1">
      <alignment horizontal="right"/>
    </xf>
    <xf numFmtId="0" fontId="3" fillId="0" borderId="0" xfId="0" applyFont="1" applyFill="1" applyBorder="1" applyAlignment="1">
      <alignment horizontal="right" vertical="center"/>
    </xf>
    <xf numFmtId="0" fontId="21" fillId="0" borderId="0" xfId="438" applyFont="1" applyFill="1" applyAlignment="1">
      <alignment horizontal="left" vertical="center"/>
    </xf>
    <xf numFmtId="0" fontId="21" fillId="0" borderId="0" xfId="438" applyFont="1" applyFill="1" applyAlignment="1">
      <alignment horizontal="left"/>
    </xf>
    <xf numFmtId="0" fontId="21" fillId="0" borderId="0" xfId="438" applyFont="1" applyFill="1"/>
    <xf numFmtId="0" fontId="6" fillId="0" borderId="1" xfId="438" applyFont="1" applyFill="1" applyBorder="1" applyAlignment="1">
      <alignment horizontal="center" vertical="center" shrinkToFit="1"/>
    </xf>
    <xf numFmtId="40" fontId="3" fillId="0" borderId="1" xfId="438" applyNumberFormat="1" applyFont="1" applyFill="1" applyBorder="1" applyAlignment="1">
      <alignment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24" fillId="0" borderId="0" xfId="438" applyFont="1" applyFill="1" applyAlignment="1">
      <alignment horizontal="left" vertical="center"/>
    </xf>
    <xf numFmtId="0" fontId="24" fillId="0" borderId="0" xfId="438" applyFont="1" applyFill="1" applyAlignment="1">
      <alignment horizontal="left"/>
    </xf>
    <xf numFmtId="0" fontId="24" fillId="0" borderId="0" xfId="438" applyFont="1" applyFill="1" applyAlignment="1"/>
    <xf numFmtId="0" fontId="24" fillId="0" borderId="0" xfId="438" applyFont="1" applyFill="1"/>
    <xf numFmtId="0" fontId="11" fillId="0" borderId="0" xfId="0" applyFont="1" applyFill="1" applyAlignment="1">
      <alignment horizontal="center"/>
    </xf>
    <xf numFmtId="0" fontId="15" fillId="0" borderId="15" xfId="0" applyFont="1" applyFill="1" applyBorder="1" applyAlignment="1">
      <alignment horizontal="center" vertical="center" wrapText="1"/>
    </xf>
    <xf numFmtId="0" fontId="15" fillId="0" borderId="15" xfId="0" applyFont="1" applyFill="1" applyBorder="1" applyAlignment="1">
      <alignment horizontal="center" vertical="center"/>
    </xf>
    <xf numFmtId="0" fontId="25" fillId="0" borderId="14" xfId="0" applyFont="1" applyFill="1" applyBorder="1" applyAlignment="1">
      <alignment horizontal="left" vertical="center"/>
    </xf>
    <xf numFmtId="0" fontId="25" fillId="0" borderId="15" xfId="0" applyFont="1" applyFill="1" applyBorder="1" applyAlignment="1">
      <alignment horizontal="right" vertical="center" shrinkToFit="1"/>
    </xf>
    <xf numFmtId="0" fontId="25" fillId="0" borderId="15" xfId="0" applyFont="1" applyFill="1" applyBorder="1" applyAlignment="1">
      <alignment horizontal="left" vertical="center"/>
    </xf>
    <xf numFmtId="0" fontId="26" fillId="0" borderId="14" xfId="0" applyFont="1" applyFill="1" applyBorder="1" applyAlignment="1">
      <alignment horizontal="center" vertical="center"/>
    </xf>
    <xf numFmtId="0" fontId="26" fillId="0" borderId="15"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27" fillId="0" borderId="0" xfId="438" applyFont="1" applyFill="1"/>
    <xf numFmtId="177" fontId="27" fillId="0" borderId="0" xfId="438" applyNumberFormat="1" applyFont="1" applyFill="1"/>
    <xf numFmtId="0" fontId="28" fillId="0" borderId="0" xfId="0" applyFont="1" applyFill="1" applyBorder="1" applyAlignment="1">
      <alignment vertical="center"/>
    </xf>
    <xf numFmtId="177" fontId="27" fillId="0" borderId="0" xfId="438" applyNumberFormat="1" applyFont="1" applyFill="1" applyAlignment="1">
      <alignment vertical="center"/>
    </xf>
    <xf numFmtId="0" fontId="27" fillId="0" borderId="0" xfId="438" applyFont="1" applyFill="1" applyAlignment="1">
      <alignment vertical="center"/>
    </xf>
    <xf numFmtId="0" fontId="12"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29" fillId="0" borderId="12" xfId="438" applyNumberFormat="1" applyFont="1" applyFill="1" applyBorder="1" applyAlignment="1">
      <alignment horizontal="left" vertical="center" shrinkToFit="1"/>
    </xf>
    <xf numFmtId="40" fontId="3" fillId="0" borderId="13" xfId="438" applyNumberFormat="1" applyFont="1" applyFill="1" applyBorder="1" applyAlignment="1">
      <alignment horizontal="right" vertical="center" shrinkToFit="1"/>
    </xf>
    <xf numFmtId="40" fontId="3" fillId="0" borderId="22" xfId="438" applyNumberFormat="1" applyFont="1" applyFill="1" applyBorder="1" applyAlignment="1">
      <alignment horizontal="right" vertical="center" shrinkToFit="1"/>
    </xf>
    <xf numFmtId="40" fontId="3" fillId="0" borderId="1" xfId="438" applyNumberFormat="1" applyFont="1" applyFill="1" applyBorder="1" applyAlignment="1">
      <alignment horizontal="right" vertical="center" shrinkToFit="1"/>
    </xf>
    <xf numFmtId="0" fontId="29" fillId="0" borderId="1" xfId="0" applyFont="1" applyFill="1" applyBorder="1" applyAlignment="1">
      <alignment horizontal="left" vertical="center" shrinkToFit="1"/>
    </xf>
    <xf numFmtId="40" fontId="29" fillId="0" borderId="1" xfId="438" applyNumberFormat="1" applyFont="1" applyFill="1" applyBorder="1" applyAlignment="1">
      <alignment horizontal="left" vertical="center" shrinkToFit="1"/>
    </xf>
    <xf numFmtId="40" fontId="3" fillId="0" borderId="24" xfId="438" applyNumberFormat="1" applyFont="1" applyFill="1" applyBorder="1" applyAlignment="1">
      <alignment horizontal="center" vertical="center" shrinkToFit="1"/>
    </xf>
    <xf numFmtId="40" fontId="3" fillId="0" borderId="1" xfId="438" applyNumberFormat="1" applyFont="1" applyFill="1" applyBorder="1" applyAlignment="1">
      <alignment horizontal="center" vertical="center" shrinkToFit="1"/>
    </xf>
    <xf numFmtId="177" fontId="3" fillId="0" borderId="0" xfId="438" applyNumberFormat="1" applyFont="1" applyFill="1" applyAlignment="1">
      <alignment horizontal="right" vertical="center"/>
    </xf>
    <xf numFmtId="177" fontId="3" fillId="0" borderId="0" xfId="438" applyNumberFormat="1" applyFont="1" applyFill="1" applyAlignment="1">
      <alignment horizontal="right"/>
    </xf>
    <xf numFmtId="177" fontId="24" fillId="0" borderId="0" xfId="438" applyNumberFormat="1" applyFont="1" applyFill="1" applyAlignment="1">
      <alignment horizontal="right"/>
    </xf>
    <xf numFmtId="177" fontId="24" fillId="0" borderId="0" xfId="438" applyNumberFormat="1" applyFont="1" applyFill="1"/>
    <xf numFmtId="40" fontId="3" fillId="0" borderId="0" xfId="438" quotePrefix="1" applyNumberFormat="1" applyFont="1" applyFill="1" applyAlignment="1">
      <alignment horizontal="right" vertical="center" shrinkToFit="1"/>
    </xf>
    <xf numFmtId="40" fontId="29" fillId="0" borderId="12" xfId="438" quotePrefix="1" applyNumberFormat="1" applyFont="1" applyFill="1" applyBorder="1" applyAlignment="1">
      <alignment horizontal="left" vertical="center" shrinkToFit="1"/>
    </xf>
    <xf numFmtId="40" fontId="29" fillId="0" borderId="23" xfId="438"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23" xfId="438" quotePrefix="1" applyNumberFormat="1" applyFont="1" applyFill="1" applyBorder="1" applyAlignment="1">
      <alignment horizontal="center" vertical="center" shrinkToFit="1"/>
    </xf>
    <xf numFmtId="40" fontId="29" fillId="0" borderId="1"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0" fontId="3" fillId="0" borderId="1" xfId="0" applyFont="1" applyFill="1" applyBorder="1" applyAlignment="1">
      <alignment horizontal="center" vertical="center" shrinkToFit="1"/>
    </xf>
    <xf numFmtId="4" fontId="29" fillId="0" borderId="1" xfId="0" applyNumberFormat="1" applyFont="1" applyFill="1" applyBorder="1" applyAlignment="1">
      <alignment horizontal="left" vertical="center" shrinkToFit="1"/>
    </xf>
    <xf numFmtId="4" fontId="3" fillId="0" borderId="1" xfId="0" applyNumberFormat="1" applyFont="1" applyFill="1" applyBorder="1" applyAlignment="1">
      <alignment horizontal="left" vertical="center" shrinkToFit="1"/>
    </xf>
    <xf numFmtId="4" fontId="7" fillId="0" borderId="1" xfId="0" applyNumberFormat="1" applyFont="1" applyFill="1" applyBorder="1" applyAlignment="1">
      <alignment horizontal="right" vertical="center" shrinkToFit="1"/>
    </xf>
    <xf numFmtId="4" fontId="7" fillId="0" borderId="1" xfId="0" applyNumberFormat="1" applyFont="1" applyFill="1" applyBorder="1" applyAlignment="1">
      <alignment horizontal="left" vertical="center" shrinkToFit="1"/>
    </xf>
    <xf numFmtId="0" fontId="7" fillId="0" borderId="1" xfId="0" applyFont="1" applyFill="1" applyBorder="1" applyAlignment="1">
      <alignment horizontal="right" vertical="center" shrinkToFit="1"/>
    </xf>
    <xf numFmtId="4" fontId="7" fillId="0" borderId="1" xfId="0" applyNumberFormat="1" applyFont="1" applyFill="1" applyBorder="1" applyAlignment="1">
      <alignment vertical="center" shrinkToFit="1"/>
    </xf>
    <xf numFmtId="0" fontId="25" fillId="0" borderId="24" xfId="0" applyFont="1" applyFill="1" applyBorder="1" applyAlignment="1">
      <alignment horizontal="left" vertical="center"/>
    </xf>
    <xf numFmtId="0" fontId="25" fillId="0" borderId="24" xfId="0" applyFont="1" applyFill="1" applyBorder="1" applyAlignment="1">
      <alignment horizontal="right" vertical="center" shrinkToFit="1"/>
    </xf>
    <xf numFmtId="0" fontId="25" fillId="0" borderId="1" xfId="0" applyFont="1" applyFill="1" applyBorder="1" applyAlignment="1">
      <alignment horizontal="right" vertical="center" shrinkToFit="1"/>
    </xf>
    <xf numFmtId="0" fontId="25" fillId="0" borderId="1" xfId="0" applyFont="1" applyFill="1" applyBorder="1" applyAlignment="1">
      <alignment horizontal="left" vertical="center"/>
    </xf>
    <xf numFmtId="179" fontId="25" fillId="0" borderId="15" xfId="0" applyNumberFormat="1" applyFont="1" applyFill="1" applyBorder="1" applyAlignment="1">
      <alignment horizontal="right" vertical="center" shrinkToFit="1"/>
    </xf>
    <xf numFmtId="0" fontId="26" fillId="0" borderId="35" xfId="0" applyFont="1" applyFill="1" applyBorder="1" applyAlignment="1">
      <alignment horizontal="center" vertical="center"/>
    </xf>
    <xf numFmtId="0" fontId="25" fillId="0" borderId="35" xfId="0" applyFont="1" applyFill="1" applyBorder="1" applyAlignment="1">
      <alignment horizontal="left" vertical="center"/>
    </xf>
    <xf numFmtId="0" fontId="25" fillId="0" borderId="10" xfId="0" applyFont="1" applyFill="1" applyBorder="1" applyAlignment="1">
      <alignment horizontal="left" vertical="center"/>
    </xf>
    <xf numFmtId="0" fontId="25" fillId="0" borderId="10" xfId="0" applyFont="1" applyFill="1" applyBorder="1" applyAlignment="1">
      <alignment horizontal="right" vertical="center" shrinkToFit="1"/>
    </xf>
    <xf numFmtId="0" fontId="26" fillId="0" borderId="1" xfId="0" applyFont="1" applyFill="1" applyBorder="1" applyAlignment="1">
      <alignment horizontal="center" vertical="center"/>
    </xf>
    <xf numFmtId="0" fontId="3" fillId="0" borderId="1" xfId="438" applyNumberFormat="1" applyFont="1" applyFill="1" applyBorder="1" applyAlignment="1" applyProtection="1">
      <alignment horizontal="left" vertical="center" shrinkToFit="1"/>
    </xf>
    <xf numFmtId="0" fontId="7" fillId="0" borderId="1" xfId="438" applyNumberFormat="1" applyFont="1" applyFill="1" applyBorder="1" applyAlignment="1" applyProtection="1">
      <alignment horizontal="left" vertical="center" shrinkToFit="1"/>
    </xf>
    <xf numFmtId="40" fontId="7" fillId="0" borderId="1" xfId="438" applyNumberFormat="1" applyFont="1" applyFill="1" applyBorder="1" applyAlignment="1">
      <alignment vertical="center" shrinkToFit="1"/>
    </xf>
    <xf numFmtId="0" fontId="17" fillId="0" borderId="36" xfId="0" applyFont="1" applyBorder="1">
      <alignment vertical="center"/>
    </xf>
    <xf numFmtId="0" fontId="17" fillId="0" borderId="37" xfId="0" applyFont="1" applyBorder="1">
      <alignment vertical="center"/>
    </xf>
    <xf numFmtId="0" fontId="55" fillId="0" borderId="16" xfId="0" applyFont="1" applyBorder="1">
      <alignment vertical="center"/>
    </xf>
    <xf numFmtId="0" fontId="55" fillId="0" borderId="37" xfId="0" applyFont="1" applyBorder="1">
      <alignment vertical="center"/>
    </xf>
    <xf numFmtId="0" fontId="7" fillId="0" borderId="1" xfId="439" applyFont="1" applyFill="1" applyBorder="1" applyAlignment="1">
      <alignment horizontal="left" vertical="center"/>
    </xf>
    <xf numFmtId="4" fontId="7" fillId="0" borderId="1" xfId="439" applyNumberFormat="1" applyFont="1" applyFill="1" applyBorder="1" applyAlignment="1">
      <alignment vertical="center"/>
    </xf>
    <xf numFmtId="0" fontId="55" fillId="0" borderId="16" xfId="0" applyFont="1" applyFill="1" applyBorder="1">
      <alignment vertical="center"/>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54" fillId="0" borderId="9" xfId="0" applyFont="1" applyFill="1" applyBorder="1" applyAlignment="1">
      <alignment horizontal="left" vertical="center"/>
    </xf>
    <xf numFmtId="0" fontId="13" fillId="0" borderId="9" xfId="0" applyFont="1" applyFill="1" applyBorder="1" applyAlignment="1">
      <alignment horizontal="left" vertical="center"/>
    </xf>
    <xf numFmtId="40" fontId="6" fillId="0" borderId="19" xfId="438" applyNumberFormat="1" applyFont="1" applyFill="1" applyBorder="1" applyAlignment="1">
      <alignment horizontal="center" vertical="center" shrinkToFit="1"/>
    </xf>
    <xf numFmtId="40" fontId="6" fillId="0" borderId="20"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0" fillId="0" borderId="9" xfId="0" applyBorder="1" applyAlignment="1">
      <alignment vertical="center"/>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25" fillId="0" borderId="18" xfId="0" applyFont="1" applyFill="1" applyBorder="1" applyAlignment="1">
      <alignment horizontal="left" vertical="center"/>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5" xfId="0" applyFont="1" applyFill="1" applyBorder="1" applyAlignment="1">
      <alignment horizontal="center" vertical="center"/>
    </xf>
    <xf numFmtId="0" fontId="22" fillId="0" borderId="0" xfId="438" quotePrefix="1" applyFont="1" applyFill="1" applyAlignment="1">
      <alignment horizontal="center" vertical="center"/>
    </xf>
    <xf numFmtId="0" fontId="54" fillId="0" borderId="0" xfId="0" applyFont="1" applyFill="1" applyBorder="1" applyAlignment="1">
      <alignment horizontal="left" vertical="center"/>
    </xf>
    <xf numFmtId="0" fontId="13" fillId="0" borderId="0" xfId="0" applyFont="1" applyFill="1" applyBorder="1" applyAlignment="1">
      <alignment horizontal="left"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23" fillId="0" borderId="0" xfId="438" applyNumberFormat="1" applyFont="1" applyFill="1" applyBorder="1" applyAlignment="1" applyProtection="1">
      <alignment horizontal="left" vertical="center" wrapText="1"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15" fillId="0" borderId="12"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8" fillId="0" borderId="14"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54" fillId="0" borderId="34" xfId="0" applyFont="1" applyFill="1" applyBorder="1" applyAlignment="1">
      <alignment horizontal="left" vertical="center"/>
    </xf>
    <xf numFmtId="0" fontId="13" fillId="0" borderId="34" xfId="0" applyFont="1" applyFill="1" applyBorder="1" applyAlignment="1">
      <alignment horizontal="left" vertical="center"/>
    </xf>
    <xf numFmtId="0" fontId="0" fillId="0" borderId="34" xfId="0" applyBorder="1" applyAlignment="1">
      <alignment vertical="center"/>
    </xf>
    <xf numFmtId="0" fontId="19"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15" fillId="0" borderId="14"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3" fillId="0" borderId="38" xfId="439" applyFont="1" applyFill="1" applyBorder="1" applyAlignment="1">
      <alignment horizontal="left" vertical="center"/>
    </xf>
    <xf numFmtId="0" fontId="0" fillId="0" borderId="38" xfId="0" applyBorder="1" applyAlignment="1">
      <alignment vertical="center"/>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18" fillId="0" borderId="39" xfId="0" applyFont="1" applyFill="1" applyBorder="1" applyAlignment="1">
      <alignment horizontal="center" vertical="center"/>
    </xf>
    <xf numFmtId="0" fontId="18" fillId="0" borderId="40" xfId="0" applyFont="1" applyFill="1" applyBorder="1" applyAlignment="1">
      <alignment horizontal="center" vertical="center"/>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8">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146"/>
  <sheetViews>
    <sheetView workbookViewId="0">
      <selection activeCell="B7" sqref="B7"/>
    </sheetView>
  </sheetViews>
  <sheetFormatPr defaultColWidth="13" defaultRowHeight="12.75"/>
  <cols>
    <col min="1" max="1" width="41.83203125" style="61" customWidth="1"/>
    <col min="2" max="2" width="22.83203125" style="62" customWidth="1"/>
    <col min="3" max="3" width="41.83203125" style="61" customWidth="1"/>
    <col min="4" max="4" width="27.1640625" style="62" customWidth="1"/>
    <col min="5" max="221" width="9.33203125" style="61" customWidth="1"/>
    <col min="222" max="222" width="25" style="61" customWidth="1"/>
    <col min="223" max="223" width="7.83203125" style="61" customWidth="1"/>
    <col min="224" max="16384" width="13" style="61"/>
  </cols>
  <sheetData>
    <row r="1" spans="1:4" ht="17.25" customHeight="1">
      <c r="A1" s="63"/>
      <c r="B1" s="64"/>
      <c r="C1" s="65"/>
      <c r="D1" s="64"/>
    </row>
    <row r="2" spans="1:4" ht="30" customHeight="1">
      <c r="A2" s="115" t="s">
        <v>0</v>
      </c>
      <c r="B2" s="116"/>
      <c r="C2" s="116"/>
      <c r="D2" s="116"/>
    </row>
    <row r="3" spans="1:4" ht="14.25" customHeight="1">
      <c r="A3" s="3"/>
      <c r="B3" s="66"/>
      <c r="C3" s="66"/>
      <c r="D3" s="81" t="s">
        <v>1</v>
      </c>
    </row>
    <row r="4" spans="1:4" ht="14.25" customHeight="1">
      <c r="A4" s="117" t="s">
        <v>173</v>
      </c>
      <c r="B4" s="118"/>
      <c r="C4" s="67"/>
      <c r="D4" s="81" t="s">
        <v>3</v>
      </c>
    </row>
    <row r="5" spans="1:4" ht="21" customHeight="1">
      <c r="A5" s="119" t="s">
        <v>4</v>
      </c>
      <c r="B5" s="120"/>
      <c r="C5" s="119" t="s">
        <v>5</v>
      </c>
      <c r="D5" s="120"/>
    </row>
    <row r="6" spans="1:4" ht="21" customHeight="1">
      <c r="A6" s="68" t="s">
        <v>6</v>
      </c>
      <c r="B6" s="68" t="s">
        <v>7</v>
      </c>
      <c r="C6" s="68" t="s">
        <v>6</v>
      </c>
      <c r="D6" s="68" t="s">
        <v>7</v>
      </c>
    </row>
    <row r="7" spans="1:4" ht="21" customHeight="1">
      <c r="A7" s="82" t="s">
        <v>8</v>
      </c>
      <c r="B7" s="70">
        <v>4449.6099999999997</v>
      </c>
      <c r="C7" s="12" t="s">
        <v>9</v>
      </c>
      <c r="D7" s="70">
        <v>935.93</v>
      </c>
    </row>
    <row r="8" spans="1:4" ht="21" customHeight="1">
      <c r="A8" s="69" t="s">
        <v>10</v>
      </c>
      <c r="B8" s="70">
        <v>304.27999999999997</v>
      </c>
      <c r="C8" s="73" t="s">
        <v>174</v>
      </c>
      <c r="D8" s="70">
        <v>5.4</v>
      </c>
    </row>
    <row r="9" spans="1:4" ht="21" customHeight="1">
      <c r="A9" s="69" t="s">
        <v>11</v>
      </c>
      <c r="B9" s="70"/>
      <c r="C9" s="73" t="s">
        <v>175</v>
      </c>
      <c r="D9" s="70">
        <v>38.18</v>
      </c>
    </row>
    <row r="10" spans="1:4" ht="21" customHeight="1">
      <c r="A10" s="69" t="s">
        <v>12</v>
      </c>
      <c r="B10" s="70"/>
      <c r="C10" s="73" t="s">
        <v>176</v>
      </c>
      <c r="D10" s="70">
        <v>1.91</v>
      </c>
    </row>
    <row r="11" spans="1:4" ht="21" customHeight="1">
      <c r="A11" s="69" t="s">
        <v>13</v>
      </c>
      <c r="B11" s="71"/>
      <c r="C11" s="73" t="s">
        <v>177</v>
      </c>
      <c r="D11" s="71">
        <v>47.16</v>
      </c>
    </row>
    <row r="12" spans="1:4" ht="21" customHeight="1">
      <c r="A12" s="69" t="s">
        <v>14</v>
      </c>
      <c r="B12" s="72"/>
      <c r="C12" s="73" t="s">
        <v>178</v>
      </c>
      <c r="D12" s="72">
        <v>501.03</v>
      </c>
    </row>
    <row r="13" spans="1:4" ht="21" customHeight="1">
      <c r="A13" s="83" t="s">
        <v>15</v>
      </c>
      <c r="B13" s="72"/>
      <c r="C13" s="73" t="s">
        <v>179</v>
      </c>
      <c r="D13" s="72">
        <v>75.37</v>
      </c>
    </row>
    <row r="14" spans="1:4" ht="21" customHeight="1">
      <c r="A14" s="74" t="s">
        <v>16</v>
      </c>
      <c r="B14" s="72"/>
      <c r="C14" s="73" t="s">
        <v>180</v>
      </c>
      <c r="D14" s="72">
        <v>642.61</v>
      </c>
    </row>
    <row r="15" spans="1:4" ht="21" customHeight="1">
      <c r="A15" s="74"/>
      <c r="B15" s="72"/>
      <c r="C15" s="73" t="s">
        <v>181</v>
      </c>
      <c r="D15" s="72">
        <v>524.04</v>
      </c>
    </row>
    <row r="16" spans="1:4" ht="21" customHeight="1">
      <c r="A16" s="74"/>
      <c r="B16" s="72"/>
      <c r="C16" s="73" t="s">
        <v>182</v>
      </c>
      <c r="D16" s="72">
        <v>960.38</v>
      </c>
    </row>
    <row r="17" spans="1:4" ht="21" customHeight="1">
      <c r="A17" s="74"/>
      <c r="B17" s="72"/>
      <c r="C17" s="73" t="s">
        <v>183</v>
      </c>
      <c r="D17" s="72">
        <v>873.6</v>
      </c>
    </row>
    <row r="18" spans="1:4" ht="21" customHeight="1">
      <c r="A18" s="74"/>
      <c r="B18" s="72"/>
      <c r="C18" s="73" t="s">
        <v>184</v>
      </c>
      <c r="D18" s="72">
        <v>223.49</v>
      </c>
    </row>
    <row r="19" spans="1:4" ht="21" customHeight="1">
      <c r="A19" s="74"/>
      <c r="B19" s="72"/>
      <c r="C19" s="73" t="s">
        <v>185</v>
      </c>
      <c r="D19" s="72">
        <v>61.7</v>
      </c>
    </row>
    <row r="20" spans="1:4" ht="21" customHeight="1">
      <c r="A20" s="85" t="s">
        <v>17</v>
      </c>
      <c r="B20" s="71">
        <v>4753.8900000000003</v>
      </c>
      <c r="C20" s="75" t="s">
        <v>18</v>
      </c>
      <c r="D20" s="72">
        <v>4890.8</v>
      </c>
    </row>
    <row r="21" spans="1:4" ht="21" customHeight="1">
      <c r="A21" s="86" t="s">
        <v>19</v>
      </c>
      <c r="B21" s="72"/>
      <c r="C21" s="87" t="s">
        <v>20</v>
      </c>
      <c r="D21" s="72"/>
    </row>
    <row r="22" spans="1:4" ht="21" customHeight="1">
      <c r="A22" s="87" t="s">
        <v>21</v>
      </c>
      <c r="B22" s="72">
        <v>136.91</v>
      </c>
      <c r="C22" s="87" t="s">
        <v>22</v>
      </c>
      <c r="D22" s="72"/>
    </row>
    <row r="23" spans="1:4" ht="21" customHeight="1">
      <c r="A23" s="87" t="s">
        <v>23</v>
      </c>
      <c r="B23" s="72">
        <v>4890.8</v>
      </c>
      <c r="C23" s="76" t="s">
        <v>23</v>
      </c>
      <c r="D23" s="72">
        <v>4890.8</v>
      </c>
    </row>
    <row r="24" spans="1:4" ht="21" customHeight="1">
      <c r="A24" s="28" t="s">
        <v>24</v>
      </c>
      <c r="B24" s="77"/>
      <c r="C24" s="28"/>
      <c r="D24" s="77"/>
    </row>
    <row r="25" spans="1:4" ht="21" customHeight="1">
      <c r="A25" s="28" t="s">
        <v>25</v>
      </c>
      <c r="B25" s="77"/>
      <c r="C25" s="28"/>
      <c r="D25" s="77"/>
    </row>
    <row r="26" spans="1:4" ht="21" customHeight="1">
      <c r="A26" s="40"/>
      <c r="B26" s="78"/>
      <c r="C26" s="40"/>
      <c r="D26" s="78"/>
    </row>
    <row r="27" spans="1:4" ht="21" customHeight="1">
      <c r="A27" s="40"/>
      <c r="B27" s="78"/>
      <c r="C27" s="40"/>
      <c r="D27" s="78"/>
    </row>
    <row r="28" spans="1:4" ht="21" customHeight="1">
      <c r="A28" s="40"/>
      <c r="B28" s="78"/>
      <c r="C28" s="40"/>
      <c r="D28" s="78"/>
    </row>
    <row r="29" spans="1:4" ht="21" customHeight="1">
      <c r="A29" s="40"/>
      <c r="B29" s="78"/>
      <c r="C29" s="40"/>
      <c r="D29" s="78"/>
    </row>
    <row r="30" spans="1:4" ht="21" customHeight="1">
      <c r="A30" s="40"/>
      <c r="B30" s="78"/>
      <c r="C30" s="40"/>
      <c r="D30" s="78"/>
    </row>
    <row r="31" spans="1:4" ht="21" customHeight="1">
      <c r="A31" s="40"/>
      <c r="B31" s="78"/>
      <c r="C31" s="40"/>
      <c r="D31" s="78"/>
    </row>
    <row r="32" spans="1:4" ht="21" customHeight="1">
      <c r="A32" s="40"/>
      <c r="B32" s="78"/>
      <c r="C32" s="40"/>
      <c r="D32" s="78"/>
    </row>
    <row r="33" spans="1:4" ht="14.25">
      <c r="A33" s="40"/>
      <c r="B33" s="78"/>
      <c r="C33" s="40"/>
      <c r="D33" s="78"/>
    </row>
    <row r="34" spans="1:4" ht="14.25">
      <c r="A34" s="46"/>
      <c r="B34" s="79"/>
      <c r="C34" s="46"/>
      <c r="D34" s="79"/>
    </row>
    <row r="35" spans="1:4" ht="14.25">
      <c r="A35" s="46"/>
      <c r="B35" s="79"/>
      <c r="C35" s="46"/>
      <c r="D35" s="79"/>
    </row>
    <row r="36" spans="1:4" ht="14.25">
      <c r="A36" s="46"/>
      <c r="B36" s="79"/>
      <c r="C36" s="46"/>
      <c r="D36" s="79"/>
    </row>
    <row r="37" spans="1:4" ht="14.25">
      <c r="A37" s="46"/>
      <c r="B37" s="79"/>
      <c r="C37" s="46"/>
      <c r="D37" s="79"/>
    </row>
    <row r="38" spans="1:4" ht="14.25">
      <c r="A38" s="46"/>
      <c r="B38" s="79"/>
      <c r="C38" s="46"/>
      <c r="D38" s="79"/>
    </row>
    <row r="39" spans="1:4" ht="14.25">
      <c r="A39" s="46"/>
      <c r="B39" s="79"/>
      <c r="C39" s="46"/>
      <c r="D39" s="79"/>
    </row>
    <row r="40" spans="1:4" ht="14.25">
      <c r="A40" s="46"/>
      <c r="B40" s="79"/>
      <c r="C40" s="46"/>
      <c r="D40" s="79"/>
    </row>
    <row r="41" spans="1:4" ht="14.25">
      <c r="A41" s="46"/>
      <c r="B41" s="79"/>
      <c r="C41" s="46"/>
      <c r="D41" s="79"/>
    </row>
    <row r="42" spans="1:4" ht="14.25">
      <c r="A42" s="46"/>
      <c r="B42" s="79"/>
      <c r="C42" s="46"/>
      <c r="D42" s="79"/>
    </row>
    <row r="43" spans="1:4" ht="14.25">
      <c r="A43" s="46"/>
      <c r="B43" s="79"/>
      <c r="C43" s="46"/>
      <c r="D43" s="79"/>
    </row>
    <row r="44" spans="1:4" ht="14.25">
      <c r="A44" s="46"/>
      <c r="B44" s="79"/>
      <c r="C44" s="46"/>
      <c r="D44" s="79"/>
    </row>
    <row r="45" spans="1:4" ht="14.25">
      <c r="A45" s="46"/>
      <c r="B45" s="79"/>
      <c r="C45" s="46"/>
      <c r="D45" s="79"/>
    </row>
    <row r="46" spans="1:4" ht="14.25">
      <c r="A46" s="46"/>
      <c r="B46" s="79"/>
      <c r="C46" s="46"/>
      <c r="D46" s="79"/>
    </row>
    <row r="47" spans="1:4" ht="14.25">
      <c r="A47" s="46"/>
      <c r="B47" s="79"/>
      <c r="C47" s="46"/>
      <c r="D47" s="79"/>
    </row>
    <row r="48" spans="1:4" ht="14.25">
      <c r="A48" s="46"/>
      <c r="B48" s="79"/>
      <c r="C48" s="46"/>
      <c r="D48" s="79"/>
    </row>
    <row r="49" spans="1:4" ht="14.25">
      <c r="A49" s="46"/>
      <c r="B49" s="79"/>
      <c r="C49" s="46"/>
      <c r="D49" s="79"/>
    </row>
    <row r="50" spans="1:4" ht="14.25">
      <c r="A50" s="46"/>
      <c r="B50" s="79"/>
      <c r="C50" s="46"/>
      <c r="D50" s="79"/>
    </row>
    <row r="51" spans="1:4" ht="14.25">
      <c r="A51" s="46"/>
      <c r="B51" s="79"/>
      <c r="C51" s="46"/>
      <c r="D51" s="79"/>
    </row>
    <row r="52" spans="1:4" ht="14.25">
      <c r="A52" s="46"/>
      <c r="B52" s="79"/>
      <c r="C52" s="46"/>
      <c r="D52" s="79"/>
    </row>
    <row r="53" spans="1:4" ht="14.25">
      <c r="A53" s="46"/>
      <c r="B53" s="79"/>
      <c r="C53" s="46"/>
      <c r="D53" s="79"/>
    </row>
    <row r="54" spans="1:4" ht="14.25">
      <c r="A54" s="46"/>
      <c r="B54" s="79"/>
      <c r="C54" s="46"/>
      <c r="D54" s="79"/>
    </row>
    <row r="55" spans="1:4" ht="14.25">
      <c r="A55" s="46"/>
      <c r="B55" s="79"/>
      <c r="C55" s="46"/>
      <c r="D55" s="79"/>
    </row>
    <row r="56" spans="1:4" ht="14.25">
      <c r="A56" s="46"/>
      <c r="B56" s="79"/>
      <c r="C56" s="46"/>
      <c r="D56" s="79"/>
    </row>
    <row r="57" spans="1:4" ht="14.25">
      <c r="A57" s="46"/>
      <c r="B57" s="79"/>
      <c r="C57" s="46"/>
      <c r="D57" s="79"/>
    </row>
    <row r="58" spans="1:4" ht="14.25">
      <c r="A58" s="46"/>
      <c r="B58" s="79"/>
      <c r="C58" s="46"/>
      <c r="D58" s="79"/>
    </row>
    <row r="59" spans="1:4" ht="14.25">
      <c r="A59" s="46"/>
      <c r="B59" s="79"/>
      <c r="C59" s="46"/>
      <c r="D59" s="79"/>
    </row>
    <row r="60" spans="1:4" ht="14.25">
      <c r="A60" s="46"/>
      <c r="B60" s="79"/>
      <c r="C60" s="46"/>
      <c r="D60" s="79"/>
    </row>
    <row r="61" spans="1:4" ht="14.25">
      <c r="A61" s="46"/>
      <c r="B61" s="79"/>
      <c r="C61" s="46"/>
      <c r="D61" s="79"/>
    </row>
    <row r="62" spans="1:4" ht="14.25">
      <c r="A62" s="46"/>
      <c r="B62" s="79"/>
      <c r="C62" s="46"/>
      <c r="D62" s="79"/>
    </row>
    <row r="63" spans="1:4" ht="14.25">
      <c r="A63" s="46"/>
      <c r="B63" s="79"/>
      <c r="C63" s="46"/>
      <c r="D63" s="79"/>
    </row>
    <row r="64" spans="1:4" ht="14.25">
      <c r="A64" s="46"/>
      <c r="B64" s="79"/>
      <c r="C64" s="46"/>
      <c r="D64" s="79"/>
    </row>
    <row r="65" spans="1:4" ht="14.25">
      <c r="A65" s="46"/>
      <c r="B65" s="79"/>
      <c r="C65" s="46"/>
      <c r="D65" s="79"/>
    </row>
    <row r="66" spans="1:4" ht="14.25">
      <c r="A66" s="46"/>
      <c r="B66" s="79"/>
      <c r="C66" s="46"/>
      <c r="D66" s="79"/>
    </row>
    <row r="67" spans="1:4" ht="14.25">
      <c r="A67" s="46"/>
      <c r="B67" s="79"/>
      <c r="C67" s="46"/>
      <c r="D67" s="79"/>
    </row>
    <row r="68" spans="1:4" ht="14.25">
      <c r="A68" s="46"/>
      <c r="B68" s="80"/>
      <c r="C68" s="46"/>
      <c r="D68" s="79"/>
    </row>
    <row r="69" spans="1:4" ht="14.25">
      <c r="A69" s="46"/>
      <c r="B69" s="80"/>
      <c r="C69" s="46"/>
      <c r="D69" s="80"/>
    </row>
    <row r="70" spans="1:4" ht="14.25">
      <c r="A70" s="46"/>
      <c r="B70" s="80"/>
      <c r="C70" s="46"/>
      <c r="D70" s="80"/>
    </row>
    <row r="71" spans="1:4" ht="14.25">
      <c r="A71" s="46"/>
      <c r="B71" s="80"/>
      <c r="C71" s="46"/>
      <c r="D71" s="80"/>
    </row>
    <row r="72" spans="1:4" ht="14.25">
      <c r="A72" s="46"/>
      <c r="B72" s="80"/>
      <c r="C72" s="46"/>
      <c r="D72" s="80"/>
    </row>
    <row r="73" spans="1:4" ht="14.25">
      <c r="A73" s="46"/>
      <c r="B73" s="80"/>
      <c r="C73" s="46"/>
      <c r="D73" s="80"/>
    </row>
    <row r="74" spans="1:4" ht="14.25">
      <c r="A74" s="46"/>
      <c r="B74" s="80"/>
      <c r="C74" s="46"/>
      <c r="D74" s="80"/>
    </row>
    <row r="75" spans="1:4" ht="14.25">
      <c r="A75" s="46"/>
      <c r="B75" s="80"/>
      <c r="C75" s="46"/>
      <c r="D75" s="80"/>
    </row>
    <row r="76" spans="1:4" ht="14.25">
      <c r="A76" s="46"/>
      <c r="B76" s="80"/>
      <c r="C76" s="46"/>
      <c r="D76" s="80"/>
    </row>
    <row r="77" spans="1:4" ht="14.25">
      <c r="A77" s="46"/>
      <c r="B77" s="80"/>
      <c r="C77" s="46"/>
      <c r="D77" s="80"/>
    </row>
    <row r="78" spans="1:4" ht="14.25">
      <c r="A78" s="46"/>
      <c r="B78" s="80"/>
      <c r="C78" s="46"/>
      <c r="D78" s="80"/>
    </row>
    <row r="79" spans="1:4" ht="14.25">
      <c r="A79" s="46"/>
      <c r="B79" s="80"/>
      <c r="C79" s="46"/>
      <c r="D79" s="80"/>
    </row>
    <row r="80" spans="1:4" ht="14.25">
      <c r="A80" s="46"/>
      <c r="B80" s="80"/>
      <c r="C80" s="46"/>
      <c r="D80" s="80"/>
    </row>
    <row r="81" spans="1:4" ht="14.25">
      <c r="A81" s="46"/>
      <c r="B81" s="80"/>
      <c r="C81" s="46"/>
      <c r="D81" s="80"/>
    </row>
    <row r="82" spans="1:4" ht="14.25">
      <c r="A82" s="46"/>
      <c r="B82" s="80"/>
      <c r="C82" s="46"/>
      <c r="D82" s="80"/>
    </row>
    <row r="83" spans="1:4" ht="14.25">
      <c r="A83" s="46"/>
      <c r="B83" s="80"/>
      <c r="C83" s="46"/>
      <c r="D83" s="80"/>
    </row>
    <row r="84" spans="1:4" ht="14.25">
      <c r="A84" s="46"/>
      <c r="B84" s="80"/>
      <c r="C84" s="46"/>
      <c r="D84" s="80"/>
    </row>
    <row r="85" spans="1:4" ht="14.25">
      <c r="A85" s="46"/>
      <c r="B85" s="80"/>
      <c r="C85" s="46"/>
      <c r="D85" s="80"/>
    </row>
    <row r="86" spans="1:4" ht="14.25">
      <c r="A86" s="46"/>
      <c r="B86" s="80"/>
      <c r="C86" s="46"/>
      <c r="D86" s="80"/>
    </row>
    <row r="87" spans="1:4" ht="14.25">
      <c r="A87" s="46"/>
      <c r="B87" s="80"/>
      <c r="C87" s="46"/>
      <c r="D87" s="80"/>
    </row>
    <row r="88" spans="1:4" ht="14.25">
      <c r="A88" s="46"/>
      <c r="B88" s="80"/>
      <c r="C88" s="46"/>
      <c r="D88" s="80"/>
    </row>
    <row r="89" spans="1:4" ht="14.25">
      <c r="A89" s="46"/>
      <c r="B89" s="80"/>
      <c r="C89" s="46"/>
      <c r="D89" s="80"/>
    </row>
    <row r="90" spans="1:4" ht="14.25">
      <c r="A90" s="46"/>
      <c r="B90" s="80"/>
      <c r="C90" s="46"/>
      <c r="D90" s="80"/>
    </row>
    <row r="91" spans="1:4" ht="14.25">
      <c r="A91" s="46"/>
      <c r="B91" s="80"/>
      <c r="C91" s="46"/>
      <c r="D91" s="80"/>
    </row>
    <row r="92" spans="1:4" ht="14.25">
      <c r="A92" s="46"/>
      <c r="B92" s="80"/>
      <c r="C92" s="46"/>
      <c r="D92" s="80"/>
    </row>
    <row r="93" spans="1:4" ht="14.25">
      <c r="A93" s="46"/>
      <c r="B93" s="80"/>
      <c r="C93" s="46"/>
      <c r="D93" s="80"/>
    </row>
    <row r="94" spans="1:4" ht="14.25">
      <c r="A94" s="46"/>
      <c r="B94" s="80"/>
      <c r="C94" s="46"/>
      <c r="D94" s="80"/>
    </row>
    <row r="95" spans="1:4" ht="14.25">
      <c r="A95" s="46"/>
      <c r="B95" s="80"/>
      <c r="C95" s="46"/>
      <c r="D95" s="80"/>
    </row>
    <row r="96" spans="1:4" ht="14.25">
      <c r="A96" s="46"/>
      <c r="B96" s="80"/>
      <c r="C96" s="46"/>
      <c r="D96" s="80"/>
    </row>
    <row r="97" spans="1:4" ht="14.25">
      <c r="A97" s="46"/>
      <c r="B97" s="80"/>
      <c r="C97" s="46"/>
      <c r="D97" s="80"/>
    </row>
    <row r="98" spans="1:4" ht="14.25">
      <c r="A98" s="46"/>
      <c r="B98" s="80"/>
      <c r="C98" s="46"/>
      <c r="D98" s="80"/>
    </row>
    <row r="99" spans="1:4" ht="14.25">
      <c r="A99" s="46"/>
      <c r="B99" s="80"/>
      <c r="C99" s="46"/>
      <c r="D99" s="80"/>
    </row>
    <row r="100" spans="1:4" ht="14.25">
      <c r="A100" s="46"/>
      <c r="B100" s="80"/>
      <c r="C100" s="46"/>
      <c r="D100" s="80"/>
    </row>
    <row r="101" spans="1:4" ht="14.25">
      <c r="A101" s="46"/>
      <c r="B101" s="80"/>
      <c r="C101" s="46"/>
      <c r="D101" s="80"/>
    </row>
    <row r="102" spans="1:4" ht="14.25">
      <c r="A102" s="46"/>
      <c r="B102" s="80"/>
      <c r="C102" s="46"/>
      <c r="D102" s="80"/>
    </row>
    <row r="103" spans="1:4" ht="14.25">
      <c r="A103" s="46"/>
      <c r="B103" s="80"/>
      <c r="C103" s="46"/>
      <c r="D103" s="80"/>
    </row>
    <row r="104" spans="1:4" ht="14.25">
      <c r="A104" s="46"/>
      <c r="B104" s="80"/>
      <c r="C104" s="46"/>
      <c r="D104" s="80"/>
    </row>
    <row r="105" spans="1:4" ht="14.25">
      <c r="A105" s="46"/>
      <c r="B105" s="80"/>
      <c r="C105" s="46"/>
      <c r="D105" s="80"/>
    </row>
    <row r="106" spans="1:4" ht="14.25">
      <c r="A106" s="46"/>
      <c r="B106" s="80"/>
      <c r="C106" s="46"/>
      <c r="D106" s="80"/>
    </row>
    <row r="107" spans="1:4" ht="14.25">
      <c r="A107" s="46"/>
      <c r="B107" s="80"/>
      <c r="C107" s="46"/>
      <c r="D107" s="80"/>
    </row>
    <row r="108" spans="1:4" ht="14.25">
      <c r="A108" s="46"/>
      <c r="B108" s="80"/>
      <c r="C108" s="46"/>
      <c r="D108" s="80"/>
    </row>
    <row r="109" spans="1:4" ht="14.25">
      <c r="A109" s="46"/>
      <c r="B109" s="80"/>
      <c r="C109" s="46"/>
      <c r="D109" s="80"/>
    </row>
    <row r="110" spans="1:4" ht="14.25">
      <c r="A110" s="46"/>
      <c r="B110" s="80"/>
      <c r="C110" s="46"/>
      <c r="D110" s="80"/>
    </row>
    <row r="111" spans="1:4" ht="14.25">
      <c r="A111" s="46"/>
      <c r="B111" s="80"/>
      <c r="C111" s="46"/>
      <c r="D111" s="80"/>
    </row>
    <row r="112" spans="1:4" ht="14.25">
      <c r="A112" s="46"/>
      <c r="B112" s="80"/>
      <c r="C112" s="46"/>
      <c r="D112" s="80"/>
    </row>
    <row r="113" spans="1:4" ht="14.25">
      <c r="A113" s="46"/>
      <c r="B113" s="80"/>
      <c r="C113" s="46"/>
      <c r="D113" s="80"/>
    </row>
    <row r="114" spans="1:4" ht="14.25">
      <c r="A114" s="46"/>
      <c r="B114" s="80"/>
      <c r="C114" s="46"/>
      <c r="D114" s="80"/>
    </row>
    <row r="115" spans="1:4" ht="14.25">
      <c r="A115" s="46"/>
      <c r="B115" s="80"/>
      <c r="C115" s="46"/>
      <c r="D115" s="80"/>
    </row>
    <row r="116" spans="1:4" ht="14.25">
      <c r="A116" s="46"/>
      <c r="B116" s="80"/>
      <c r="C116" s="46"/>
      <c r="D116" s="80"/>
    </row>
    <row r="117" spans="1:4" ht="14.25">
      <c r="A117" s="46"/>
      <c r="B117" s="80"/>
      <c r="C117" s="46"/>
      <c r="D117" s="80"/>
    </row>
    <row r="118" spans="1:4" ht="14.25">
      <c r="A118" s="46"/>
      <c r="B118" s="80"/>
      <c r="C118" s="46"/>
      <c r="D118" s="80"/>
    </row>
    <row r="119" spans="1:4" ht="14.25">
      <c r="A119" s="46"/>
      <c r="B119" s="80"/>
      <c r="C119" s="46"/>
      <c r="D119" s="80"/>
    </row>
    <row r="120" spans="1:4" ht="14.25">
      <c r="A120" s="46"/>
      <c r="B120" s="80"/>
      <c r="C120" s="46"/>
      <c r="D120" s="80"/>
    </row>
    <row r="121" spans="1:4" ht="14.25">
      <c r="A121" s="46"/>
      <c r="B121" s="80"/>
      <c r="C121" s="46"/>
      <c r="D121" s="80"/>
    </row>
    <row r="122" spans="1:4" ht="14.25">
      <c r="A122" s="46"/>
      <c r="B122" s="80"/>
      <c r="C122" s="46"/>
      <c r="D122" s="80"/>
    </row>
    <row r="123" spans="1:4" ht="14.25">
      <c r="A123" s="46"/>
      <c r="B123" s="80"/>
      <c r="C123" s="46"/>
      <c r="D123" s="80"/>
    </row>
    <row r="124" spans="1:4" ht="14.25">
      <c r="A124" s="46"/>
      <c r="B124" s="80"/>
      <c r="C124" s="46"/>
      <c r="D124" s="80"/>
    </row>
    <row r="125" spans="1:4" ht="14.25">
      <c r="A125" s="46"/>
      <c r="B125" s="80"/>
      <c r="C125" s="46"/>
      <c r="D125" s="80"/>
    </row>
    <row r="126" spans="1:4" ht="14.25">
      <c r="A126" s="46"/>
      <c r="B126" s="80"/>
      <c r="C126" s="46"/>
      <c r="D126" s="80"/>
    </row>
    <row r="127" spans="1:4" ht="14.25">
      <c r="A127" s="46"/>
      <c r="B127" s="80"/>
      <c r="C127" s="46"/>
      <c r="D127" s="80"/>
    </row>
    <row r="128" spans="1:4" ht="14.25">
      <c r="A128" s="46"/>
      <c r="B128" s="80"/>
      <c r="C128" s="46"/>
      <c r="D128" s="80"/>
    </row>
    <row r="129" spans="1:4" ht="14.25">
      <c r="A129" s="46"/>
      <c r="B129" s="80"/>
      <c r="C129" s="46"/>
      <c r="D129" s="80"/>
    </row>
    <row r="130" spans="1:4" ht="14.25">
      <c r="A130" s="46"/>
      <c r="B130" s="80"/>
      <c r="C130" s="46"/>
      <c r="D130" s="80"/>
    </row>
    <row r="131" spans="1:4" ht="14.25">
      <c r="A131" s="46"/>
      <c r="B131" s="80"/>
      <c r="C131" s="46"/>
      <c r="D131" s="80"/>
    </row>
    <row r="132" spans="1:4" ht="14.25">
      <c r="A132" s="46"/>
      <c r="B132" s="80"/>
      <c r="C132" s="46"/>
      <c r="D132" s="80"/>
    </row>
    <row r="133" spans="1:4" ht="14.25">
      <c r="A133" s="46"/>
      <c r="B133" s="80"/>
      <c r="C133" s="46"/>
      <c r="D133" s="80"/>
    </row>
    <row r="134" spans="1:4" ht="14.25">
      <c r="A134" s="46"/>
      <c r="B134" s="80"/>
      <c r="C134" s="46"/>
      <c r="D134" s="80"/>
    </row>
    <row r="135" spans="1:4" ht="14.25">
      <c r="A135" s="46"/>
      <c r="B135" s="80"/>
      <c r="C135" s="46"/>
      <c r="D135" s="80"/>
    </row>
    <row r="136" spans="1:4" ht="14.25">
      <c r="A136" s="46"/>
      <c r="B136" s="80"/>
      <c r="C136" s="46"/>
      <c r="D136" s="80"/>
    </row>
    <row r="137" spans="1:4" ht="14.25">
      <c r="A137" s="46"/>
      <c r="B137" s="80"/>
      <c r="C137" s="46"/>
      <c r="D137" s="80"/>
    </row>
    <row r="138" spans="1:4" ht="14.25">
      <c r="A138" s="46"/>
      <c r="B138" s="80"/>
      <c r="C138" s="46"/>
      <c r="D138" s="80"/>
    </row>
    <row r="139" spans="1:4" ht="14.25">
      <c r="A139" s="46"/>
      <c r="B139" s="80"/>
      <c r="C139" s="46"/>
      <c r="D139" s="80"/>
    </row>
    <row r="140" spans="1:4" ht="14.25">
      <c r="A140" s="46"/>
      <c r="B140" s="80"/>
      <c r="C140" s="46"/>
      <c r="D140" s="80"/>
    </row>
    <row r="141" spans="1:4" ht="14.25">
      <c r="A141" s="46"/>
      <c r="B141" s="80"/>
      <c r="C141" s="46"/>
      <c r="D141" s="80"/>
    </row>
    <row r="142" spans="1:4" ht="14.25">
      <c r="A142" s="46"/>
      <c r="B142" s="80"/>
      <c r="C142" s="46"/>
      <c r="D142" s="80"/>
    </row>
    <row r="143" spans="1:4" ht="14.25">
      <c r="A143" s="46"/>
      <c r="B143" s="80"/>
      <c r="C143" s="46"/>
      <c r="D143" s="80"/>
    </row>
    <row r="144" spans="1:4" ht="14.25">
      <c r="A144" s="46"/>
      <c r="B144" s="80"/>
      <c r="C144" s="46"/>
      <c r="D144" s="80"/>
    </row>
    <row r="145" spans="1:4" ht="14.25">
      <c r="A145" s="46"/>
      <c r="B145" s="80"/>
      <c r="C145" s="46"/>
      <c r="D145" s="80"/>
    </row>
    <row r="146" spans="1:4" ht="14.25">
      <c r="A146" s="46"/>
      <c r="B146" s="80"/>
      <c r="C146" s="46"/>
      <c r="D146" s="80"/>
    </row>
  </sheetData>
  <mergeCells count="4">
    <mergeCell ref="A2:D2"/>
    <mergeCell ref="A4:B4"/>
    <mergeCell ref="A5:B5"/>
    <mergeCell ref="C5:D5"/>
  </mergeCells>
  <phoneticPr fontId="53" type="noConversion"/>
  <conditionalFormatting sqref="B4">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90"/>
  <sheetViews>
    <sheetView workbookViewId="0">
      <selection activeCell="C2" sqref="C1:C1048576"/>
    </sheetView>
  </sheetViews>
  <sheetFormatPr defaultColWidth="9" defaultRowHeight="11.25"/>
  <cols>
    <col min="1" max="1" width="14" style="55" customWidth="1"/>
    <col min="2" max="2" width="68.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15" t="s">
        <v>26</v>
      </c>
      <c r="B1" s="116"/>
      <c r="C1" s="116"/>
      <c r="D1" s="116"/>
      <c r="E1" s="116"/>
      <c r="F1" s="116"/>
      <c r="G1" s="116"/>
      <c r="H1" s="116"/>
      <c r="I1" s="116"/>
      <c r="J1" s="116"/>
    </row>
    <row r="2" spans="1:10" ht="13.5">
      <c r="A2" s="3"/>
      <c r="B2" s="56"/>
      <c r="C2" s="56"/>
      <c r="D2" s="56"/>
      <c r="E2" s="56"/>
      <c r="F2" s="56"/>
      <c r="G2" s="56"/>
      <c r="H2" s="56"/>
      <c r="I2" s="56"/>
      <c r="J2" s="34" t="s">
        <v>27</v>
      </c>
    </row>
    <row r="3" spans="1:10" ht="14.25">
      <c r="A3" s="117" t="s">
        <v>173</v>
      </c>
      <c r="B3" s="118"/>
      <c r="C3" s="127"/>
      <c r="D3" s="56"/>
      <c r="E3" s="57"/>
      <c r="F3" s="56"/>
      <c r="G3" s="56"/>
      <c r="H3" s="56"/>
      <c r="I3" s="56"/>
      <c r="J3" s="34" t="s">
        <v>3</v>
      </c>
    </row>
    <row r="4" spans="1:10" ht="21.75" customHeight="1">
      <c r="A4" s="121" t="s">
        <v>6</v>
      </c>
      <c r="B4" s="121" t="s">
        <v>28</v>
      </c>
      <c r="C4" s="126" t="s">
        <v>17</v>
      </c>
      <c r="D4" s="126" t="s">
        <v>29</v>
      </c>
      <c r="E4" s="126" t="s">
        <v>30</v>
      </c>
      <c r="F4" s="126" t="s">
        <v>31</v>
      </c>
      <c r="G4" s="126"/>
      <c r="H4" s="126" t="s">
        <v>32</v>
      </c>
      <c r="I4" s="126" t="s">
        <v>33</v>
      </c>
      <c r="J4" s="126" t="s">
        <v>34</v>
      </c>
    </row>
    <row r="5" spans="1:10" ht="17.25" customHeight="1">
      <c r="A5" s="123" t="s">
        <v>35</v>
      </c>
      <c r="B5" s="123" t="s">
        <v>36</v>
      </c>
      <c r="C5" s="126" t="s">
        <v>28</v>
      </c>
      <c r="D5" s="126" t="s">
        <v>28</v>
      </c>
      <c r="E5" s="126" t="s">
        <v>28</v>
      </c>
      <c r="F5" s="126"/>
      <c r="G5" s="126"/>
      <c r="H5" s="126" t="s">
        <v>28</v>
      </c>
      <c r="I5" s="126" t="s">
        <v>28</v>
      </c>
      <c r="J5" s="126" t="s">
        <v>37</v>
      </c>
    </row>
    <row r="6" spans="1:10" ht="21" customHeight="1">
      <c r="A6" s="124" t="s">
        <v>28</v>
      </c>
      <c r="B6" s="124" t="s">
        <v>28</v>
      </c>
      <c r="C6" s="126" t="s">
        <v>28</v>
      </c>
      <c r="D6" s="126" t="s">
        <v>28</v>
      </c>
      <c r="E6" s="126" t="s">
        <v>28</v>
      </c>
      <c r="F6" s="126" t="s">
        <v>37</v>
      </c>
      <c r="G6" s="126" t="s">
        <v>38</v>
      </c>
      <c r="H6" s="126" t="s">
        <v>28</v>
      </c>
      <c r="I6" s="126" t="s">
        <v>28</v>
      </c>
      <c r="J6" s="126" t="s">
        <v>28</v>
      </c>
    </row>
    <row r="7" spans="1:10" ht="21" customHeight="1">
      <c r="A7" s="125" t="s">
        <v>28</v>
      </c>
      <c r="B7" s="125" t="s">
        <v>28</v>
      </c>
      <c r="C7" s="126" t="s">
        <v>28</v>
      </c>
      <c r="D7" s="126" t="s">
        <v>28</v>
      </c>
      <c r="E7" s="126" t="s">
        <v>28</v>
      </c>
      <c r="F7" s="126"/>
      <c r="G7" s="126"/>
      <c r="H7" s="126" t="s">
        <v>28</v>
      </c>
      <c r="I7" s="126" t="s">
        <v>28</v>
      </c>
      <c r="J7" s="126" t="s">
        <v>28</v>
      </c>
    </row>
    <row r="8" spans="1:10" ht="21" customHeight="1">
      <c r="A8" s="122" t="s">
        <v>39</v>
      </c>
      <c r="B8" s="122"/>
      <c r="C8" s="11">
        <f>C9+C21+C24+C30+C34+C38+C71+C79+C85+C93+C113+C119+C124</f>
        <v>4753.8899999999994</v>
      </c>
      <c r="D8" s="11">
        <f>D9+D21+D24+D30+D34+D38+D71+D79+D85+D93+D113+D119+D124</f>
        <v>4753.8899999999994</v>
      </c>
      <c r="E8" s="13"/>
      <c r="F8" s="13"/>
      <c r="G8" s="13"/>
      <c r="H8" s="13"/>
      <c r="I8" s="13"/>
      <c r="J8" s="11"/>
    </row>
    <row r="9" spans="1:10" ht="21" customHeight="1">
      <c r="A9" s="9" t="s">
        <v>40</v>
      </c>
      <c r="B9" s="9" t="s">
        <v>41</v>
      </c>
      <c r="C9" s="91">
        <f>C10+C12+C16+C18</f>
        <v>915.75</v>
      </c>
      <c r="D9" s="91">
        <f>D10+D12+D16+D18</f>
        <v>915.75</v>
      </c>
      <c r="E9" s="13"/>
      <c r="F9" s="13"/>
      <c r="G9" s="13"/>
      <c r="H9" s="13"/>
      <c r="I9" s="13"/>
      <c r="J9" s="13"/>
    </row>
    <row r="10" spans="1:10" ht="21" customHeight="1">
      <c r="A10" s="12" t="s">
        <v>186</v>
      </c>
      <c r="B10" s="89" t="s">
        <v>195</v>
      </c>
      <c r="C10" s="11">
        <v>20.239999999999998</v>
      </c>
      <c r="D10" s="11">
        <v>20.239999999999998</v>
      </c>
      <c r="E10" s="13"/>
      <c r="F10" s="13"/>
      <c r="G10" s="13"/>
      <c r="H10" s="13"/>
      <c r="I10" s="13"/>
      <c r="J10" s="13"/>
    </row>
    <row r="11" spans="1:10" ht="21" customHeight="1">
      <c r="A11" s="12" t="s">
        <v>187</v>
      </c>
      <c r="B11" s="89" t="s">
        <v>196</v>
      </c>
      <c r="C11" s="11">
        <v>20.239999999999998</v>
      </c>
      <c r="D11" s="11">
        <v>20.239999999999998</v>
      </c>
      <c r="E11" s="13"/>
      <c r="F11" s="13"/>
      <c r="G11" s="13"/>
      <c r="H11" s="13"/>
      <c r="I11" s="13"/>
      <c r="J11" s="13"/>
    </row>
    <row r="12" spans="1:10" ht="21" customHeight="1">
      <c r="A12" s="12" t="s">
        <v>188</v>
      </c>
      <c r="B12" s="89" t="s">
        <v>197</v>
      </c>
      <c r="C12" s="11">
        <v>868.73</v>
      </c>
      <c r="D12" s="11">
        <v>868.73</v>
      </c>
      <c r="E12" s="13"/>
      <c r="F12" s="13"/>
      <c r="G12" s="13"/>
      <c r="H12" s="13"/>
      <c r="I12" s="13"/>
      <c r="J12" s="13"/>
    </row>
    <row r="13" spans="1:10" ht="21" customHeight="1">
      <c r="A13" s="12" t="s">
        <v>189</v>
      </c>
      <c r="B13" s="89" t="s">
        <v>198</v>
      </c>
      <c r="C13" s="11">
        <v>582.44000000000005</v>
      </c>
      <c r="D13" s="11">
        <v>582.44000000000005</v>
      </c>
      <c r="E13" s="13"/>
      <c r="F13" s="13"/>
      <c r="G13" s="13"/>
      <c r="H13" s="13"/>
      <c r="I13" s="13"/>
      <c r="J13" s="13"/>
    </row>
    <row r="14" spans="1:10" ht="21" customHeight="1">
      <c r="A14" s="12" t="s">
        <v>190</v>
      </c>
      <c r="B14" s="89" t="s">
        <v>199</v>
      </c>
      <c r="C14" s="11">
        <v>59.41</v>
      </c>
      <c r="D14" s="11">
        <v>59.41</v>
      </c>
      <c r="E14" s="13"/>
      <c r="F14" s="13"/>
      <c r="G14" s="13"/>
      <c r="H14" s="13"/>
      <c r="I14" s="13"/>
      <c r="J14" s="13"/>
    </row>
    <row r="15" spans="1:10" ht="21" customHeight="1">
      <c r="A15" s="12" t="s">
        <v>191</v>
      </c>
      <c r="B15" s="89" t="s">
        <v>200</v>
      </c>
      <c r="C15" s="11">
        <v>226.88</v>
      </c>
      <c r="D15" s="11">
        <v>226.88</v>
      </c>
      <c r="E15" s="13"/>
      <c r="F15" s="13"/>
      <c r="G15" s="13"/>
      <c r="H15" s="13"/>
      <c r="I15" s="13"/>
      <c r="J15" s="13"/>
    </row>
    <row r="16" spans="1:10" ht="21" customHeight="1">
      <c r="A16" s="12" t="s">
        <v>192</v>
      </c>
      <c r="B16" s="89" t="s">
        <v>201</v>
      </c>
      <c r="C16" s="11">
        <v>2</v>
      </c>
      <c r="D16" s="11">
        <v>2</v>
      </c>
      <c r="E16" s="13"/>
      <c r="F16" s="13"/>
      <c r="G16" s="13"/>
      <c r="H16" s="13"/>
      <c r="I16" s="13"/>
      <c r="J16" s="13"/>
    </row>
    <row r="17" spans="1:10" ht="21" customHeight="1">
      <c r="A17" s="12" t="s">
        <v>193</v>
      </c>
      <c r="B17" s="89" t="s">
        <v>202</v>
      </c>
      <c r="C17" s="11">
        <v>2</v>
      </c>
      <c r="D17" s="11">
        <v>2</v>
      </c>
      <c r="E17" s="13"/>
      <c r="F17" s="13"/>
      <c r="G17" s="13"/>
      <c r="H17" s="13"/>
      <c r="I17" s="13"/>
      <c r="J17" s="13"/>
    </row>
    <row r="18" spans="1:10" ht="21" customHeight="1">
      <c r="A18" s="12" t="s">
        <v>42</v>
      </c>
      <c r="B18" s="89" t="s">
        <v>203</v>
      </c>
      <c r="C18" s="11">
        <v>24.78</v>
      </c>
      <c r="D18" s="11">
        <v>24.78</v>
      </c>
      <c r="E18" s="13"/>
      <c r="F18" s="13"/>
      <c r="G18" s="13"/>
      <c r="H18" s="13"/>
      <c r="I18" s="13"/>
      <c r="J18" s="13"/>
    </row>
    <row r="19" spans="1:10" ht="21" customHeight="1">
      <c r="A19" s="12" t="s">
        <v>44</v>
      </c>
      <c r="B19" s="89" t="s">
        <v>204</v>
      </c>
      <c r="C19" s="11">
        <v>20.56</v>
      </c>
      <c r="D19" s="11">
        <v>20.56</v>
      </c>
      <c r="E19" s="13"/>
      <c r="F19" s="13"/>
      <c r="G19" s="13"/>
      <c r="H19" s="13"/>
      <c r="I19" s="13"/>
      <c r="J19" s="13"/>
    </row>
    <row r="20" spans="1:10" ht="21" customHeight="1">
      <c r="A20" s="12" t="s">
        <v>194</v>
      </c>
      <c r="B20" s="89" t="s">
        <v>205</v>
      </c>
      <c r="C20" s="11">
        <v>4.22</v>
      </c>
      <c r="D20" s="11">
        <v>4.22</v>
      </c>
      <c r="E20" s="13"/>
      <c r="F20" s="13"/>
      <c r="G20" s="13"/>
      <c r="H20" s="13"/>
      <c r="I20" s="13"/>
      <c r="J20" s="13"/>
    </row>
    <row r="21" spans="1:10" ht="21" customHeight="1">
      <c r="A21" s="9" t="s">
        <v>206</v>
      </c>
      <c r="B21" s="92" t="s">
        <v>207</v>
      </c>
      <c r="C21" s="93">
        <v>5.4</v>
      </c>
      <c r="D21" s="93">
        <v>5.4</v>
      </c>
      <c r="E21" s="13"/>
      <c r="F21" s="13"/>
      <c r="G21" s="13"/>
      <c r="H21" s="13"/>
      <c r="I21" s="13"/>
      <c r="J21" s="13"/>
    </row>
    <row r="22" spans="1:10" ht="21" customHeight="1">
      <c r="A22" s="12" t="s">
        <v>208</v>
      </c>
      <c r="B22" s="90" t="s">
        <v>211</v>
      </c>
      <c r="C22" s="13">
        <v>5.4</v>
      </c>
      <c r="D22" s="13">
        <v>5.4</v>
      </c>
      <c r="E22" s="13"/>
      <c r="F22" s="13"/>
      <c r="G22" s="13"/>
      <c r="H22" s="13"/>
      <c r="I22" s="13"/>
      <c r="J22" s="13"/>
    </row>
    <row r="23" spans="1:10" ht="21" customHeight="1">
      <c r="A23" s="12" t="s">
        <v>209</v>
      </c>
      <c r="B23" s="90" t="s">
        <v>213</v>
      </c>
      <c r="C23" s="13">
        <v>5.4</v>
      </c>
      <c r="D23" s="13">
        <v>5.4</v>
      </c>
      <c r="E23" s="13"/>
      <c r="F23" s="13"/>
      <c r="G23" s="13"/>
      <c r="H23" s="13"/>
      <c r="I23" s="13"/>
      <c r="J23" s="13"/>
    </row>
    <row r="24" spans="1:10" ht="21" customHeight="1">
      <c r="A24" s="9" t="s">
        <v>214</v>
      </c>
      <c r="B24" s="92" t="s">
        <v>215</v>
      </c>
      <c r="C24" s="91">
        <f>C25+C28</f>
        <v>34.29</v>
      </c>
      <c r="D24" s="91">
        <f>D25+D28</f>
        <v>34.29</v>
      </c>
      <c r="E24" s="13"/>
      <c r="F24" s="13"/>
      <c r="G24" s="13"/>
      <c r="H24" s="13"/>
      <c r="I24" s="13"/>
      <c r="J24" s="13"/>
    </row>
    <row r="25" spans="1:10" ht="21" customHeight="1">
      <c r="A25" s="12" t="s">
        <v>216</v>
      </c>
      <c r="B25" s="90" t="s">
        <v>223</v>
      </c>
      <c r="C25" s="13">
        <v>10.76</v>
      </c>
      <c r="D25" s="11">
        <v>10.76</v>
      </c>
      <c r="E25" s="13"/>
      <c r="F25" s="13"/>
      <c r="G25" s="13"/>
      <c r="H25" s="13"/>
      <c r="I25" s="13"/>
      <c r="J25" s="13"/>
    </row>
    <row r="26" spans="1:10" ht="21" customHeight="1">
      <c r="A26" s="12" t="s">
        <v>217</v>
      </c>
      <c r="B26" s="90" t="s">
        <v>225</v>
      </c>
      <c r="C26" s="13">
        <v>5.76</v>
      </c>
      <c r="D26" s="13">
        <v>5.76</v>
      </c>
      <c r="E26" s="13"/>
      <c r="F26" s="13"/>
      <c r="G26" s="13"/>
      <c r="H26" s="13"/>
      <c r="I26" s="13"/>
      <c r="J26" s="13"/>
    </row>
    <row r="27" spans="1:10" ht="21" customHeight="1">
      <c r="A27" s="12" t="s">
        <v>218</v>
      </c>
      <c r="B27" s="90" t="s">
        <v>227</v>
      </c>
      <c r="C27" s="13">
        <v>5</v>
      </c>
      <c r="D27" s="13">
        <v>5</v>
      </c>
      <c r="E27" s="13"/>
      <c r="F27" s="13"/>
      <c r="G27" s="13"/>
      <c r="H27" s="13"/>
      <c r="I27" s="13"/>
      <c r="J27" s="13"/>
    </row>
    <row r="28" spans="1:10" ht="21" customHeight="1">
      <c r="A28" s="12" t="s">
        <v>219</v>
      </c>
      <c r="B28" s="90" t="s">
        <v>228</v>
      </c>
      <c r="C28" s="13">
        <v>23.53</v>
      </c>
      <c r="D28" s="13">
        <v>23.53</v>
      </c>
      <c r="E28" s="13"/>
      <c r="F28" s="13"/>
      <c r="G28" s="13"/>
      <c r="H28" s="13"/>
      <c r="I28" s="13"/>
      <c r="J28" s="13"/>
    </row>
    <row r="29" spans="1:10" ht="21" customHeight="1">
      <c r="A29" s="12" t="s">
        <v>220</v>
      </c>
      <c r="B29" s="90" t="s">
        <v>230</v>
      </c>
      <c r="C29" s="13">
        <v>23.53</v>
      </c>
      <c r="D29" s="13">
        <v>23.53</v>
      </c>
      <c r="E29" s="13"/>
      <c r="F29" s="13"/>
      <c r="G29" s="13"/>
      <c r="H29" s="13"/>
      <c r="I29" s="13"/>
      <c r="J29" s="13"/>
    </row>
    <row r="30" spans="1:10" ht="21" customHeight="1">
      <c r="A30" s="9" t="s">
        <v>46</v>
      </c>
      <c r="B30" s="92" t="s">
        <v>47</v>
      </c>
      <c r="C30" s="93">
        <v>1.91</v>
      </c>
      <c r="D30" s="93">
        <v>1.91</v>
      </c>
      <c r="E30" s="13"/>
      <c r="F30" s="13"/>
      <c r="G30" s="13"/>
      <c r="H30" s="13"/>
      <c r="I30" s="13"/>
      <c r="J30" s="13"/>
    </row>
    <row r="31" spans="1:10" ht="21" customHeight="1">
      <c r="A31" s="12" t="s">
        <v>48</v>
      </c>
      <c r="B31" s="90" t="s">
        <v>232</v>
      </c>
      <c r="C31" s="13">
        <v>1.91</v>
      </c>
      <c r="D31" s="13">
        <v>1.91</v>
      </c>
      <c r="E31" s="13"/>
      <c r="F31" s="13"/>
      <c r="G31" s="13"/>
      <c r="H31" s="13"/>
      <c r="I31" s="13"/>
      <c r="J31" s="13"/>
    </row>
    <row r="32" spans="1:10" ht="21" customHeight="1">
      <c r="A32" s="12" t="s">
        <v>231</v>
      </c>
      <c r="B32" s="90" t="s">
        <v>234</v>
      </c>
      <c r="C32" s="13">
        <v>1</v>
      </c>
      <c r="D32" s="13">
        <v>1</v>
      </c>
      <c r="E32" s="13"/>
      <c r="F32" s="13"/>
      <c r="G32" s="13"/>
      <c r="H32" s="13"/>
      <c r="I32" s="13"/>
      <c r="J32" s="13"/>
    </row>
    <row r="33" spans="1:10" ht="21" customHeight="1">
      <c r="A33" s="12" t="s">
        <v>50</v>
      </c>
      <c r="B33" s="90" t="s">
        <v>235</v>
      </c>
      <c r="C33" s="13">
        <v>0.91</v>
      </c>
      <c r="D33" s="13">
        <v>0.91</v>
      </c>
      <c r="E33" s="13"/>
      <c r="F33" s="13"/>
      <c r="G33" s="13"/>
      <c r="H33" s="13"/>
      <c r="I33" s="13"/>
      <c r="J33" s="13"/>
    </row>
    <row r="34" spans="1:10" ht="21" customHeight="1">
      <c r="A34" s="9" t="s">
        <v>236</v>
      </c>
      <c r="B34" s="92" t="s">
        <v>237</v>
      </c>
      <c r="C34" s="91">
        <v>47.16</v>
      </c>
      <c r="D34" s="91">
        <v>47.16</v>
      </c>
      <c r="E34" s="13"/>
      <c r="F34" s="13"/>
      <c r="G34" s="13"/>
      <c r="H34" s="13"/>
      <c r="I34" s="13"/>
      <c r="J34" s="13"/>
    </row>
    <row r="35" spans="1:10" ht="21" customHeight="1">
      <c r="A35" s="12" t="s">
        <v>238</v>
      </c>
      <c r="B35" s="90" t="s">
        <v>246</v>
      </c>
      <c r="C35" s="11">
        <v>47.16</v>
      </c>
      <c r="D35" s="11">
        <v>47.16</v>
      </c>
      <c r="E35" s="13"/>
      <c r="F35" s="13"/>
      <c r="G35" s="13"/>
      <c r="H35" s="13"/>
      <c r="I35" s="13"/>
      <c r="J35" s="13"/>
    </row>
    <row r="36" spans="1:10" ht="21" customHeight="1">
      <c r="A36" s="12" t="s">
        <v>239</v>
      </c>
      <c r="B36" s="90" t="s">
        <v>242</v>
      </c>
      <c r="C36" s="11">
        <v>43.16</v>
      </c>
      <c r="D36" s="11">
        <v>43.16</v>
      </c>
      <c r="E36" s="13"/>
      <c r="F36" s="13"/>
      <c r="G36" s="13"/>
      <c r="H36" s="13"/>
      <c r="I36" s="13"/>
      <c r="J36" s="13"/>
    </row>
    <row r="37" spans="1:10" ht="21" customHeight="1">
      <c r="A37" s="12" t="s">
        <v>240</v>
      </c>
      <c r="B37" s="90" t="s">
        <v>244</v>
      </c>
      <c r="C37" s="11">
        <v>4</v>
      </c>
      <c r="D37" s="11">
        <v>4</v>
      </c>
      <c r="E37" s="13"/>
      <c r="F37" s="13"/>
      <c r="G37" s="13"/>
      <c r="H37" s="13"/>
      <c r="I37" s="13"/>
      <c r="J37" s="13"/>
    </row>
    <row r="38" spans="1:10" ht="21" customHeight="1">
      <c r="A38" s="9" t="s">
        <v>247</v>
      </c>
      <c r="B38" s="92" t="s">
        <v>115</v>
      </c>
      <c r="C38" s="91">
        <f>C39+C42+C45+C50+C54+C57+C60+C62+C64+C67+C69</f>
        <v>496.63</v>
      </c>
      <c r="D38" s="91">
        <f>D39+D42+D45+D50+D54+D57+D60+D62+D64+D67+D69</f>
        <v>496.63</v>
      </c>
      <c r="E38" s="13"/>
      <c r="F38" s="13"/>
      <c r="G38" s="13"/>
      <c r="H38" s="13"/>
      <c r="I38" s="13"/>
      <c r="J38" s="13"/>
    </row>
    <row r="39" spans="1:10" ht="21" customHeight="1">
      <c r="A39" s="12" t="s">
        <v>248</v>
      </c>
      <c r="B39" s="90" t="s">
        <v>282</v>
      </c>
      <c r="C39" s="11">
        <f>SUM(C40:C41)</f>
        <v>53.4</v>
      </c>
      <c r="D39" s="11">
        <f>SUM(D40:D41)</f>
        <v>53.4</v>
      </c>
      <c r="E39" s="13"/>
      <c r="F39" s="13"/>
      <c r="G39" s="13"/>
      <c r="H39" s="13"/>
      <c r="I39" s="13"/>
      <c r="J39" s="13"/>
    </row>
    <row r="40" spans="1:10" ht="21" customHeight="1">
      <c r="A40" s="12" t="s">
        <v>249</v>
      </c>
      <c r="B40" s="90" t="s">
        <v>284</v>
      </c>
      <c r="C40" s="11">
        <v>53.04</v>
      </c>
      <c r="D40" s="11">
        <v>53.04</v>
      </c>
      <c r="E40" s="13"/>
      <c r="F40" s="13"/>
      <c r="G40" s="13"/>
      <c r="H40" s="13"/>
      <c r="I40" s="13"/>
      <c r="J40" s="13"/>
    </row>
    <row r="41" spans="1:10" ht="21" customHeight="1">
      <c r="A41" s="12" t="s">
        <v>250</v>
      </c>
      <c r="B41" s="90" t="s">
        <v>286</v>
      </c>
      <c r="C41" s="11">
        <v>0.36</v>
      </c>
      <c r="D41" s="11">
        <v>0.36</v>
      </c>
      <c r="E41" s="13"/>
      <c r="F41" s="13"/>
      <c r="G41" s="13"/>
      <c r="H41" s="13"/>
      <c r="I41" s="13"/>
      <c r="J41" s="13"/>
    </row>
    <row r="42" spans="1:10" ht="21" customHeight="1">
      <c r="A42" s="12" t="s">
        <v>251</v>
      </c>
      <c r="B42" s="90" t="s">
        <v>288</v>
      </c>
      <c r="C42" s="11">
        <f>SUM(C43:C44)</f>
        <v>89.61999999999999</v>
      </c>
      <c r="D42" s="11">
        <f>SUM(D43:D44)</f>
        <v>89.61999999999999</v>
      </c>
      <c r="E42" s="13"/>
      <c r="F42" s="13"/>
      <c r="G42" s="13"/>
      <c r="H42" s="13"/>
      <c r="I42" s="13"/>
      <c r="J42" s="13"/>
    </row>
    <row r="43" spans="1:10" ht="21" customHeight="1">
      <c r="A43" s="12" t="s">
        <v>252</v>
      </c>
      <c r="B43" s="90" t="s">
        <v>290</v>
      </c>
      <c r="C43" s="11">
        <v>83.21</v>
      </c>
      <c r="D43" s="11">
        <v>83.21</v>
      </c>
      <c r="E43" s="13"/>
      <c r="F43" s="13"/>
      <c r="G43" s="13"/>
      <c r="H43" s="13"/>
      <c r="I43" s="13"/>
      <c r="J43" s="13"/>
    </row>
    <row r="44" spans="1:10" ht="21" customHeight="1">
      <c r="A44" s="12" t="s">
        <v>253</v>
      </c>
      <c r="B44" s="90" t="s">
        <v>292</v>
      </c>
      <c r="C44" s="11">
        <v>6.41</v>
      </c>
      <c r="D44" s="11">
        <v>6.41</v>
      </c>
      <c r="E44" s="13"/>
      <c r="F44" s="13"/>
      <c r="G44" s="13"/>
      <c r="H44" s="13"/>
      <c r="I44" s="13"/>
      <c r="J44" s="13"/>
    </row>
    <row r="45" spans="1:10" ht="21" customHeight="1">
      <c r="A45" s="12" t="s">
        <v>254</v>
      </c>
      <c r="B45" s="90" t="s">
        <v>294</v>
      </c>
      <c r="C45" s="11">
        <f>SUM(C46:C49)</f>
        <v>169.34</v>
      </c>
      <c r="D45" s="11">
        <f>SUM(D46:D49)</f>
        <v>169.34</v>
      </c>
      <c r="E45" s="13"/>
      <c r="F45" s="13"/>
      <c r="G45" s="13"/>
      <c r="H45" s="13"/>
      <c r="I45" s="13"/>
      <c r="J45" s="13"/>
    </row>
    <row r="46" spans="1:10" ht="21" customHeight="1">
      <c r="A46" s="12" t="s">
        <v>255</v>
      </c>
      <c r="B46" s="90" t="s">
        <v>296</v>
      </c>
      <c r="C46" s="11">
        <v>42.56</v>
      </c>
      <c r="D46" s="11">
        <v>42.56</v>
      </c>
      <c r="E46" s="13"/>
      <c r="F46" s="13"/>
      <c r="G46" s="13"/>
      <c r="H46" s="13"/>
      <c r="I46" s="13"/>
      <c r="J46" s="13"/>
    </row>
    <row r="47" spans="1:10" ht="21" customHeight="1">
      <c r="A47" s="12" t="s">
        <v>256</v>
      </c>
      <c r="B47" s="90" t="s">
        <v>298</v>
      </c>
      <c r="C47" s="11">
        <v>23.94</v>
      </c>
      <c r="D47" s="11">
        <v>23.94</v>
      </c>
      <c r="E47" s="13"/>
      <c r="F47" s="13"/>
      <c r="G47" s="13"/>
      <c r="H47" s="13"/>
      <c r="I47" s="13"/>
      <c r="J47" s="13"/>
    </row>
    <row r="48" spans="1:10" ht="21" customHeight="1">
      <c r="A48" s="12" t="s">
        <v>257</v>
      </c>
      <c r="B48" s="90" t="s">
        <v>300</v>
      </c>
      <c r="C48" s="11">
        <v>58.11</v>
      </c>
      <c r="D48" s="11">
        <v>58.11</v>
      </c>
      <c r="E48" s="13"/>
      <c r="F48" s="13"/>
      <c r="G48" s="13"/>
      <c r="H48" s="13"/>
      <c r="I48" s="13"/>
      <c r="J48" s="13"/>
    </row>
    <row r="49" spans="1:10" ht="21" customHeight="1">
      <c r="A49" s="12" t="s">
        <v>258</v>
      </c>
      <c r="B49" s="90" t="s">
        <v>302</v>
      </c>
      <c r="C49" s="11">
        <v>44.73</v>
      </c>
      <c r="D49" s="11">
        <v>44.73</v>
      </c>
      <c r="E49" s="13"/>
      <c r="F49" s="13"/>
      <c r="G49" s="13"/>
      <c r="H49" s="13"/>
      <c r="I49" s="13"/>
      <c r="J49" s="13"/>
    </row>
    <row r="50" spans="1:10" ht="21" customHeight="1">
      <c r="A50" s="12" t="s">
        <v>259</v>
      </c>
      <c r="B50" s="90" t="s">
        <v>304</v>
      </c>
      <c r="C50" s="11">
        <f>SUM(C51:C53)</f>
        <v>54.78</v>
      </c>
      <c r="D50" s="11">
        <f>SUM(D51:D53)</f>
        <v>54.78</v>
      </c>
      <c r="E50" s="13"/>
      <c r="F50" s="13"/>
      <c r="G50" s="13"/>
      <c r="H50" s="13"/>
      <c r="I50" s="13"/>
      <c r="J50" s="13"/>
    </row>
    <row r="51" spans="1:10" ht="21" customHeight="1">
      <c r="A51" s="12" t="s">
        <v>260</v>
      </c>
      <c r="B51" s="90" t="s">
        <v>306</v>
      </c>
      <c r="C51" s="11">
        <v>13.21</v>
      </c>
      <c r="D51" s="11">
        <v>13.21</v>
      </c>
      <c r="E51" s="13"/>
      <c r="F51" s="13"/>
      <c r="G51" s="13"/>
      <c r="H51" s="13"/>
      <c r="I51" s="13"/>
      <c r="J51" s="13"/>
    </row>
    <row r="52" spans="1:10" ht="21" customHeight="1">
      <c r="A52" s="12" t="s">
        <v>261</v>
      </c>
      <c r="B52" s="90" t="s">
        <v>308</v>
      </c>
      <c r="C52" s="11">
        <v>41.03</v>
      </c>
      <c r="D52" s="11">
        <v>41.03</v>
      </c>
      <c r="E52" s="13"/>
      <c r="F52" s="13"/>
      <c r="G52" s="13"/>
      <c r="H52" s="13"/>
      <c r="I52" s="13"/>
      <c r="J52" s="13"/>
    </row>
    <row r="53" spans="1:10" ht="21" customHeight="1">
      <c r="A53" s="12" t="s">
        <v>262</v>
      </c>
      <c r="B53" s="90" t="s">
        <v>310</v>
      </c>
      <c r="C53" s="11">
        <v>0.54</v>
      </c>
      <c r="D53" s="11">
        <v>0.54</v>
      </c>
      <c r="E53" s="13"/>
      <c r="F53" s="13"/>
      <c r="G53" s="13"/>
      <c r="H53" s="13"/>
      <c r="I53" s="13"/>
      <c r="J53" s="13"/>
    </row>
    <row r="54" spans="1:10" ht="21" customHeight="1">
      <c r="A54" s="12" t="s">
        <v>263</v>
      </c>
      <c r="B54" s="90" t="s">
        <v>312</v>
      </c>
      <c r="C54" s="11">
        <f>SUM(C55:C56)</f>
        <v>7.7900000000000009</v>
      </c>
      <c r="D54" s="11">
        <f>SUM(D55:D56)</f>
        <v>7.7900000000000009</v>
      </c>
      <c r="E54" s="13"/>
      <c r="F54" s="13"/>
      <c r="G54" s="13"/>
      <c r="H54" s="13"/>
      <c r="I54" s="13"/>
      <c r="J54" s="13"/>
    </row>
    <row r="55" spans="1:10" ht="21" customHeight="1">
      <c r="A55" s="12" t="s">
        <v>264</v>
      </c>
      <c r="B55" s="90" t="s">
        <v>314</v>
      </c>
      <c r="C55" s="11">
        <v>7.23</v>
      </c>
      <c r="D55" s="11">
        <v>7.23</v>
      </c>
      <c r="E55" s="13"/>
      <c r="F55" s="13"/>
      <c r="G55" s="13"/>
      <c r="H55" s="13"/>
      <c r="I55" s="13"/>
      <c r="J55" s="13"/>
    </row>
    <row r="56" spans="1:10" ht="21" customHeight="1">
      <c r="A56" s="12" t="s">
        <v>265</v>
      </c>
      <c r="B56" s="90" t="s">
        <v>316</v>
      </c>
      <c r="C56" s="11">
        <v>0.56000000000000005</v>
      </c>
      <c r="D56" s="11">
        <v>0.56000000000000005</v>
      </c>
      <c r="E56" s="13"/>
      <c r="F56" s="13"/>
      <c r="G56" s="13"/>
      <c r="H56" s="13"/>
      <c r="I56" s="13"/>
      <c r="J56" s="13"/>
    </row>
    <row r="57" spans="1:10" ht="21" customHeight="1">
      <c r="A57" s="12" t="s">
        <v>266</v>
      </c>
      <c r="B57" s="90" t="s">
        <v>318</v>
      </c>
      <c r="C57" s="11">
        <f>SUM(C58:C59)</f>
        <v>3.37</v>
      </c>
      <c r="D57" s="11">
        <f>SUM(D58:D59)</f>
        <v>3.37</v>
      </c>
      <c r="E57" s="13"/>
      <c r="F57" s="13"/>
      <c r="G57" s="13"/>
      <c r="H57" s="13"/>
      <c r="I57" s="13"/>
      <c r="J57" s="13"/>
    </row>
    <row r="58" spans="1:10" ht="21" customHeight="1">
      <c r="A58" s="12" t="s">
        <v>267</v>
      </c>
      <c r="B58" s="90" t="s">
        <v>320</v>
      </c>
      <c r="C58" s="11">
        <v>1</v>
      </c>
      <c r="D58" s="11">
        <v>1</v>
      </c>
      <c r="E58" s="13"/>
      <c r="F58" s="13"/>
      <c r="G58" s="13"/>
      <c r="H58" s="13"/>
      <c r="I58" s="13"/>
      <c r="J58" s="13"/>
    </row>
    <row r="59" spans="1:10" ht="21" customHeight="1">
      <c r="A59" s="12" t="s">
        <v>268</v>
      </c>
      <c r="B59" s="90" t="s">
        <v>322</v>
      </c>
      <c r="C59" s="11">
        <v>2.37</v>
      </c>
      <c r="D59" s="11">
        <v>2.37</v>
      </c>
      <c r="E59" s="13"/>
      <c r="F59" s="13"/>
      <c r="G59" s="13"/>
      <c r="H59" s="13"/>
      <c r="I59" s="13"/>
      <c r="J59" s="13"/>
    </row>
    <row r="60" spans="1:10" ht="21" customHeight="1">
      <c r="A60" s="12" t="s">
        <v>269</v>
      </c>
      <c r="B60" s="90" t="s">
        <v>324</v>
      </c>
      <c r="C60" s="11">
        <v>35.39</v>
      </c>
      <c r="D60" s="11">
        <v>35.39</v>
      </c>
      <c r="E60" s="13"/>
      <c r="F60" s="13"/>
      <c r="G60" s="13"/>
      <c r="H60" s="13"/>
      <c r="I60" s="13"/>
      <c r="J60" s="13"/>
    </row>
    <row r="61" spans="1:10" ht="21" customHeight="1">
      <c r="A61" s="12" t="s">
        <v>270</v>
      </c>
      <c r="B61" s="90" t="s">
        <v>326</v>
      </c>
      <c r="C61" s="11">
        <v>35.39</v>
      </c>
      <c r="D61" s="11">
        <v>35.39</v>
      </c>
      <c r="E61" s="13"/>
      <c r="F61" s="13"/>
      <c r="G61" s="13"/>
      <c r="H61" s="13"/>
      <c r="I61" s="13"/>
      <c r="J61" s="13"/>
    </row>
    <row r="62" spans="1:10" ht="21" customHeight="1">
      <c r="A62" s="12" t="s">
        <v>271</v>
      </c>
      <c r="B62" s="90" t="s">
        <v>328</v>
      </c>
      <c r="C62" s="11">
        <v>1.44</v>
      </c>
      <c r="D62" s="11">
        <v>1.44</v>
      </c>
      <c r="E62" s="13"/>
      <c r="F62" s="13"/>
      <c r="G62" s="13"/>
      <c r="H62" s="13"/>
      <c r="I62" s="13"/>
      <c r="J62" s="13"/>
    </row>
    <row r="63" spans="1:10" ht="21" customHeight="1">
      <c r="A63" s="12" t="s">
        <v>272</v>
      </c>
      <c r="B63" s="90" t="s">
        <v>330</v>
      </c>
      <c r="C63" s="11">
        <v>1.44</v>
      </c>
      <c r="D63" s="11">
        <v>1.44</v>
      </c>
      <c r="E63" s="13"/>
      <c r="F63" s="13"/>
      <c r="G63" s="13"/>
      <c r="H63" s="13"/>
      <c r="I63" s="13"/>
      <c r="J63" s="13"/>
    </row>
    <row r="64" spans="1:10" ht="21" customHeight="1">
      <c r="A64" s="12" t="s">
        <v>273</v>
      </c>
      <c r="B64" s="90" t="s">
        <v>332</v>
      </c>
      <c r="C64" s="11">
        <f>SUM(C65:C66)</f>
        <v>17.259999999999998</v>
      </c>
      <c r="D64" s="11">
        <f>SUM(D65:D66)</f>
        <v>17.259999999999998</v>
      </c>
      <c r="E64" s="13"/>
      <c r="F64" s="13"/>
      <c r="G64" s="13"/>
      <c r="H64" s="13"/>
      <c r="I64" s="13"/>
      <c r="J64" s="13"/>
    </row>
    <row r="65" spans="1:10" ht="21" customHeight="1">
      <c r="A65" s="12" t="s">
        <v>274</v>
      </c>
      <c r="B65" s="90" t="s">
        <v>334</v>
      </c>
      <c r="C65" s="11">
        <v>16.13</v>
      </c>
      <c r="D65" s="11">
        <v>16.13</v>
      </c>
      <c r="E65" s="13"/>
      <c r="F65" s="13"/>
      <c r="G65" s="13"/>
      <c r="H65" s="13"/>
      <c r="I65" s="13"/>
      <c r="J65" s="13"/>
    </row>
    <row r="66" spans="1:10" ht="21" customHeight="1">
      <c r="A66" s="12" t="s">
        <v>275</v>
      </c>
      <c r="B66" s="90" t="s">
        <v>335</v>
      </c>
      <c r="C66" s="11">
        <v>1.1299999999999999</v>
      </c>
      <c r="D66" s="11">
        <v>1.1299999999999999</v>
      </c>
      <c r="E66" s="13"/>
      <c r="F66" s="13"/>
      <c r="G66" s="13"/>
      <c r="H66" s="13"/>
      <c r="I66" s="13"/>
      <c r="J66" s="13"/>
    </row>
    <row r="67" spans="1:10" ht="21" customHeight="1">
      <c r="A67" s="12" t="s">
        <v>276</v>
      </c>
      <c r="B67" s="90" t="s">
        <v>337</v>
      </c>
      <c r="C67" s="11">
        <v>28.13</v>
      </c>
      <c r="D67" s="11">
        <v>28.13</v>
      </c>
      <c r="E67" s="13"/>
      <c r="F67" s="13"/>
      <c r="G67" s="13"/>
      <c r="H67" s="13"/>
      <c r="I67" s="13"/>
      <c r="J67" s="13"/>
    </row>
    <row r="68" spans="1:10" ht="21" customHeight="1">
      <c r="A68" s="12" t="s">
        <v>277</v>
      </c>
      <c r="B68" s="90" t="s">
        <v>339</v>
      </c>
      <c r="C68" s="11">
        <v>28.13</v>
      </c>
      <c r="D68" s="11">
        <v>28.13</v>
      </c>
      <c r="E68" s="13"/>
      <c r="F68" s="13"/>
      <c r="G68" s="13"/>
      <c r="H68" s="13"/>
      <c r="I68" s="13"/>
      <c r="J68" s="13"/>
    </row>
    <row r="69" spans="1:10" ht="21" customHeight="1">
      <c r="A69" s="12" t="s">
        <v>278</v>
      </c>
      <c r="B69" s="90" t="s">
        <v>340</v>
      </c>
      <c r="C69" s="11">
        <v>36.11</v>
      </c>
      <c r="D69" s="11">
        <v>36.11</v>
      </c>
      <c r="E69" s="13"/>
      <c r="F69" s="13"/>
      <c r="G69" s="13"/>
      <c r="H69" s="13"/>
      <c r="I69" s="13"/>
      <c r="J69" s="13"/>
    </row>
    <row r="70" spans="1:10" ht="21" customHeight="1">
      <c r="A70" s="12" t="s">
        <v>279</v>
      </c>
      <c r="B70" s="90" t="s">
        <v>342</v>
      </c>
      <c r="C70" s="11">
        <v>36.11</v>
      </c>
      <c r="D70" s="11">
        <v>36.11</v>
      </c>
      <c r="E70" s="13"/>
      <c r="F70" s="13"/>
      <c r="G70" s="13"/>
      <c r="H70" s="13"/>
      <c r="I70" s="13"/>
      <c r="J70" s="13"/>
    </row>
    <row r="71" spans="1:10" ht="21" customHeight="1">
      <c r="A71" s="9" t="s">
        <v>343</v>
      </c>
      <c r="B71" s="92" t="s">
        <v>344</v>
      </c>
      <c r="C71" s="91">
        <f>C72+C76</f>
        <v>75.37</v>
      </c>
      <c r="D71" s="91">
        <f>D72+D76</f>
        <v>75.37</v>
      </c>
      <c r="E71" s="13"/>
      <c r="F71" s="13"/>
      <c r="G71" s="13"/>
      <c r="H71" s="13"/>
      <c r="I71" s="13"/>
      <c r="J71" s="13"/>
    </row>
    <row r="72" spans="1:10" ht="21" customHeight="1">
      <c r="A72" s="12" t="s">
        <v>345</v>
      </c>
      <c r="B72" s="90" t="s">
        <v>353</v>
      </c>
      <c r="C72" s="11">
        <f>SUM(C73:C75)</f>
        <v>28.380000000000003</v>
      </c>
      <c r="D72" s="11">
        <f>SUM(D73:D75)</f>
        <v>28.380000000000003</v>
      </c>
      <c r="E72" s="13"/>
      <c r="F72" s="13"/>
      <c r="G72" s="13"/>
      <c r="H72" s="13"/>
      <c r="I72" s="13"/>
      <c r="J72" s="13"/>
    </row>
    <row r="73" spans="1:10" ht="21" customHeight="1">
      <c r="A73" s="12" t="s">
        <v>346</v>
      </c>
      <c r="B73" s="90" t="s">
        <v>355</v>
      </c>
      <c r="C73" s="11">
        <v>0.88</v>
      </c>
      <c r="D73" s="11">
        <v>0.88</v>
      </c>
      <c r="E73" s="13"/>
      <c r="F73" s="13"/>
      <c r="G73" s="13"/>
      <c r="H73" s="13"/>
      <c r="I73" s="13"/>
      <c r="J73" s="13"/>
    </row>
    <row r="74" spans="1:10" ht="21" customHeight="1">
      <c r="A74" s="12" t="s">
        <v>347</v>
      </c>
      <c r="B74" s="90" t="s">
        <v>357</v>
      </c>
      <c r="C74" s="11">
        <v>11.67</v>
      </c>
      <c r="D74" s="11">
        <v>11.67</v>
      </c>
      <c r="E74" s="13"/>
      <c r="F74" s="13"/>
      <c r="G74" s="13"/>
      <c r="H74" s="13"/>
      <c r="I74" s="13"/>
      <c r="J74" s="13"/>
    </row>
    <row r="75" spans="1:10" ht="21" customHeight="1">
      <c r="A75" s="12" t="s">
        <v>348</v>
      </c>
      <c r="B75" s="90" t="s">
        <v>359</v>
      </c>
      <c r="C75" s="11">
        <v>15.83</v>
      </c>
      <c r="D75" s="11">
        <v>15.83</v>
      </c>
      <c r="E75" s="13"/>
      <c r="F75" s="13"/>
      <c r="G75" s="13"/>
      <c r="H75" s="13"/>
      <c r="I75" s="13"/>
      <c r="J75" s="13"/>
    </row>
    <row r="76" spans="1:10" ht="21" customHeight="1">
      <c r="A76" s="12" t="s">
        <v>349</v>
      </c>
      <c r="B76" s="90" t="s">
        <v>361</v>
      </c>
      <c r="C76" s="11">
        <f>SUM(C77:C78)</f>
        <v>46.989999999999995</v>
      </c>
      <c r="D76" s="11">
        <f>SUM(D77:D78)</f>
        <v>46.989999999999995</v>
      </c>
      <c r="E76" s="13"/>
      <c r="F76" s="13"/>
      <c r="G76" s="13"/>
      <c r="H76" s="13"/>
      <c r="I76" s="13"/>
      <c r="J76" s="13"/>
    </row>
    <row r="77" spans="1:10" ht="21" customHeight="1">
      <c r="A77" s="12" t="s">
        <v>350</v>
      </c>
      <c r="B77" s="90" t="s">
        <v>363</v>
      </c>
      <c r="C77" s="11">
        <v>30.88</v>
      </c>
      <c r="D77" s="11">
        <v>30.88</v>
      </c>
      <c r="E77" s="13"/>
      <c r="F77" s="13"/>
      <c r="G77" s="13"/>
      <c r="H77" s="13"/>
      <c r="I77" s="13"/>
      <c r="J77" s="13"/>
    </row>
    <row r="78" spans="1:10" ht="21" customHeight="1">
      <c r="A78" s="12" t="s">
        <v>351</v>
      </c>
      <c r="B78" s="90" t="s">
        <v>365</v>
      </c>
      <c r="C78" s="11">
        <v>16.11</v>
      </c>
      <c r="D78" s="11">
        <v>16.11</v>
      </c>
      <c r="E78" s="13"/>
      <c r="F78" s="13"/>
      <c r="G78" s="13"/>
      <c r="H78" s="13"/>
      <c r="I78" s="13"/>
      <c r="J78" s="13"/>
    </row>
    <row r="79" spans="1:10" ht="21" customHeight="1">
      <c r="A79" s="9" t="s">
        <v>366</v>
      </c>
      <c r="B79" s="92" t="s">
        <v>367</v>
      </c>
      <c r="C79" s="91">
        <f>C80+C83</f>
        <v>642.6099999999999</v>
      </c>
      <c r="D79" s="91">
        <f>D80+D83</f>
        <v>642.6099999999999</v>
      </c>
      <c r="E79" s="13"/>
      <c r="F79" s="13"/>
      <c r="G79" s="13"/>
      <c r="H79" s="13"/>
      <c r="I79" s="13"/>
      <c r="J79" s="13"/>
    </row>
    <row r="80" spans="1:10" ht="21" customHeight="1">
      <c r="A80" s="12" t="s">
        <v>368</v>
      </c>
      <c r="B80" s="90" t="s">
        <v>374</v>
      </c>
      <c r="C80" s="11">
        <f>SUM(C81:C82)</f>
        <v>561.70999999999992</v>
      </c>
      <c r="D80" s="11">
        <f>SUM(D81:D82)</f>
        <v>561.70999999999992</v>
      </c>
      <c r="E80" s="13"/>
      <c r="F80" s="13"/>
      <c r="G80" s="13"/>
      <c r="H80" s="13"/>
      <c r="I80" s="13"/>
      <c r="J80" s="13"/>
    </row>
    <row r="81" spans="1:10" ht="21" customHeight="1">
      <c r="A81" s="12" t="s">
        <v>369</v>
      </c>
      <c r="B81" s="90" t="s">
        <v>376</v>
      </c>
      <c r="C81" s="11">
        <v>556.91</v>
      </c>
      <c r="D81" s="11">
        <v>556.91</v>
      </c>
      <c r="E81" s="13"/>
      <c r="F81" s="13"/>
      <c r="G81" s="13"/>
      <c r="H81" s="13"/>
      <c r="I81" s="13"/>
      <c r="J81" s="13"/>
    </row>
    <row r="82" spans="1:10" ht="21" customHeight="1">
      <c r="A82" s="12" t="s">
        <v>370</v>
      </c>
      <c r="B82" s="90" t="s">
        <v>378</v>
      </c>
      <c r="C82" s="11">
        <v>4.8</v>
      </c>
      <c r="D82" s="11">
        <v>4.8</v>
      </c>
      <c r="E82" s="13"/>
      <c r="F82" s="13"/>
      <c r="G82" s="13"/>
      <c r="H82" s="13"/>
      <c r="I82" s="13"/>
      <c r="J82" s="13"/>
    </row>
    <row r="83" spans="1:10" ht="21" customHeight="1">
      <c r="A83" s="12" t="s">
        <v>371</v>
      </c>
      <c r="B83" s="90" t="s">
        <v>380</v>
      </c>
      <c r="C83" s="11">
        <v>80.900000000000006</v>
      </c>
      <c r="D83" s="11">
        <v>80.900000000000006</v>
      </c>
      <c r="E83" s="13"/>
      <c r="F83" s="13"/>
      <c r="G83" s="13"/>
      <c r="H83" s="13"/>
      <c r="I83" s="13"/>
      <c r="J83" s="13"/>
    </row>
    <row r="84" spans="1:10" ht="21" customHeight="1">
      <c r="A84" s="12" t="s">
        <v>372</v>
      </c>
      <c r="B84" s="90" t="s">
        <v>382</v>
      </c>
      <c r="C84" s="11">
        <v>80.900000000000006</v>
      </c>
      <c r="D84" s="11">
        <v>80.900000000000006</v>
      </c>
      <c r="E84" s="13"/>
      <c r="F84" s="13"/>
      <c r="G84" s="13"/>
      <c r="H84" s="13"/>
      <c r="I84" s="13"/>
      <c r="J84" s="13"/>
    </row>
    <row r="85" spans="1:10" ht="21" customHeight="1">
      <c r="A85" s="9" t="s">
        <v>383</v>
      </c>
      <c r="B85" s="92" t="s">
        <v>116</v>
      </c>
      <c r="C85" s="91">
        <f>C86+C88+C90</f>
        <v>415.59999999999997</v>
      </c>
      <c r="D85" s="91">
        <f>D86+D88+D90</f>
        <v>415.59999999999997</v>
      </c>
      <c r="E85" s="13"/>
      <c r="F85" s="13"/>
      <c r="G85" s="13"/>
      <c r="H85" s="13"/>
      <c r="I85" s="13"/>
      <c r="J85" s="13"/>
    </row>
    <row r="86" spans="1:10" ht="21" customHeight="1">
      <c r="A86" s="12" t="s">
        <v>384</v>
      </c>
      <c r="B86" s="90" t="s">
        <v>390</v>
      </c>
      <c r="C86" s="11">
        <v>4.32</v>
      </c>
      <c r="D86" s="11">
        <v>4.32</v>
      </c>
      <c r="E86" s="13"/>
      <c r="F86" s="13"/>
      <c r="G86" s="13"/>
      <c r="H86" s="13"/>
      <c r="I86" s="13"/>
      <c r="J86" s="13"/>
    </row>
    <row r="87" spans="1:10" ht="21" customHeight="1">
      <c r="A87" s="12" t="s">
        <v>385</v>
      </c>
      <c r="B87" s="90" t="s">
        <v>392</v>
      </c>
      <c r="C87" s="11">
        <v>4.32</v>
      </c>
      <c r="D87" s="11">
        <v>4.32</v>
      </c>
      <c r="E87" s="13"/>
      <c r="F87" s="13"/>
      <c r="G87" s="13"/>
      <c r="H87" s="13"/>
      <c r="I87" s="13"/>
      <c r="J87" s="13"/>
    </row>
    <row r="88" spans="1:10" ht="21" customHeight="1">
      <c r="A88" s="12" t="s">
        <v>386</v>
      </c>
      <c r="B88" s="90" t="s">
        <v>393</v>
      </c>
      <c r="C88" s="11">
        <v>107</v>
      </c>
      <c r="D88" s="11">
        <v>107</v>
      </c>
      <c r="E88" s="13"/>
      <c r="F88" s="13"/>
      <c r="G88" s="13"/>
      <c r="H88" s="13"/>
      <c r="I88" s="13"/>
      <c r="J88" s="13"/>
    </row>
    <row r="89" spans="1:10" ht="21" customHeight="1">
      <c r="A89" s="12" t="s">
        <v>387</v>
      </c>
      <c r="B89" s="90" t="s">
        <v>395</v>
      </c>
      <c r="C89" s="11">
        <v>107</v>
      </c>
      <c r="D89" s="11">
        <v>107</v>
      </c>
      <c r="E89" s="13"/>
      <c r="F89" s="13"/>
      <c r="G89" s="13"/>
      <c r="H89" s="13"/>
      <c r="I89" s="13"/>
      <c r="J89" s="13"/>
    </row>
    <row r="90" spans="1:10" ht="21" customHeight="1">
      <c r="A90" s="12">
        <v>21208</v>
      </c>
      <c r="B90" s="90" t="s">
        <v>396</v>
      </c>
      <c r="C90" s="11">
        <f>SUM(C91:C92)</f>
        <v>304.27999999999997</v>
      </c>
      <c r="D90" s="11">
        <f>SUM(D91:D92)</f>
        <v>304.27999999999997</v>
      </c>
      <c r="E90" s="13"/>
      <c r="F90" s="13"/>
      <c r="G90" s="13"/>
      <c r="H90" s="13"/>
      <c r="I90" s="13"/>
      <c r="J90" s="13"/>
    </row>
    <row r="91" spans="1:10" ht="21" customHeight="1">
      <c r="A91" s="12" t="s">
        <v>397</v>
      </c>
      <c r="B91" s="90" t="s">
        <v>399</v>
      </c>
      <c r="C91" s="11">
        <v>89</v>
      </c>
      <c r="D91" s="11">
        <v>89</v>
      </c>
      <c r="E91" s="13"/>
      <c r="F91" s="13"/>
      <c r="G91" s="13"/>
      <c r="H91" s="13"/>
      <c r="I91" s="13"/>
      <c r="J91" s="13"/>
    </row>
    <row r="92" spans="1:10" ht="21" customHeight="1">
      <c r="A92" s="12" t="s">
        <v>398</v>
      </c>
      <c r="B92" s="90" t="s">
        <v>400</v>
      </c>
      <c r="C92" s="11">
        <v>215.28</v>
      </c>
      <c r="D92" s="11">
        <v>215.28</v>
      </c>
      <c r="E92" s="13"/>
      <c r="F92" s="13"/>
      <c r="G92" s="13"/>
      <c r="H92" s="13"/>
      <c r="I92" s="13"/>
      <c r="J92" s="13"/>
    </row>
    <row r="93" spans="1:10" ht="21" customHeight="1">
      <c r="A93" s="9" t="s">
        <v>401</v>
      </c>
      <c r="B93" s="92" t="s">
        <v>402</v>
      </c>
      <c r="C93" s="91">
        <f>C94+C103+C106+C108+C110</f>
        <v>960.37999999999988</v>
      </c>
      <c r="D93" s="91">
        <f>D94+D103+D106+D108+D110</f>
        <v>960.37999999999988</v>
      </c>
      <c r="E93" s="13"/>
      <c r="F93" s="13"/>
      <c r="G93" s="13"/>
      <c r="H93" s="13"/>
      <c r="I93" s="13"/>
      <c r="J93" s="13"/>
    </row>
    <row r="94" spans="1:10" ht="21" customHeight="1">
      <c r="A94" s="12" t="s">
        <v>403</v>
      </c>
      <c r="B94" s="90" t="s">
        <v>423</v>
      </c>
      <c r="C94" s="11">
        <f>SUM(C95:C102)</f>
        <v>173.95</v>
      </c>
      <c r="D94" s="11">
        <f>SUM(D95:D102)</f>
        <v>173.95</v>
      </c>
      <c r="E94" s="13"/>
      <c r="F94" s="13"/>
      <c r="G94" s="13"/>
      <c r="H94" s="13"/>
      <c r="I94" s="13"/>
      <c r="J94" s="13"/>
    </row>
    <row r="95" spans="1:10" ht="21" customHeight="1">
      <c r="A95" s="12" t="s">
        <v>404</v>
      </c>
      <c r="B95" s="90" t="s">
        <v>339</v>
      </c>
      <c r="C95" s="11">
        <v>83.74</v>
      </c>
      <c r="D95" s="11">
        <v>83.74</v>
      </c>
      <c r="E95" s="13"/>
      <c r="F95" s="13"/>
      <c r="G95" s="13"/>
      <c r="H95" s="13"/>
      <c r="I95" s="13"/>
      <c r="J95" s="13"/>
    </row>
    <row r="96" spans="1:10" ht="21" customHeight="1">
      <c r="A96" s="12" t="s">
        <v>405</v>
      </c>
      <c r="B96" s="90" t="s">
        <v>425</v>
      </c>
      <c r="C96" s="11">
        <v>20</v>
      </c>
      <c r="D96" s="11">
        <v>20</v>
      </c>
      <c r="E96" s="13"/>
      <c r="F96" s="13"/>
      <c r="G96" s="13"/>
      <c r="H96" s="13"/>
      <c r="I96" s="13"/>
      <c r="J96" s="13"/>
    </row>
    <row r="97" spans="1:10" ht="21" customHeight="1">
      <c r="A97" s="12" t="s">
        <v>406</v>
      </c>
      <c r="B97" s="90" t="s">
        <v>427</v>
      </c>
      <c r="C97" s="11">
        <v>4.3</v>
      </c>
      <c r="D97" s="11">
        <v>4.3</v>
      </c>
      <c r="E97" s="13"/>
      <c r="F97" s="13"/>
      <c r="G97" s="13"/>
      <c r="H97" s="13"/>
      <c r="I97" s="13"/>
      <c r="J97" s="13"/>
    </row>
    <row r="98" spans="1:10" ht="21" customHeight="1">
      <c r="A98" s="12" t="s">
        <v>407</v>
      </c>
      <c r="B98" s="90" t="s">
        <v>429</v>
      </c>
      <c r="C98" s="11">
        <v>7.42</v>
      </c>
      <c r="D98" s="11">
        <v>7.42</v>
      </c>
      <c r="E98" s="13"/>
      <c r="F98" s="13"/>
      <c r="G98" s="13"/>
      <c r="H98" s="13"/>
      <c r="I98" s="13"/>
      <c r="J98" s="13"/>
    </row>
    <row r="99" spans="1:10" ht="21" customHeight="1">
      <c r="A99" s="12" t="s">
        <v>408</v>
      </c>
      <c r="B99" s="90" t="s">
        <v>431</v>
      </c>
      <c r="C99" s="11">
        <v>13</v>
      </c>
      <c r="D99" s="11">
        <v>13</v>
      </c>
      <c r="E99" s="13"/>
      <c r="F99" s="13"/>
      <c r="G99" s="13"/>
      <c r="H99" s="13"/>
      <c r="I99" s="13"/>
      <c r="J99" s="13"/>
    </row>
    <row r="100" spans="1:10" ht="21" customHeight="1">
      <c r="A100" s="12" t="s">
        <v>409</v>
      </c>
      <c r="B100" s="90" t="s">
        <v>433</v>
      </c>
      <c r="C100" s="11">
        <v>3</v>
      </c>
      <c r="D100" s="11">
        <v>3</v>
      </c>
      <c r="E100" s="13"/>
      <c r="F100" s="13"/>
      <c r="G100" s="13"/>
      <c r="H100" s="13"/>
      <c r="I100" s="13"/>
      <c r="J100" s="13"/>
    </row>
    <row r="101" spans="1:10" ht="21" customHeight="1">
      <c r="A101" s="12" t="s">
        <v>410</v>
      </c>
      <c r="B101" s="90" t="s">
        <v>435</v>
      </c>
      <c r="C101" s="11">
        <v>18.940000000000001</v>
      </c>
      <c r="D101" s="11">
        <v>18.940000000000001</v>
      </c>
      <c r="E101" s="13"/>
      <c r="F101" s="13"/>
      <c r="G101" s="13"/>
      <c r="H101" s="13"/>
      <c r="I101" s="13"/>
      <c r="J101" s="13"/>
    </row>
    <row r="102" spans="1:10" ht="21" customHeight="1">
      <c r="A102" s="12" t="s">
        <v>411</v>
      </c>
      <c r="B102" s="90" t="s">
        <v>437</v>
      </c>
      <c r="C102" s="11">
        <v>23.55</v>
      </c>
      <c r="D102" s="11">
        <v>23.55</v>
      </c>
      <c r="E102" s="13"/>
      <c r="F102" s="13"/>
      <c r="G102" s="13"/>
      <c r="H102" s="13"/>
      <c r="I102" s="13"/>
      <c r="J102" s="13"/>
    </row>
    <row r="103" spans="1:10" ht="21" customHeight="1">
      <c r="A103" s="12" t="s">
        <v>412</v>
      </c>
      <c r="B103" s="90" t="s">
        <v>439</v>
      </c>
      <c r="C103" s="11">
        <f>SUM(C104:C105)</f>
        <v>15.05</v>
      </c>
      <c r="D103" s="11">
        <f>SUM(D104:D105)</f>
        <v>15.05</v>
      </c>
      <c r="E103" s="13"/>
      <c r="F103" s="13"/>
      <c r="G103" s="13"/>
      <c r="H103" s="13"/>
      <c r="I103" s="13"/>
      <c r="J103" s="13"/>
    </row>
    <row r="104" spans="1:10" ht="21" customHeight="1">
      <c r="A104" s="12" t="s">
        <v>413</v>
      </c>
      <c r="B104" s="90" t="s">
        <v>441</v>
      </c>
      <c r="C104" s="11">
        <v>2.0499999999999998</v>
      </c>
      <c r="D104" s="11">
        <v>2.0499999999999998</v>
      </c>
      <c r="E104" s="13"/>
      <c r="F104" s="13"/>
      <c r="G104" s="13"/>
      <c r="H104" s="13"/>
      <c r="I104" s="13"/>
      <c r="J104" s="13"/>
    </row>
    <row r="105" spans="1:10" ht="21" customHeight="1">
      <c r="A105" s="12" t="s">
        <v>414</v>
      </c>
      <c r="B105" s="90" t="s">
        <v>443</v>
      </c>
      <c r="C105" s="11">
        <v>13</v>
      </c>
      <c r="D105" s="11">
        <v>13</v>
      </c>
      <c r="E105" s="13"/>
      <c r="F105" s="13"/>
      <c r="G105" s="13"/>
      <c r="H105" s="13"/>
      <c r="I105" s="13"/>
      <c r="J105" s="13"/>
    </row>
    <row r="106" spans="1:10" ht="21" customHeight="1">
      <c r="A106" s="12" t="s">
        <v>415</v>
      </c>
      <c r="B106" s="90" t="s">
        <v>445</v>
      </c>
      <c r="C106" s="11">
        <v>2.1</v>
      </c>
      <c r="D106" s="11">
        <v>2.1</v>
      </c>
      <c r="E106" s="13"/>
      <c r="F106" s="13"/>
      <c r="G106" s="13"/>
      <c r="H106" s="13"/>
      <c r="I106" s="13"/>
      <c r="J106" s="13"/>
    </row>
    <row r="107" spans="1:10" ht="21" customHeight="1">
      <c r="A107" s="12" t="s">
        <v>416</v>
      </c>
      <c r="B107" s="90" t="s">
        <v>447</v>
      </c>
      <c r="C107" s="11">
        <v>2.1</v>
      </c>
      <c r="D107" s="11">
        <v>2.1</v>
      </c>
      <c r="E107" s="13"/>
      <c r="F107" s="13"/>
      <c r="G107" s="13"/>
      <c r="H107" s="13"/>
      <c r="I107" s="13"/>
      <c r="J107" s="13"/>
    </row>
    <row r="108" spans="1:10" ht="21" customHeight="1">
      <c r="A108" s="12" t="s">
        <v>417</v>
      </c>
      <c r="B108" s="90" t="s">
        <v>449</v>
      </c>
      <c r="C108" s="11">
        <v>70.48</v>
      </c>
      <c r="D108" s="11">
        <v>70.48</v>
      </c>
      <c r="E108" s="13"/>
      <c r="F108" s="13"/>
      <c r="G108" s="13"/>
      <c r="H108" s="13"/>
      <c r="I108" s="13"/>
      <c r="J108" s="13"/>
    </row>
    <row r="109" spans="1:10" ht="21" customHeight="1">
      <c r="A109" s="12" t="s">
        <v>418</v>
      </c>
      <c r="B109" s="90" t="s">
        <v>451</v>
      </c>
      <c r="C109" s="11">
        <v>70.48</v>
      </c>
      <c r="D109" s="11">
        <v>70.48</v>
      </c>
      <c r="E109" s="13"/>
      <c r="F109" s="13"/>
      <c r="G109" s="13"/>
      <c r="H109" s="13"/>
      <c r="I109" s="13"/>
      <c r="J109" s="13"/>
    </row>
    <row r="110" spans="1:10" ht="21" customHeight="1">
      <c r="A110" s="12" t="s">
        <v>419</v>
      </c>
      <c r="B110" s="90" t="s">
        <v>453</v>
      </c>
      <c r="C110" s="11">
        <f>SUM(C111:C112)</f>
        <v>698.8</v>
      </c>
      <c r="D110" s="11">
        <f>SUM(D111:D112)</f>
        <v>698.8</v>
      </c>
      <c r="E110" s="13"/>
      <c r="F110" s="13"/>
      <c r="G110" s="13"/>
      <c r="H110" s="13"/>
      <c r="I110" s="13"/>
      <c r="J110" s="13"/>
    </row>
    <row r="111" spans="1:10" ht="21" customHeight="1">
      <c r="A111" s="12" t="s">
        <v>420</v>
      </c>
      <c r="B111" s="90" t="s">
        <v>455</v>
      </c>
      <c r="C111" s="11">
        <v>449.94</v>
      </c>
      <c r="D111" s="11">
        <v>449.94</v>
      </c>
      <c r="E111" s="13"/>
      <c r="F111" s="13"/>
      <c r="G111" s="13"/>
      <c r="H111" s="13"/>
      <c r="I111" s="13"/>
      <c r="J111" s="13"/>
    </row>
    <row r="112" spans="1:10" ht="21" customHeight="1">
      <c r="A112" s="12" t="s">
        <v>421</v>
      </c>
      <c r="B112" s="90" t="s">
        <v>457</v>
      </c>
      <c r="C112" s="11">
        <v>248.86</v>
      </c>
      <c r="D112" s="11">
        <v>248.86</v>
      </c>
      <c r="E112" s="13"/>
      <c r="F112" s="13"/>
      <c r="G112" s="13"/>
      <c r="H112" s="13"/>
      <c r="I112" s="13"/>
      <c r="J112" s="13"/>
    </row>
    <row r="113" spans="1:10" ht="21" customHeight="1">
      <c r="A113" s="9" t="s">
        <v>458</v>
      </c>
      <c r="B113" s="92" t="s">
        <v>459</v>
      </c>
      <c r="C113" s="91">
        <f>C114+C116</f>
        <v>873.6</v>
      </c>
      <c r="D113" s="91">
        <f>D114+D116</f>
        <v>873.6</v>
      </c>
      <c r="E113" s="13"/>
      <c r="F113" s="13"/>
      <c r="G113" s="13"/>
      <c r="H113" s="13"/>
      <c r="I113" s="13"/>
      <c r="J113" s="13"/>
    </row>
    <row r="114" spans="1:10" ht="21" customHeight="1">
      <c r="A114" s="12" t="s">
        <v>460</v>
      </c>
      <c r="B114" s="90" t="s">
        <v>466</v>
      </c>
      <c r="C114" s="11">
        <v>3.65</v>
      </c>
      <c r="D114" s="11">
        <v>3.65</v>
      </c>
      <c r="E114" s="13"/>
      <c r="F114" s="13"/>
      <c r="G114" s="13"/>
      <c r="H114" s="13"/>
      <c r="I114" s="13"/>
      <c r="J114" s="13"/>
    </row>
    <row r="115" spans="1:10" ht="21" customHeight="1">
      <c r="A115" s="12" t="s">
        <v>461</v>
      </c>
      <c r="B115" s="90" t="s">
        <v>468</v>
      </c>
      <c r="C115" s="11">
        <v>3.65</v>
      </c>
      <c r="D115" s="11">
        <v>3.65</v>
      </c>
      <c r="E115" s="13"/>
      <c r="F115" s="13"/>
      <c r="G115" s="13"/>
      <c r="H115" s="13"/>
      <c r="I115" s="13"/>
      <c r="J115" s="13"/>
    </row>
    <row r="116" spans="1:10" ht="21" customHeight="1">
      <c r="A116" s="12" t="s">
        <v>462</v>
      </c>
      <c r="B116" s="90" t="s">
        <v>470</v>
      </c>
      <c r="C116" s="11">
        <f>SUM(C117:C118)</f>
        <v>869.95</v>
      </c>
      <c r="D116" s="11">
        <f>SUM(D117:D118)</f>
        <v>869.95</v>
      </c>
      <c r="E116" s="13"/>
      <c r="F116" s="13"/>
      <c r="G116" s="13"/>
      <c r="H116" s="13"/>
      <c r="I116" s="13"/>
      <c r="J116" s="13"/>
    </row>
    <row r="117" spans="1:10" ht="21" customHeight="1">
      <c r="A117" s="12" t="s">
        <v>463</v>
      </c>
      <c r="B117" s="90" t="s">
        <v>472</v>
      </c>
      <c r="C117" s="11">
        <v>32.450000000000003</v>
      </c>
      <c r="D117" s="11">
        <v>32.450000000000003</v>
      </c>
      <c r="E117" s="13"/>
      <c r="F117" s="13"/>
      <c r="G117" s="13"/>
      <c r="H117" s="13"/>
      <c r="I117" s="13"/>
      <c r="J117" s="13"/>
    </row>
    <row r="118" spans="1:10" ht="21" customHeight="1">
      <c r="A118" s="12" t="s">
        <v>464</v>
      </c>
      <c r="B118" s="90" t="s">
        <v>474</v>
      </c>
      <c r="C118" s="11">
        <v>837.5</v>
      </c>
      <c r="D118" s="11">
        <v>837.5</v>
      </c>
      <c r="E118" s="13"/>
      <c r="F118" s="13"/>
      <c r="G118" s="13"/>
      <c r="H118" s="13"/>
      <c r="I118" s="13"/>
      <c r="J118" s="13"/>
    </row>
    <row r="119" spans="1:10" ht="21" customHeight="1">
      <c r="A119" s="9" t="s">
        <v>475</v>
      </c>
      <c r="B119" s="92" t="s">
        <v>476</v>
      </c>
      <c r="C119" s="91">
        <f>C120+C122</f>
        <v>223.49</v>
      </c>
      <c r="D119" s="91">
        <f>D120+D122</f>
        <v>223.49</v>
      </c>
      <c r="E119" s="13"/>
      <c r="F119" s="13"/>
      <c r="G119" s="13"/>
      <c r="H119" s="13"/>
      <c r="I119" s="13"/>
      <c r="J119" s="13"/>
    </row>
    <row r="120" spans="1:10" ht="21" customHeight="1">
      <c r="A120" s="12" t="s">
        <v>477</v>
      </c>
      <c r="B120" s="90" t="s">
        <v>483</v>
      </c>
      <c r="C120" s="11">
        <v>179.65</v>
      </c>
      <c r="D120" s="11">
        <v>179.65</v>
      </c>
      <c r="E120" s="13"/>
      <c r="F120" s="13"/>
      <c r="G120" s="13"/>
      <c r="H120" s="13"/>
      <c r="I120" s="13"/>
      <c r="J120" s="13"/>
    </row>
    <row r="121" spans="1:10" ht="21" customHeight="1">
      <c r="A121" s="12" t="s">
        <v>478</v>
      </c>
      <c r="B121" s="90" t="s">
        <v>485</v>
      </c>
      <c r="C121" s="11">
        <v>179.65</v>
      </c>
      <c r="D121" s="11">
        <v>179.65</v>
      </c>
      <c r="E121" s="13"/>
      <c r="F121" s="13"/>
      <c r="G121" s="13"/>
      <c r="H121" s="13"/>
      <c r="I121" s="13"/>
      <c r="J121" s="13"/>
    </row>
    <row r="122" spans="1:10" ht="21" customHeight="1">
      <c r="A122" s="12" t="s">
        <v>479</v>
      </c>
      <c r="B122" s="90" t="s">
        <v>487</v>
      </c>
      <c r="C122" s="11">
        <v>43.84</v>
      </c>
      <c r="D122" s="11">
        <v>43.84</v>
      </c>
      <c r="E122" s="13"/>
      <c r="F122" s="13"/>
      <c r="G122" s="13"/>
      <c r="H122" s="13"/>
      <c r="I122" s="13"/>
      <c r="J122" s="13"/>
    </row>
    <row r="123" spans="1:10" ht="21" customHeight="1">
      <c r="A123" s="12" t="s">
        <v>480</v>
      </c>
      <c r="B123" s="90" t="s">
        <v>489</v>
      </c>
      <c r="C123" s="11">
        <v>43.84</v>
      </c>
      <c r="D123" s="11">
        <v>43.84</v>
      </c>
      <c r="E123" s="13"/>
      <c r="F123" s="13"/>
      <c r="G123" s="13"/>
      <c r="H123" s="13"/>
      <c r="I123" s="13"/>
      <c r="J123" s="13"/>
    </row>
    <row r="124" spans="1:10" ht="21" customHeight="1">
      <c r="A124" s="9" t="s">
        <v>490</v>
      </c>
      <c r="B124" s="92" t="s">
        <v>491</v>
      </c>
      <c r="C124" s="91">
        <v>61.7</v>
      </c>
      <c r="D124" s="91">
        <v>61.7</v>
      </c>
      <c r="E124" s="13"/>
      <c r="F124" s="13"/>
      <c r="G124" s="13"/>
      <c r="H124" s="13"/>
      <c r="I124" s="13"/>
      <c r="J124" s="13"/>
    </row>
    <row r="125" spans="1:10" ht="21" customHeight="1">
      <c r="A125" s="12" t="s">
        <v>492</v>
      </c>
      <c r="B125" s="90" t="s">
        <v>495</v>
      </c>
      <c r="C125" s="11">
        <v>61.7</v>
      </c>
      <c r="D125" s="11">
        <v>61.7</v>
      </c>
      <c r="E125" s="13"/>
      <c r="F125" s="13"/>
      <c r="G125" s="13"/>
      <c r="H125" s="13"/>
      <c r="I125" s="13"/>
      <c r="J125" s="13"/>
    </row>
    <row r="126" spans="1:10" ht="21" customHeight="1">
      <c r="A126" s="12" t="s">
        <v>493</v>
      </c>
      <c r="B126" s="90" t="s">
        <v>497</v>
      </c>
      <c r="C126" s="11">
        <v>61.7</v>
      </c>
      <c r="D126" s="11">
        <v>61.7</v>
      </c>
      <c r="E126" s="13"/>
      <c r="F126" s="13"/>
      <c r="G126" s="13"/>
      <c r="H126" s="13"/>
      <c r="I126" s="13"/>
      <c r="J126" s="13"/>
    </row>
    <row r="127" spans="1:10" ht="21" customHeight="1">
      <c r="A127" s="28" t="s">
        <v>52</v>
      </c>
      <c r="C127" s="33"/>
      <c r="D127" s="33"/>
      <c r="E127" s="33"/>
      <c r="F127" s="33"/>
      <c r="G127" s="33"/>
      <c r="H127" s="33"/>
      <c r="I127" s="33"/>
      <c r="J127" s="33"/>
    </row>
    <row r="128" spans="1:10" ht="21" customHeight="1">
      <c r="A128" s="28" t="s">
        <v>25</v>
      </c>
      <c r="C128" s="33"/>
      <c r="D128" s="33"/>
      <c r="E128" s="33"/>
      <c r="F128" s="33"/>
      <c r="G128" s="33"/>
      <c r="H128" s="33"/>
      <c r="I128" s="33"/>
      <c r="J128" s="33"/>
    </row>
    <row r="129" spans="3:10" ht="21" customHeight="1">
      <c r="C129" s="33"/>
      <c r="D129" s="33"/>
      <c r="E129" s="33"/>
      <c r="F129" s="33"/>
      <c r="G129" s="33"/>
      <c r="H129" s="33"/>
      <c r="I129" s="33"/>
      <c r="J129" s="33"/>
    </row>
    <row r="130" spans="3:10" ht="21" customHeight="1">
      <c r="C130" s="33"/>
      <c r="D130" s="33"/>
      <c r="E130" s="33"/>
      <c r="F130" s="33"/>
      <c r="G130" s="33"/>
      <c r="H130" s="33"/>
      <c r="I130" s="33"/>
      <c r="J130" s="33"/>
    </row>
    <row r="131" spans="3:10" ht="21" customHeight="1">
      <c r="C131" s="33"/>
      <c r="D131" s="33"/>
      <c r="E131" s="33"/>
      <c r="F131" s="33"/>
      <c r="G131" s="33"/>
      <c r="H131" s="33"/>
      <c r="I131" s="33"/>
      <c r="J131" s="33"/>
    </row>
    <row r="132" spans="3:10" ht="21" customHeight="1">
      <c r="C132" s="33"/>
      <c r="D132" s="33"/>
      <c r="E132" s="33"/>
      <c r="F132" s="33"/>
      <c r="G132" s="33"/>
      <c r="H132" s="33"/>
      <c r="I132" s="33"/>
      <c r="J132" s="33"/>
    </row>
    <row r="133" spans="3:10" ht="21" customHeight="1">
      <c r="C133" s="33"/>
      <c r="D133" s="33"/>
      <c r="E133" s="33"/>
      <c r="F133" s="33"/>
      <c r="G133" s="33"/>
      <c r="H133" s="33"/>
      <c r="I133" s="33"/>
      <c r="J133" s="33"/>
    </row>
    <row r="134" spans="3:10" ht="21" customHeight="1">
      <c r="C134" s="33"/>
      <c r="D134" s="33"/>
      <c r="E134" s="33"/>
      <c r="F134" s="33"/>
      <c r="G134" s="33"/>
      <c r="H134" s="33"/>
      <c r="I134" s="33"/>
      <c r="J134" s="33"/>
    </row>
    <row r="135" spans="3:10" ht="21" customHeight="1">
      <c r="C135" s="33"/>
      <c r="D135" s="33"/>
      <c r="E135" s="33"/>
      <c r="F135" s="33"/>
      <c r="G135" s="33"/>
      <c r="H135" s="33"/>
      <c r="I135" s="33"/>
      <c r="J135" s="33"/>
    </row>
    <row r="136" spans="3:10" ht="21" customHeight="1">
      <c r="C136" s="33"/>
      <c r="D136" s="33"/>
      <c r="E136" s="33"/>
      <c r="F136" s="33"/>
      <c r="G136" s="33"/>
      <c r="H136" s="33"/>
      <c r="I136" s="33"/>
      <c r="J136" s="33"/>
    </row>
    <row r="137" spans="3:10" ht="21" customHeight="1">
      <c r="C137" s="33"/>
      <c r="D137" s="33"/>
      <c r="E137" s="33"/>
      <c r="F137" s="33"/>
      <c r="G137" s="33"/>
      <c r="H137" s="33"/>
      <c r="I137" s="33"/>
      <c r="J137" s="33"/>
    </row>
    <row r="138" spans="3:10" ht="21" customHeight="1">
      <c r="C138" s="33"/>
      <c r="D138" s="33"/>
      <c r="E138" s="33"/>
      <c r="F138" s="33"/>
      <c r="G138" s="33"/>
      <c r="H138" s="33"/>
      <c r="I138" s="33"/>
      <c r="J138" s="33"/>
    </row>
    <row r="139" spans="3:10" ht="21" customHeight="1">
      <c r="C139" s="33"/>
      <c r="D139" s="33"/>
      <c r="E139" s="33"/>
      <c r="F139" s="33"/>
      <c r="G139" s="33"/>
      <c r="H139" s="33"/>
      <c r="I139" s="33"/>
      <c r="J139" s="33"/>
    </row>
    <row r="140" spans="3:10" ht="21" customHeight="1">
      <c r="C140" s="33"/>
      <c r="D140" s="33"/>
      <c r="E140" s="33"/>
      <c r="F140" s="33"/>
      <c r="G140" s="33"/>
      <c r="H140" s="33"/>
      <c r="I140" s="33"/>
      <c r="J140" s="33"/>
    </row>
    <row r="141" spans="3:10" ht="21" customHeight="1">
      <c r="C141" s="33"/>
      <c r="D141" s="33"/>
      <c r="E141" s="33"/>
      <c r="F141" s="33"/>
      <c r="G141" s="33"/>
      <c r="H141" s="33"/>
      <c r="I141" s="33"/>
      <c r="J141" s="33"/>
    </row>
    <row r="142" spans="3:10">
      <c r="C142" s="33"/>
      <c r="D142" s="33"/>
      <c r="E142" s="33"/>
      <c r="F142" s="33"/>
      <c r="G142" s="33"/>
      <c r="H142" s="33"/>
      <c r="I142" s="33"/>
      <c r="J142" s="33"/>
    </row>
    <row r="143" spans="3:10">
      <c r="C143" s="33"/>
      <c r="D143" s="33"/>
      <c r="E143" s="33"/>
      <c r="F143" s="33"/>
      <c r="G143" s="33"/>
      <c r="H143" s="33"/>
      <c r="I143" s="33"/>
      <c r="J143" s="33"/>
    </row>
    <row r="144" spans="3:10">
      <c r="C144" s="33"/>
      <c r="D144" s="33"/>
      <c r="E144" s="33"/>
      <c r="F144" s="33"/>
      <c r="G144" s="33"/>
      <c r="H144" s="33"/>
      <c r="I144" s="33"/>
      <c r="J144" s="33"/>
    </row>
    <row r="145" spans="3:10">
      <c r="C145" s="33"/>
      <c r="D145" s="33"/>
      <c r="E145" s="33"/>
      <c r="F145" s="33"/>
      <c r="G145" s="33"/>
      <c r="H145" s="33"/>
      <c r="I145" s="33"/>
      <c r="J145" s="33"/>
    </row>
    <row r="146" spans="3:10">
      <c r="C146" s="33"/>
      <c r="D146" s="33"/>
      <c r="E146" s="33"/>
      <c r="F146" s="33"/>
      <c r="G146" s="33"/>
      <c r="H146" s="33"/>
      <c r="I146" s="33"/>
      <c r="J146" s="33"/>
    </row>
    <row r="147" spans="3:10">
      <c r="C147" s="33"/>
      <c r="D147" s="33"/>
      <c r="E147" s="33"/>
      <c r="F147" s="33"/>
      <c r="G147" s="33"/>
      <c r="H147" s="33"/>
      <c r="I147" s="33"/>
      <c r="J147" s="33"/>
    </row>
    <row r="148" spans="3:10">
      <c r="C148" s="33"/>
      <c r="D148" s="33"/>
      <c r="E148" s="33"/>
      <c r="F148" s="33"/>
      <c r="G148" s="33"/>
      <c r="H148" s="33"/>
      <c r="I148" s="33"/>
      <c r="J148" s="33"/>
    </row>
    <row r="149" spans="3:10">
      <c r="C149" s="33"/>
      <c r="D149" s="33"/>
      <c r="E149" s="33"/>
      <c r="F149" s="33"/>
      <c r="G149" s="33"/>
      <c r="H149" s="33"/>
      <c r="I149" s="33"/>
      <c r="J149" s="33"/>
    </row>
    <row r="150" spans="3:10">
      <c r="C150" s="33"/>
      <c r="D150" s="33"/>
      <c r="E150" s="33"/>
      <c r="F150" s="33"/>
      <c r="G150" s="33"/>
      <c r="H150" s="33"/>
      <c r="I150" s="33"/>
      <c r="J150" s="33"/>
    </row>
    <row r="151" spans="3:10">
      <c r="C151" s="33"/>
      <c r="D151" s="33"/>
      <c r="E151" s="33"/>
      <c r="F151" s="33"/>
      <c r="G151" s="33"/>
      <c r="H151" s="33"/>
      <c r="I151" s="33"/>
      <c r="J151" s="33"/>
    </row>
    <row r="152" spans="3:10">
      <c r="C152" s="33"/>
      <c r="D152" s="33"/>
      <c r="E152" s="33"/>
      <c r="F152" s="33"/>
      <c r="G152" s="33"/>
      <c r="H152" s="33"/>
      <c r="I152" s="33"/>
      <c r="J152" s="33"/>
    </row>
    <row r="153" spans="3:10">
      <c r="C153" s="33"/>
      <c r="D153" s="33"/>
      <c r="E153" s="33"/>
      <c r="F153" s="33"/>
      <c r="G153" s="33"/>
      <c r="H153" s="33"/>
      <c r="I153" s="33"/>
      <c r="J153" s="33"/>
    </row>
    <row r="154" spans="3:10">
      <c r="C154" s="33"/>
      <c r="D154" s="33"/>
      <c r="E154" s="33"/>
      <c r="F154" s="33"/>
      <c r="G154" s="33"/>
      <c r="H154" s="33"/>
      <c r="I154" s="33"/>
      <c r="J154" s="33"/>
    </row>
    <row r="155" spans="3:10">
      <c r="C155" s="33"/>
      <c r="D155" s="33"/>
      <c r="E155" s="33"/>
      <c r="F155" s="33"/>
      <c r="G155" s="33"/>
      <c r="H155" s="33"/>
      <c r="I155" s="33"/>
      <c r="J155" s="33"/>
    </row>
    <row r="156" spans="3:10">
      <c r="C156" s="33"/>
      <c r="D156" s="33"/>
      <c r="E156" s="33"/>
      <c r="F156" s="33"/>
      <c r="G156" s="33"/>
      <c r="H156" s="33"/>
      <c r="I156" s="33"/>
      <c r="J156" s="33"/>
    </row>
    <row r="157" spans="3:10">
      <c r="C157" s="33"/>
      <c r="D157" s="33"/>
      <c r="E157" s="33"/>
      <c r="F157" s="33"/>
      <c r="G157" s="33"/>
      <c r="H157" s="33"/>
      <c r="I157" s="33"/>
      <c r="J157" s="33"/>
    </row>
    <row r="158" spans="3:10">
      <c r="C158" s="33"/>
      <c r="D158" s="33"/>
      <c r="E158" s="33"/>
      <c r="F158" s="33"/>
      <c r="G158" s="33"/>
      <c r="H158" s="33"/>
      <c r="I158" s="33"/>
      <c r="J158" s="33"/>
    </row>
    <row r="159" spans="3:10">
      <c r="C159" s="33"/>
      <c r="D159" s="33"/>
      <c r="E159" s="33"/>
      <c r="F159" s="33"/>
      <c r="G159" s="33"/>
      <c r="H159" s="33"/>
      <c r="I159" s="33"/>
      <c r="J159" s="33"/>
    </row>
    <row r="160" spans="3:10">
      <c r="C160" s="33"/>
      <c r="D160" s="33"/>
      <c r="E160" s="33"/>
      <c r="F160" s="33"/>
      <c r="G160" s="33"/>
      <c r="H160" s="33"/>
      <c r="I160" s="33"/>
      <c r="J160" s="33"/>
    </row>
    <row r="161" spans="3:10">
      <c r="C161" s="33"/>
      <c r="D161" s="33"/>
      <c r="E161" s="33"/>
      <c r="F161" s="33"/>
      <c r="G161" s="33"/>
      <c r="H161" s="33"/>
      <c r="I161" s="33"/>
      <c r="J161" s="33"/>
    </row>
    <row r="162" spans="3:10">
      <c r="C162" s="33"/>
      <c r="D162" s="33"/>
      <c r="E162" s="33"/>
      <c r="F162" s="33"/>
      <c r="G162" s="33"/>
      <c r="H162" s="33"/>
      <c r="I162" s="33"/>
      <c r="J162" s="33"/>
    </row>
    <row r="163" spans="3:10">
      <c r="C163" s="33"/>
      <c r="D163" s="33"/>
      <c r="E163" s="33"/>
      <c r="F163" s="33"/>
      <c r="G163" s="33"/>
      <c r="H163" s="33"/>
      <c r="I163" s="33"/>
      <c r="J163" s="33"/>
    </row>
    <row r="164" spans="3:10">
      <c r="C164" s="33"/>
      <c r="D164" s="33"/>
      <c r="E164" s="33"/>
      <c r="F164" s="33"/>
      <c r="G164" s="33"/>
      <c r="H164" s="33"/>
      <c r="I164" s="33"/>
      <c r="J164" s="33"/>
    </row>
    <row r="165" spans="3:10">
      <c r="C165" s="33"/>
      <c r="D165" s="33"/>
      <c r="E165" s="33"/>
      <c r="F165" s="33"/>
      <c r="G165" s="33"/>
      <c r="H165" s="33"/>
      <c r="I165" s="33"/>
      <c r="J165" s="33"/>
    </row>
    <row r="166" spans="3:10">
      <c r="C166" s="33"/>
      <c r="D166" s="33"/>
      <c r="E166" s="33"/>
      <c r="F166" s="33"/>
      <c r="G166" s="33"/>
      <c r="H166" s="33"/>
      <c r="I166" s="33"/>
      <c r="J166" s="33"/>
    </row>
    <row r="167" spans="3:10">
      <c r="C167" s="33"/>
      <c r="D167" s="33"/>
      <c r="E167" s="33"/>
      <c r="F167" s="33"/>
      <c r="G167" s="33"/>
      <c r="H167" s="33"/>
      <c r="I167" s="33"/>
      <c r="J167" s="33"/>
    </row>
    <row r="168" spans="3:10">
      <c r="C168" s="33"/>
      <c r="D168" s="33"/>
      <c r="E168" s="33"/>
      <c r="F168" s="33"/>
      <c r="G168" s="33"/>
      <c r="H168" s="33"/>
      <c r="I168" s="33"/>
      <c r="J168" s="33"/>
    </row>
    <row r="169" spans="3:10">
      <c r="C169" s="33"/>
      <c r="D169" s="33"/>
      <c r="E169" s="33"/>
      <c r="F169" s="33"/>
      <c r="G169" s="33"/>
      <c r="H169" s="33"/>
      <c r="I169" s="33"/>
      <c r="J169" s="33"/>
    </row>
    <row r="170" spans="3:10">
      <c r="C170" s="33"/>
      <c r="D170" s="33"/>
      <c r="E170" s="33"/>
      <c r="F170" s="33"/>
      <c r="G170" s="33"/>
      <c r="H170" s="33"/>
      <c r="I170" s="33"/>
      <c r="J170" s="33"/>
    </row>
    <row r="171" spans="3:10">
      <c r="C171" s="33"/>
      <c r="D171" s="33"/>
      <c r="E171" s="33"/>
      <c r="F171" s="33"/>
      <c r="G171" s="33"/>
      <c r="H171" s="33"/>
      <c r="I171" s="33"/>
      <c r="J171" s="33"/>
    </row>
    <row r="172" spans="3:10">
      <c r="C172" s="33"/>
      <c r="D172" s="33"/>
      <c r="E172" s="33"/>
      <c r="F172" s="33"/>
      <c r="G172" s="33"/>
      <c r="H172" s="33"/>
      <c r="I172" s="33"/>
      <c r="J172" s="33"/>
    </row>
    <row r="173" spans="3:10">
      <c r="C173" s="33"/>
      <c r="D173" s="33"/>
      <c r="E173" s="33"/>
      <c r="F173" s="33"/>
      <c r="G173" s="33"/>
      <c r="H173" s="33"/>
      <c r="I173" s="33"/>
      <c r="J173" s="33"/>
    </row>
    <row r="174" spans="3:10">
      <c r="C174" s="33"/>
      <c r="D174" s="33"/>
      <c r="E174" s="33"/>
      <c r="F174" s="33"/>
      <c r="G174" s="33"/>
      <c r="H174" s="33"/>
      <c r="I174" s="33"/>
      <c r="J174" s="33"/>
    </row>
    <row r="175" spans="3:10">
      <c r="C175" s="33"/>
      <c r="D175" s="33"/>
      <c r="E175" s="33"/>
      <c r="F175" s="33"/>
      <c r="G175" s="33"/>
      <c r="H175" s="33"/>
      <c r="I175" s="33"/>
      <c r="J175" s="33"/>
    </row>
    <row r="176" spans="3:10">
      <c r="C176" s="33"/>
      <c r="D176" s="33"/>
      <c r="E176" s="33"/>
      <c r="F176" s="33"/>
      <c r="G176" s="33"/>
      <c r="H176" s="33"/>
      <c r="I176" s="33"/>
      <c r="J176" s="33"/>
    </row>
    <row r="177" spans="3:10">
      <c r="C177" s="33"/>
      <c r="D177" s="33"/>
      <c r="E177" s="33"/>
      <c r="F177" s="33"/>
      <c r="G177" s="33"/>
      <c r="H177" s="33"/>
      <c r="I177" s="33"/>
      <c r="J177" s="33"/>
    </row>
    <row r="178" spans="3:10">
      <c r="C178" s="33"/>
      <c r="D178" s="33"/>
      <c r="E178" s="33"/>
      <c r="F178" s="33"/>
      <c r="G178" s="33"/>
      <c r="H178" s="33"/>
      <c r="I178" s="33"/>
      <c r="J178" s="33"/>
    </row>
    <row r="179" spans="3:10">
      <c r="C179" s="33"/>
      <c r="D179" s="33"/>
      <c r="E179" s="33"/>
      <c r="F179" s="33"/>
      <c r="G179" s="33"/>
      <c r="H179" s="33"/>
      <c r="I179" s="33"/>
      <c r="J179" s="33"/>
    </row>
    <row r="180" spans="3:10">
      <c r="C180" s="33"/>
      <c r="D180" s="33"/>
      <c r="E180" s="33"/>
      <c r="F180" s="33"/>
      <c r="G180" s="33"/>
      <c r="H180" s="33"/>
      <c r="I180" s="33"/>
      <c r="J180" s="33"/>
    </row>
    <row r="181" spans="3:10">
      <c r="C181" s="33"/>
      <c r="D181" s="33"/>
      <c r="E181" s="33"/>
      <c r="F181" s="33"/>
      <c r="G181" s="33"/>
      <c r="H181" s="33"/>
      <c r="I181" s="33"/>
      <c r="J181" s="33"/>
    </row>
    <row r="182" spans="3:10">
      <c r="C182" s="33"/>
      <c r="D182" s="33"/>
      <c r="E182" s="33"/>
      <c r="F182" s="33"/>
      <c r="G182" s="33"/>
      <c r="H182" s="33"/>
      <c r="I182" s="33"/>
      <c r="J182" s="33"/>
    </row>
    <row r="183" spans="3:10">
      <c r="C183" s="33"/>
      <c r="D183" s="33"/>
      <c r="E183" s="33"/>
      <c r="F183" s="33"/>
      <c r="G183" s="33"/>
      <c r="H183" s="33"/>
      <c r="I183" s="33"/>
      <c r="J183" s="33"/>
    </row>
    <row r="184" spans="3:10">
      <c r="C184" s="33"/>
      <c r="D184" s="33"/>
      <c r="E184" s="33"/>
      <c r="F184" s="33"/>
      <c r="G184" s="33"/>
      <c r="H184" s="33"/>
      <c r="I184" s="33"/>
      <c r="J184" s="33"/>
    </row>
    <row r="185" spans="3:10">
      <c r="C185" s="33"/>
      <c r="D185" s="33"/>
      <c r="E185" s="33"/>
      <c r="F185" s="33"/>
      <c r="G185" s="33"/>
      <c r="H185" s="33"/>
      <c r="I185" s="33"/>
      <c r="J185" s="33"/>
    </row>
    <row r="186" spans="3:10">
      <c r="C186" s="33"/>
      <c r="D186" s="33"/>
      <c r="E186" s="33"/>
      <c r="F186" s="33"/>
      <c r="G186" s="33"/>
      <c r="H186" s="33"/>
      <c r="I186" s="33"/>
      <c r="J186" s="33"/>
    </row>
    <row r="187" spans="3:10">
      <c r="C187" s="33"/>
      <c r="D187" s="33"/>
      <c r="E187" s="33"/>
      <c r="F187" s="33"/>
      <c r="G187" s="33"/>
      <c r="H187" s="33"/>
      <c r="I187" s="33"/>
      <c r="J187" s="33"/>
    </row>
    <row r="188" spans="3:10">
      <c r="C188" s="33"/>
      <c r="D188" s="33"/>
      <c r="E188" s="33"/>
      <c r="F188" s="33"/>
      <c r="G188" s="33"/>
      <c r="H188" s="33"/>
      <c r="I188" s="33"/>
      <c r="J188" s="33"/>
    </row>
    <row r="189" spans="3:10">
      <c r="C189" s="33"/>
      <c r="D189" s="33"/>
      <c r="E189" s="33"/>
      <c r="F189" s="33"/>
      <c r="G189" s="33"/>
      <c r="H189" s="33"/>
      <c r="I189" s="33"/>
      <c r="J189" s="33"/>
    </row>
    <row r="190" spans="3:10">
      <c r="C190" s="33"/>
      <c r="D190" s="33"/>
      <c r="E190" s="33"/>
      <c r="F190" s="33"/>
      <c r="G190" s="33"/>
      <c r="H190" s="33"/>
      <c r="I190" s="33"/>
      <c r="J190" s="33"/>
    </row>
  </sheetData>
  <mergeCells count="15">
    <mergeCell ref="A1:J1"/>
    <mergeCell ref="A4:B4"/>
    <mergeCell ref="A8:B8"/>
    <mergeCell ref="A5:A7"/>
    <mergeCell ref="B5:B7"/>
    <mergeCell ref="C4:C7"/>
    <mergeCell ref="D4:D7"/>
    <mergeCell ref="E4:E7"/>
    <mergeCell ref="F6:F7"/>
    <mergeCell ref="G6:G7"/>
    <mergeCell ref="H4:H7"/>
    <mergeCell ref="I4:I7"/>
    <mergeCell ref="J4:J7"/>
    <mergeCell ref="F4:G5"/>
    <mergeCell ref="A3:C3"/>
  </mergeCells>
  <phoneticPr fontId="53" type="noConversion"/>
  <conditionalFormatting sqref="B3">
    <cfRule type="expression" dxfId="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141"/>
  <sheetViews>
    <sheetView workbookViewId="0">
      <selection activeCell="E2" sqref="E1:E1048576"/>
    </sheetView>
  </sheetViews>
  <sheetFormatPr defaultColWidth="9" defaultRowHeight="11.25"/>
  <cols>
    <col min="1" max="1" width="14" style="55" customWidth="1"/>
    <col min="2" max="2" width="61.16406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15" t="s">
        <v>53</v>
      </c>
      <c r="B1" s="116"/>
      <c r="C1" s="116"/>
      <c r="D1" s="116"/>
      <c r="E1" s="116"/>
      <c r="F1" s="116"/>
      <c r="G1" s="116"/>
      <c r="H1" s="116"/>
    </row>
    <row r="2" spans="1:8" ht="13.5">
      <c r="A2" s="3"/>
      <c r="B2" s="56"/>
      <c r="C2" s="56"/>
      <c r="D2" s="56"/>
      <c r="E2" s="56"/>
      <c r="F2" s="56"/>
      <c r="G2" s="56"/>
      <c r="H2" s="34" t="s">
        <v>54</v>
      </c>
    </row>
    <row r="3" spans="1:8" ht="14.25">
      <c r="A3" s="117" t="s">
        <v>173</v>
      </c>
      <c r="B3" s="118"/>
      <c r="C3" s="127"/>
      <c r="D3" s="56"/>
      <c r="E3" s="57"/>
      <c r="F3" s="56"/>
      <c r="G3" s="56"/>
      <c r="H3" s="34" t="s">
        <v>3</v>
      </c>
    </row>
    <row r="4" spans="1:8" ht="21.75" customHeight="1">
      <c r="A4" s="128" t="s">
        <v>6</v>
      </c>
      <c r="B4" s="129" t="s">
        <v>28</v>
      </c>
      <c r="C4" s="123" t="s">
        <v>18</v>
      </c>
      <c r="D4" s="123" t="s">
        <v>55</v>
      </c>
      <c r="E4" s="123" t="s">
        <v>56</v>
      </c>
      <c r="F4" s="123" t="s">
        <v>57</v>
      </c>
      <c r="G4" s="123" t="s">
        <v>58</v>
      </c>
      <c r="H4" s="123" t="s">
        <v>59</v>
      </c>
    </row>
    <row r="5" spans="1:8" ht="17.25" customHeight="1">
      <c r="A5" s="123" t="s">
        <v>35</v>
      </c>
      <c r="B5" s="123" t="s">
        <v>36</v>
      </c>
      <c r="C5" s="124"/>
      <c r="D5" s="124"/>
      <c r="E5" s="124"/>
      <c r="F5" s="124"/>
      <c r="G5" s="124"/>
      <c r="H5" s="124"/>
    </row>
    <row r="6" spans="1:8" ht="21" customHeight="1">
      <c r="A6" s="124"/>
      <c r="B6" s="124" t="s">
        <v>28</v>
      </c>
      <c r="C6" s="124"/>
      <c r="D6" s="124"/>
      <c r="E6" s="124"/>
      <c r="F6" s="124"/>
      <c r="G6" s="124"/>
      <c r="H6" s="124"/>
    </row>
    <row r="7" spans="1:8" ht="21" customHeight="1">
      <c r="A7" s="125"/>
      <c r="B7" s="125" t="s">
        <v>28</v>
      </c>
      <c r="C7" s="125"/>
      <c r="D7" s="125"/>
      <c r="E7" s="125"/>
      <c r="F7" s="125"/>
      <c r="G7" s="125"/>
      <c r="H7" s="125"/>
    </row>
    <row r="8" spans="1:8" ht="21" customHeight="1">
      <c r="A8" s="130" t="s">
        <v>39</v>
      </c>
      <c r="B8" s="131"/>
      <c r="C8" s="58">
        <f>C9+C21+C24+C30+C34+C38+C71+C79+C85+C93+C113+C119+C124</f>
        <v>4890.7999999999993</v>
      </c>
      <c r="D8" s="58">
        <f>D9+D21+D24+D30+D34+D38+D71+D79+D85+D93+D113+D119+D124</f>
        <v>1365.1999999999998</v>
      </c>
      <c r="E8" s="58">
        <f>E9+E21+E24+E30+E34+E38+E71+E79+E85+E93+E113+E119+E124</f>
        <v>3525.5999999999995</v>
      </c>
      <c r="F8" s="59"/>
      <c r="G8" s="59"/>
      <c r="H8" s="59"/>
    </row>
    <row r="9" spans="1:8" ht="21" customHeight="1">
      <c r="A9" s="94" t="s">
        <v>40</v>
      </c>
      <c r="B9" s="9" t="s">
        <v>41</v>
      </c>
      <c r="C9" s="94">
        <f>C10+C12+C16+C18</f>
        <v>935.93</v>
      </c>
      <c r="D9" s="94">
        <v>888.73</v>
      </c>
      <c r="E9" s="94">
        <f>E10+E12+E16+E18</f>
        <v>47.2</v>
      </c>
      <c r="F9" s="59"/>
      <c r="G9" s="59"/>
      <c r="H9" s="59"/>
    </row>
    <row r="10" spans="1:8" ht="21" customHeight="1">
      <c r="A10" s="58" t="s">
        <v>186</v>
      </c>
      <c r="B10" s="12" t="s">
        <v>500</v>
      </c>
      <c r="C10" s="58">
        <v>20.420000000000002</v>
      </c>
      <c r="D10" s="58"/>
      <c r="E10" s="59">
        <v>20.420000000000002</v>
      </c>
      <c r="F10" s="59"/>
      <c r="G10" s="59"/>
      <c r="H10" s="59"/>
    </row>
    <row r="11" spans="1:8" ht="21" customHeight="1">
      <c r="A11" s="58" t="s">
        <v>187</v>
      </c>
      <c r="B11" s="12" t="s">
        <v>502</v>
      </c>
      <c r="C11" s="58">
        <v>20.420000000000002</v>
      </c>
      <c r="D11" s="58"/>
      <c r="E11" s="59">
        <v>20.420000000000002</v>
      </c>
      <c r="F11" s="59"/>
      <c r="G11" s="59"/>
      <c r="H11" s="59"/>
    </row>
    <row r="12" spans="1:8" ht="21" customHeight="1">
      <c r="A12" s="58" t="s">
        <v>188</v>
      </c>
      <c r="B12" s="12" t="s">
        <v>504</v>
      </c>
      <c r="C12" s="58">
        <v>888.73</v>
      </c>
      <c r="D12" s="58">
        <v>888.73</v>
      </c>
      <c r="E12" s="59"/>
      <c r="F12" s="59"/>
      <c r="G12" s="59"/>
      <c r="H12" s="59"/>
    </row>
    <row r="13" spans="1:8" ht="21" customHeight="1">
      <c r="A13" s="58" t="s">
        <v>189</v>
      </c>
      <c r="B13" s="12" t="s">
        <v>506</v>
      </c>
      <c r="C13" s="58">
        <v>588.69000000000005</v>
      </c>
      <c r="D13" s="58">
        <v>588.69000000000005</v>
      </c>
      <c r="E13" s="59"/>
      <c r="F13" s="59"/>
      <c r="G13" s="59"/>
      <c r="H13" s="59"/>
    </row>
    <row r="14" spans="1:8" ht="21" customHeight="1">
      <c r="A14" s="58" t="s">
        <v>190</v>
      </c>
      <c r="B14" s="12" t="s">
        <v>339</v>
      </c>
      <c r="C14" s="58">
        <v>59.41</v>
      </c>
      <c r="D14" s="58">
        <v>59.41</v>
      </c>
      <c r="E14" s="59"/>
      <c r="F14" s="59"/>
      <c r="G14" s="59"/>
      <c r="H14" s="59"/>
    </row>
    <row r="15" spans="1:8" ht="21" customHeight="1">
      <c r="A15" s="58" t="s">
        <v>191</v>
      </c>
      <c r="B15" s="12" t="s">
        <v>508</v>
      </c>
      <c r="C15" s="58">
        <v>240.63</v>
      </c>
      <c r="D15" s="58">
        <v>240.63</v>
      </c>
      <c r="E15" s="59"/>
      <c r="F15" s="59"/>
      <c r="G15" s="59"/>
      <c r="H15" s="59"/>
    </row>
    <row r="16" spans="1:8" ht="21" customHeight="1">
      <c r="A16" s="58" t="s">
        <v>192</v>
      </c>
      <c r="B16" s="12" t="s">
        <v>510</v>
      </c>
      <c r="C16" s="58">
        <v>2</v>
      </c>
      <c r="D16" s="58"/>
      <c r="E16" s="58">
        <v>2</v>
      </c>
      <c r="F16" s="59"/>
      <c r="G16" s="59"/>
      <c r="H16" s="59"/>
    </row>
    <row r="17" spans="1:8" ht="21" customHeight="1">
      <c r="A17" s="58" t="s">
        <v>193</v>
      </c>
      <c r="B17" s="12" t="s">
        <v>512</v>
      </c>
      <c r="C17" s="58">
        <v>2</v>
      </c>
      <c r="D17" s="58"/>
      <c r="E17" s="58">
        <v>2</v>
      </c>
      <c r="F17" s="59"/>
      <c r="G17" s="59"/>
      <c r="H17" s="59"/>
    </row>
    <row r="18" spans="1:8" ht="21" customHeight="1">
      <c r="A18" s="58" t="s">
        <v>42</v>
      </c>
      <c r="B18" s="12" t="s">
        <v>513</v>
      </c>
      <c r="C18" s="58">
        <v>24.78</v>
      </c>
      <c r="D18" s="58"/>
      <c r="E18" s="58">
        <v>24.78</v>
      </c>
      <c r="F18" s="59"/>
      <c r="G18" s="59"/>
      <c r="H18" s="59"/>
    </row>
    <row r="19" spans="1:8" ht="21" customHeight="1">
      <c r="A19" s="58" t="s">
        <v>44</v>
      </c>
      <c r="B19" s="12" t="s">
        <v>514</v>
      </c>
      <c r="C19" s="58">
        <v>20.56</v>
      </c>
      <c r="D19" s="58"/>
      <c r="E19" s="59">
        <v>20.56</v>
      </c>
      <c r="F19" s="59"/>
      <c r="G19" s="59"/>
      <c r="H19" s="59"/>
    </row>
    <row r="20" spans="1:8" ht="21" customHeight="1">
      <c r="A20" s="58" t="s">
        <v>194</v>
      </c>
      <c r="B20" s="12" t="s">
        <v>516</v>
      </c>
      <c r="C20" s="58">
        <v>4.22</v>
      </c>
      <c r="D20" s="58"/>
      <c r="E20" s="59">
        <v>4.22</v>
      </c>
      <c r="F20" s="59"/>
      <c r="G20" s="59"/>
      <c r="H20" s="59"/>
    </row>
    <row r="21" spans="1:8" ht="21" customHeight="1">
      <c r="A21" s="94" t="s">
        <v>206</v>
      </c>
      <c r="B21" s="9" t="s">
        <v>517</v>
      </c>
      <c r="C21" s="94">
        <v>5.4</v>
      </c>
      <c r="D21" s="94"/>
      <c r="E21" s="94">
        <v>5.4</v>
      </c>
      <c r="F21" s="59"/>
      <c r="G21" s="59"/>
      <c r="H21" s="59"/>
    </row>
    <row r="22" spans="1:8" ht="21" customHeight="1">
      <c r="A22" s="58" t="s">
        <v>208</v>
      </c>
      <c r="B22" s="12" t="s">
        <v>211</v>
      </c>
      <c r="C22" s="58">
        <v>5.4</v>
      </c>
      <c r="D22" s="58"/>
      <c r="E22" s="58">
        <v>5.4</v>
      </c>
      <c r="F22" s="59"/>
      <c r="G22" s="59"/>
      <c r="H22" s="59"/>
    </row>
    <row r="23" spans="1:8" ht="21" customHeight="1">
      <c r="A23" s="58" t="s">
        <v>209</v>
      </c>
      <c r="B23" s="12" t="s">
        <v>213</v>
      </c>
      <c r="C23" s="58">
        <v>5.4</v>
      </c>
      <c r="D23" s="58"/>
      <c r="E23" s="58">
        <v>5.4</v>
      </c>
      <c r="F23" s="59"/>
      <c r="G23" s="59"/>
      <c r="H23" s="59"/>
    </row>
    <row r="24" spans="1:8" ht="21" customHeight="1">
      <c r="A24" s="94" t="s">
        <v>214</v>
      </c>
      <c r="B24" s="9" t="s">
        <v>215</v>
      </c>
      <c r="C24" s="94">
        <f>C25+C28</f>
        <v>38.18</v>
      </c>
      <c r="D24" s="94"/>
      <c r="E24" s="94">
        <f>E25+E28</f>
        <v>38.18</v>
      </c>
      <c r="F24" s="59"/>
      <c r="G24" s="59"/>
      <c r="H24" s="59"/>
    </row>
    <row r="25" spans="1:8" ht="21" customHeight="1">
      <c r="A25" s="58" t="s">
        <v>216</v>
      </c>
      <c r="B25" s="12" t="s">
        <v>223</v>
      </c>
      <c r="C25" s="58">
        <v>10.76</v>
      </c>
      <c r="D25" s="58"/>
      <c r="E25" s="58">
        <v>10.76</v>
      </c>
      <c r="F25" s="59"/>
      <c r="G25" s="59"/>
      <c r="H25" s="59"/>
    </row>
    <row r="26" spans="1:8" ht="21" customHeight="1">
      <c r="A26" s="58" t="s">
        <v>217</v>
      </c>
      <c r="B26" s="12" t="s">
        <v>225</v>
      </c>
      <c r="C26" s="58">
        <v>5.76</v>
      </c>
      <c r="D26" s="58"/>
      <c r="E26" s="59">
        <v>5.76</v>
      </c>
      <c r="F26" s="59"/>
      <c r="G26" s="59"/>
      <c r="H26" s="59"/>
    </row>
    <row r="27" spans="1:8" ht="21" customHeight="1">
      <c r="A27" s="58" t="s">
        <v>218</v>
      </c>
      <c r="B27" s="12" t="s">
        <v>227</v>
      </c>
      <c r="C27" s="58">
        <v>5</v>
      </c>
      <c r="D27" s="58"/>
      <c r="E27" s="59">
        <v>5</v>
      </c>
      <c r="F27" s="59"/>
      <c r="G27" s="59"/>
      <c r="H27" s="59"/>
    </row>
    <row r="28" spans="1:8" ht="21" customHeight="1">
      <c r="A28" s="58" t="s">
        <v>219</v>
      </c>
      <c r="B28" s="12" t="s">
        <v>228</v>
      </c>
      <c r="C28" s="58">
        <v>27.42</v>
      </c>
      <c r="D28" s="58"/>
      <c r="E28" s="58">
        <v>27.42</v>
      </c>
      <c r="F28" s="59"/>
      <c r="G28" s="59"/>
      <c r="H28" s="59"/>
    </row>
    <row r="29" spans="1:8" ht="21" customHeight="1">
      <c r="A29" s="58" t="s">
        <v>220</v>
      </c>
      <c r="B29" s="12" t="s">
        <v>230</v>
      </c>
      <c r="C29" s="58">
        <v>27.42</v>
      </c>
      <c r="D29" s="58"/>
      <c r="E29" s="58">
        <v>27.42</v>
      </c>
      <c r="F29" s="59"/>
      <c r="G29" s="59"/>
      <c r="H29" s="59"/>
    </row>
    <row r="30" spans="1:8" ht="21" customHeight="1">
      <c r="A30" s="94" t="s">
        <v>46</v>
      </c>
      <c r="B30" s="9" t="s">
        <v>47</v>
      </c>
      <c r="C30" s="94">
        <v>1.91</v>
      </c>
      <c r="D30" s="94">
        <v>0.91</v>
      </c>
      <c r="E30" s="94">
        <v>1</v>
      </c>
      <c r="F30" s="59"/>
      <c r="G30" s="59"/>
      <c r="H30" s="59"/>
    </row>
    <row r="31" spans="1:8" ht="21" customHeight="1">
      <c r="A31" s="58" t="s">
        <v>48</v>
      </c>
      <c r="B31" s="12" t="s">
        <v>232</v>
      </c>
      <c r="C31" s="58">
        <v>1.91</v>
      </c>
      <c r="D31" s="58">
        <v>0.91</v>
      </c>
      <c r="E31" s="58">
        <v>1</v>
      </c>
      <c r="F31" s="59"/>
      <c r="G31" s="59"/>
      <c r="H31" s="59"/>
    </row>
    <row r="32" spans="1:8" ht="21" customHeight="1">
      <c r="A32" s="58" t="s">
        <v>231</v>
      </c>
      <c r="B32" s="12" t="s">
        <v>234</v>
      </c>
      <c r="C32" s="58">
        <v>1</v>
      </c>
      <c r="D32" s="58"/>
      <c r="E32" s="58">
        <v>1</v>
      </c>
      <c r="F32" s="59"/>
      <c r="G32" s="59"/>
      <c r="H32" s="59"/>
    </row>
    <row r="33" spans="1:8" ht="21" customHeight="1">
      <c r="A33" s="58" t="s">
        <v>50</v>
      </c>
      <c r="B33" s="12" t="s">
        <v>235</v>
      </c>
      <c r="C33" s="58">
        <v>0.91</v>
      </c>
      <c r="D33" s="58">
        <v>0.91</v>
      </c>
      <c r="E33" s="59"/>
      <c r="F33" s="59"/>
      <c r="G33" s="59"/>
      <c r="H33" s="59"/>
    </row>
    <row r="34" spans="1:8" ht="21" customHeight="1">
      <c r="A34" s="94" t="s">
        <v>236</v>
      </c>
      <c r="B34" s="9" t="s">
        <v>237</v>
      </c>
      <c r="C34" s="94">
        <v>47.16</v>
      </c>
      <c r="D34" s="94">
        <v>43.16</v>
      </c>
      <c r="E34" s="94">
        <v>4</v>
      </c>
      <c r="F34" s="59"/>
      <c r="G34" s="59"/>
      <c r="H34" s="59"/>
    </row>
    <row r="35" spans="1:8" ht="21" customHeight="1">
      <c r="A35" s="58" t="s">
        <v>238</v>
      </c>
      <c r="B35" s="12" t="s">
        <v>246</v>
      </c>
      <c r="C35" s="58">
        <v>47.16</v>
      </c>
      <c r="D35" s="58">
        <v>43.16</v>
      </c>
      <c r="E35" s="58">
        <v>4</v>
      </c>
      <c r="F35" s="59"/>
      <c r="G35" s="59"/>
      <c r="H35" s="59"/>
    </row>
    <row r="36" spans="1:8" ht="21" customHeight="1">
      <c r="A36" s="58" t="s">
        <v>239</v>
      </c>
      <c r="B36" s="12" t="s">
        <v>242</v>
      </c>
      <c r="C36" s="58">
        <v>43.16</v>
      </c>
      <c r="D36" s="58">
        <v>43.16</v>
      </c>
      <c r="E36" s="59"/>
      <c r="F36" s="59"/>
      <c r="G36" s="59"/>
      <c r="H36" s="59"/>
    </row>
    <row r="37" spans="1:8" ht="21" customHeight="1">
      <c r="A37" s="58" t="s">
        <v>240</v>
      </c>
      <c r="B37" s="12" t="s">
        <v>244</v>
      </c>
      <c r="C37" s="58">
        <v>4</v>
      </c>
      <c r="D37" s="58"/>
      <c r="E37" s="58">
        <v>4</v>
      </c>
      <c r="F37" s="59"/>
      <c r="G37" s="59"/>
      <c r="H37" s="59"/>
    </row>
    <row r="38" spans="1:8" ht="21" customHeight="1">
      <c r="A38" s="94" t="s">
        <v>247</v>
      </c>
      <c r="B38" s="9" t="s">
        <v>115</v>
      </c>
      <c r="C38" s="94">
        <f>C39+C42+C45+C50+C54+C57+C60+C62+C64+C67+C69</f>
        <v>501.03</v>
      </c>
      <c r="D38" s="94">
        <f>D39+D42+D45+D50+D54+D57+D60+D62+D64+D67+D69</f>
        <v>257.83</v>
      </c>
      <c r="E38" s="94">
        <f>E39+E42+E45+E50+E54+E57+E60+E62+E64+E67+E69</f>
        <v>243.2</v>
      </c>
      <c r="F38" s="59"/>
      <c r="G38" s="59"/>
      <c r="H38" s="59"/>
    </row>
    <row r="39" spans="1:8" ht="21" customHeight="1">
      <c r="A39" s="58" t="s">
        <v>248</v>
      </c>
      <c r="B39" s="12" t="s">
        <v>282</v>
      </c>
      <c r="C39" s="58">
        <v>57.8</v>
      </c>
      <c r="D39" s="58">
        <v>57.44</v>
      </c>
      <c r="E39" s="59">
        <v>0.36</v>
      </c>
      <c r="F39" s="59"/>
      <c r="G39" s="59"/>
      <c r="H39" s="59"/>
    </row>
    <row r="40" spans="1:8" ht="21" customHeight="1">
      <c r="A40" s="58" t="s">
        <v>249</v>
      </c>
      <c r="B40" s="12" t="s">
        <v>284</v>
      </c>
      <c r="C40" s="58">
        <v>57.44</v>
      </c>
      <c r="D40" s="58">
        <v>57.44</v>
      </c>
      <c r="E40" s="59"/>
      <c r="F40" s="59"/>
      <c r="G40" s="59"/>
      <c r="H40" s="59"/>
    </row>
    <row r="41" spans="1:8" ht="21" customHeight="1">
      <c r="A41" s="58" t="s">
        <v>250</v>
      </c>
      <c r="B41" s="12" t="s">
        <v>286</v>
      </c>
      <c r="C41" s="58">
        <v>0.36</v>
      </c>
      <c r="D41" s="58"/>
      <c r="E41" s="59">
        <v>0.36</v>
      </c>
      <c r="F41" s="59"/>
      <c r="G41" s="59"/>
      <c r="H41" s="59"/>
    </row>
    <row r="42" spans="1:8" ht="21" customHeight="1">
      <c r="A42" s="58" t="s">
        <v>251</v>
      </c>
      <c r="B42" s="12" t="s">
        <v>288</v>
      </c>
      <c r="C42" s="58">
        <v>89.62</v>
      </c>
      <c r="D42" s="58"/>
      <c r="E42" s="58">
        <v>89.62</v>
      </c>
      <c r="F42" s="59"/>
      <c r="G42" s="59"/>
      <c r="H42" s="59"/>
    </row>
    <row r="43" spans="1:8" ht="21" customHeight="1">
      <c r="A43" s="58" t="s">
        <v>252</v>
      </c>
      <c r="B43" s="12" t="s">
        <v>290</v>
      </c>
      <c r="C43" s="58">
        <v>83.21</v>
      </c>
      <c r="D43" s="58"/>
      <c r="E43" s="59">
        <v>83.21</v>
      </c>
      <c r="F43" s="59"/>
      <c r="G43" s="59"/>
      <c r="H43" s="59"/>
    </row>
    <row r="44" spans="1:8" ht="21" customHeight="1">
      <c r="A44" s="58" t="s">
        <v>253</v>
      </c>
      <c r="B44" s="12" t="s">
        <v>292</v>
      </c>
      <c r="C44" s="58">
        <v>6.41</v>
      </c>
      <c r="D44" s="58"/>
      <c r="E44" s="59">
        <v>6.41</v>
      </c>
      <c r="F44" s="59"/>
      <c r="G44" s="59"/>
      <c r="H44" s="59"/>
    </row>
    <row r="45" spans="1:8" ht="21" customHeight="1">
      <c r="A45" s="58" t="s">
        <v>254</v>
      </c>
      <c r="B45" s="12" t="s">
        <v>294</v>
      </c>
      <c r="C45" s="58">
        <v>169.34</v>
      </c>
      <c r="D45" s="58">
        <v>169.34</v>
      </c>
      <c r="E45" s="59"/>
      <c r="F45" s="59"/>
      <c r="G45" s="59"/>
      <c r="H45" s="59"/>
    </row>
    <row r="46" spans="1:8" ht="21" customHeight="1">
      <c r="A46" s="58" t="s">
        <v>255</v>
      </c>
      <c r="B46" s="12" t="s">
        <v>296</v>
      </c>
      <c r="C46" s="58">
        <v>42.56</v>
      </c>
      <c r="D46" s="58">
        <v>42.56</v>
      </c>
      <c r="E46" s="59"/>
      <c r="F46" s="59"/>
      <c r="G46" s="59"/>
      <c r="H46" s="59"/>
    </row>
    <row r="47" spans="1:8" ht="21" customHeight="1">
      <c r="A47" s="58" t="s">
        <v>256</v>
      </c>
      <c r="B47" s="12" t="s">
        <v>298</v>
      </c>
      <c r="C47" s="58">
        <v>23.94</v>
      </c>
      <c r="D47" s="58">
        <v>23.94</v>
      </c>
      <c r="E47" s="59"/>
      <c r="F47" s="59"/>
      <c r="G47" s="59"/>
      <c r="H47" s="59"/>
    </row>
    <row r="48" spans="1:8" ht="21" customHeight="1">
      <c r="A48" s="58" t="s">
        <v>257</v>
      </c>
      <c r="B48" s="12" t="s">
        <v>300</v>
      </c>
      <c r="C48" s="58">
        <v>58.11</v>
      </c>
      <c r="D48" s="58">
        <v>58.11</v>
      </c>
      <c r="E48" s="59"/>
      <c r="F48" s="59"/>
      <c r="G48" s="59"/>
      <c r="H48" s="59"/>
    </row>
    <row r="49" spans="1:8" ht="21" customHeight="1">
      <c r="A49" s="58" t="s">
        <v>258</v>
      </c>
      <c r="B49" s="12" t="s">
        <v>302</v>
      </c>
      <c r="C49" s="58">
        <v>44.73</v>
      </c>
      <c r="D49" s="58">
        <v>44.73</v>
      </c>
      <c r="E49" s="59"/>
      <c r="F49" s="59"/>
      <c r="G49" s="59"/>
      <c r="H49" s="59"/>
    </row>
    <row r="50" spans="1:8" ht="21" customHeight="1">
      <c r="A50" s="58" t="s">
        <v>259</v>
      </c>
      <c r="B50" s="12" t="s">
        <v>304</v>
      </c>
      <c r="C50" s="58">
        <v>54.78</v>
      </c>
      <c r="D50" s="58"/>
      <c r="E50" s="58">
        <v>54.78</v>
      </c>
      <c r="F50" s="59"/>
      <c r="G50" s="59"/>
      <c r="H50" s="59"/>
    </row>
    <row r="51" spans="1:8" ht="21" customHeight="1">
      <c r="A51" s="58" t="s">
        <v>260</v>
      </c>
      <c r="B51" s="12" t="s">
        <v>306</v>
      </c>
      <c r="C51" s="58">
        <v>13.21</v>
      </c>
      <c r="D51" s="58"/>
      <c r="E51" s="59">
        <v>13.21</v>
      </c>
      <c r="F51" s="59"/>
      <c r="G51" s="59"/>
      <c r="H51" s="59"/>
    </row>
    <row r="52" spans="1:8" ht="21" customHeight="1">
      <c r="A52" s="58" t="s">
        <v>261</v>
      </c>
      <c r="B52" s="12" t="s">
        <v>308</v>
      </c>
      <c r="C52" s="58">
        <v>41.03</v>
      </c>
      <c r="D52" s="58"/>
      <c r="E52" s="59">
        <v>41.03</v>
      </c>
      <c r="F52" s="59"/>
      <c r="G52" s="59"/>
      <c r="H52" s="59"/>
    </row>
    <row r="53" spans="1:8" ht="21" customHeight="1">
      <c r="A53" s="58" t="s">
        <v>262</v>
      </c>
      <c r="B53" s="12" t="s">
        <v>310</v>
      </c>
      <c r="C53" s="58">
        <v>0.54</v>
      </c>
      <c r="D53" s="58"/>
      <c r="E53" s="59">
        <v>0.54</v>
      </c>
      <c r="F53" s="59"/>
      <c r="G53" s="59"/>
      <c r="H53" s="59"/>
    </row>
    <row r="54" spans="1:8" ht="21" customHeight="1">
      <c r="A54" s="58" t="s">
        <v>263</v>
      </c>
      <c r="B54" s="12" t="s">
        <v>312</v>
      </c>
      <c r="C54" s="58">
        <v>7.79</v>
      </c>
      <c r="D54" s="58"/>
      <c r="E54" s="58">
        <v>7.79</v>
      </c>
      <c r="F54" s="59"/>
      <c r="G54" s="59"/>
      <c r="H54" s="59"/>
    </row>
    <row r="55" spans="1:8" ht="21" customHeight="1">
      <c r="A55" s="58" t="s">
        <v>264</v>
      </c>
      <c r="B55" s="12" t="s">
        <v>314</v>
      </c>
      <c r="C55" s="58">
        <v>7.23</v>
      </c>
      <c r="D55" s="58"/>
      <c r="E55" s="59">
        <v>7.23</v>
      </c>
      <c r="F55" s="59"/>
      <c r="G55" s="59"/>
      <c r="H55" s="59"/>
    </row>
    <row r="56" spans="1:8" ht="21" customHeight="1">
      <c r="A56" s="58" t="s">
        <v>265</v>
      </c>
      <c r="B56" s="12" t="s">
        <v>316</v>
      </c>
      <c r="C56" s="58">
        <v>0.56000000000000005</v>
      </c>
      <c r="D56" s="58"/>
      <c r="E56" s="59">
        <v>0.56000000000000005</v>
      </c>
      <c r="F56" s="59"/>
      <c r="G56" s="59"/>
      <c r="H56" s="59"/>
    </row>
    <row r="57" spans="1:8" ht="21" customHeight="1">
      <c r="A57" s="58" t="s">
        <v>266</v>
      </c>
      <c r="B57" s="12" t="s">
        <v>318</v>
      </c>
      <c r="C57" s="58">
        <v>3.37</v>
      </c>
      <c r="D57" s="58"/>
      <c r="E57" s="58">
        <v>3.37</v>
      </c>
      <c r="F57" s="59"/>
      <c r="G57" s="59"/>
      <c r="H57" s="59"/>
    </row>
    <row r="58" spans="1:8" ht="21" customHeight="1">
      <c r="A58" s="58" t="s">
        <v>267</v>
      </c>
      <c r="B58" s="12" t="s">
        <v>320</v>
      </c>
      <c r="C58" s="58">
        <v>1</v>
      </c>
      <c r="D58" s="58"/>
      <c r="E58" s="59">
        <v>1</v>
      </c>
      <c r="F58" s="59"/>
      <c r="G58" s="59"/>
      <c r="H58" s="59"/>
    </row>
    <row r="59" spans="1:8" ht="21" customHeight="1">
      <c r="A59" s="58" t="s">
        <v>268</v>
      </c>
      <c r="B59" s="12" t="s">
        <v>322</v>
      </c>
      <c r="C59" s="58">
        <v>2.37</v>
      </c>
      <c r="D59" s="58"/>
      <c r="E59" s="59">
        <v>2.37</v>
      </c>
      <c r="F59" s="59"/>
      <c r="G59" s="59"/>
      <c r="H59" s="59"/>
    </row>
    <row r="60" spans="1:8" ht="21" customHeight="1">
      <c r="A60" s="58" t="s">
        <v>269</v>
      </c>
      <c r="B60" s="12" t="s">
        <v>324</v>
      </c>
      <c r="C60" s="58">
        <v>35.39</v>
      </c>
      <c r="D60" s="58"/>
      <c r="E60" s="58">
        <v>35.39</v>
      </c>
      <c r="F60" s="59"/>
      <c r="G60" s="59"/>
      <c r="H60" s="59"/>
    </row>
    <row r="61" spans="1:8" ht="21" customHeight="1">
      <c r="A61" s="58" t="s">
        <v>270</v>
      </c>
      <c r="B61" s="12" t="s">
        <v>326</v>
      </c>
      <c r="C61" s="58">
        <v>35.39</v>
      </c>
      <c r="D61" s="58"/>
      <c r="E61" s="58">
        <v>35.39</v>
      </c>
      <c r="F61" s="59"/>
      <c r="G61" s="59"/>
      <c r="H61" s="59"/>
    </row>
    <row r="62" spans="1:8" ht="21" customHeight="1">
      <c r="A62" s="58" t="s">
        <v>271</v>
      </c>
      <c r="B62" s="12" t="s">
        <v>328</v>
      </c>
      <c r="C62" s="58">
        <v>1.44</v>
      </c>
      <c r="D62" s="58"/>
      <c r="E62" s="58">
        <v>1.44</v>
      </c>
      <c r="F62" s="59"/>
      <c r="G62" s="59"/>
      <c r="H62" s="59"/>
    </row>
    <row r="63" spans="1:8" ht="21" customHeight="1">
      <c r="A63" s="58" t="s">
        <v>272</v>
      </c>
      <c r="B63" s="12" t="s">
        <v>330</v>
      </c>
      <c r="C63" s="58">
        <v>1.44</v>
      </c>
      <c r="D63" s="58"/>
      <c r="E63" s="58">
        <v>1.44</v>
      </c>
      <c r="F63" s="59"/>
      <c r="G63" s="59"/>
      <c r="H63" s="59"/>
    </row>
    <row r="64" spans="1:8" ht="21" customHeight="1">
      <c r="A64" s="58" t="s">
        <v>273</v>
      </c>
      <c r="B64" s="12" t="s">
        <v>332</v>
      </c>
      <c r="C64" s="58">
        <v>17.260000000000002</v>
      </c>
      <c r="D64" s="58"/>
      <c r="E64" s="58">
        <v>17.260000000000002</v>
      </c>
      <c r="F64" s="59"/>
      <c r="G64" s="59"/>
      <c r="H64" s="59"/>
    </row>
    <row r="65" spans="1:8" ht="21" customHeight="1">
      <c r="A65" s="58" t="s">
        <v>274</v>
      </c>
      <c r="B65" s="12" t="s">
        <v>334</v>
      </c>
      <c r="C65" s="58">
        <v>16.13</v>
      </c>
      <c r="D65" s="58"/>
      <c r="E65" s="59">
        <v>16.13</v>
      </c>
      <c r="F65" s="59"/>
      <c r="G65" s="59"/>
      <c r="H65" s="59"/>
    </row>
    <row r="66" spans="1:8" ht="21" customHeight="1">
      <c r="A66" s="58" t="s">
        <v>275</v>
      </c>
      <c r="B66" s="12" t="s">
        <v>519</v>
      </c>
      <c r="C66" s="58">
        <v>1.1299999999999999</v>
      </c>
      <c r="D66" s="58"/>
      <c r="E66" s="59">
        <v>1.1299999999999999</v>
      </c>
      <c r="F66" s="59"/>
      <c r="G66" s="59"/>
      <c r="H66" s="59"/>
    </row>
    <row r="67" spans="1:8" ht="21" customHeight="1">
      <c r="A67" s="58" t="s">
        <v>276</v>
      </c>
      <c r="B67" s="12" t="s">
        <v>337</v>
      </c>
      <c r="C67" s="58">
        <v>28.13</v>
      </c>
      <c r="D67" s="58">
        <v>28.13</v>
      </c>
      <c r="E67" s="59"/>
      <c r="F67" s="59"/>
      <c r="G67" s="59"/>
      <c r="H67" s="59"/>
    </row>
    <row r="68" spans="1:8" ht="21" customHeight="1">
      <c r="A68" s="58" t="s">
        <v>277</v>
      </c>
      <c r="B68" s="12" t="s">
        <v>339</v>
      </c>
      <c r="C68" s="58">
        <v>28.13</v>
      </c>
      <c r="D68" s="58">
        <v>28.13</v>
      </c>
      <c r="E68" s="59"/>
      <c r="F68" s="59"/>
      <c r="G68" s="59"/>
      <c r="H68" s="59"/>
    </row>
    <row r="69" spans="1:8" ht="21" customHeight="1">
      <c r="A69" s="58" t="s">
        <v>278</v>
      </c>
      <c r="B69" s="12" t="s">
        <v>340</v>
      </c>
      <c r="C69" s="58">
        <v>36.11</v>
      </c>
      <c r="D69" s="58">
        <v>2.92</v>
      </c>
      <c r="E69" s="59">
        <v>33.19</v>
      </c>
      <c r="F69" s="59"/>
      <c r="G69" s="59"/>
      <c r="H69" s="59"/>
    </row>
    <row r="70" spans="1:8" ht="21" customHeight="1">
      <c r="A70" s="58" t="s">
        <v>279</v>
      </c>
      <c r="B70" s="12" t="s">
        <v>342</v>
      </c>
      <c r="C70" s="58">
        <v>36.11</v>
      </c>
      <c r="D70" s="58">
        <v>2.92</v>
      </c>
      <c r="E70" s="59">
        <v>33.19</v>
      </c>
      <c r="F70" s="59"/>
      <c r="G70" s="59"/>
      <c r="H70" s="59"/>
    </row>
    <row r="71" spans="1:8" ht="21" customHeight="1">
      <c r="A71" s="94" t="s">
        <v>343</v>
      </c>
      <c r="B71" s="9" t="s">
        <v>344</v>
      </c>
      <c r="C71" s="94">
        <f>C72+C76</f>
        <v>75.36999999999999</v>
      </c>
      <c r="D71" s="94">
        <f>D72+D76</f>
        <v>46.989999999999995</v>
      </c>
      <c r="E71" s="94">
        <f>E72+E76</f>
        <v>28.38</v>
      </c>
      <c r="F71" s="59"/>
      <c r="G71" s="59"/>
      <c r="H71" s="59"/>
    </row>
    <row r="72" spans="1:8" ht="21" customHeight="1">
      <c r="A72" s="58" t="s">
        <v>345</v>
      </c>
      <c r="B72" s="12" t="s">
        <v>353</v>
      </c>
      <c r="C72" s="58">
        <v>28.38</v>
      </c>
      <c r="D72" s="58"/>
      <c r="E72" s="58">
        <v>28.38</v>
      </c>
      <c r="F72" s="59"/>
      <c r="G72" s="59"/>
      <c r="H72" s="59"/>
    </row>
    <row r="73" spans="1:8" ht="21" customHeight="1">
      <c r="A73" s="58" t="s">
        <v>346</v>
      </c>
      <c r="B73" s="12" t="s">
        <v>355</v>
      </c>
      <c r="C73" s="58">
        <v>0.88</v>
      </c>
      <c r="D73" s="58"/>
      <c r="E73" s="59">
        <v>0.88</v>
      </c>
      <c r="F73" s="59"/>
      <c r="G73" s="59"/>
      <c r="H73" s="59"/>
    </row>
    <row r="74" spans="1:8" ht="21" customHeight="1">
      <c r="A74" s="58" t="s">
        <v>347</v>
      </c>
      <c r="B74" s="12" t="s">
        <v>357</v>
      </c>
      <c r="C74" s="58">
        <v>11.67</v>
      </c>
      <c r="D74" s="58"/>
      <c r="E74" s="59">
        <v>11.67</v>
      </c>
      <c r="F74" s="59"/>
      <c r="G74" s="59"/>
      <c r="H74" s="59"/>
    </row>
    <row r="75" spans="1:8" ht="21" customHeight="1">
      <c r="A75" s="58" t="s">
        <v>348</v>
      </c>
      <c r="B75" s="12" t="s">
        <v>359</v>
      </c>
      <c r="C75" s="58">
        <v>15.83</v>
      </c>
      <c r="D75" s="58"/>
      <c r="E75" s="59">
        <v>15.83</v>
      </c>
      <c r="F75" s="59"/>
      <c r="G75" s="59"/>
      <c r="H75" s="59"/>
    </row>
    <row r="76" spans="1:8" ht="21" customHeight="1">
      <c r="A76" s="58" t="s">
        <v>349</v>
      </c>
      <c r="B76" s="12" t="s">
        <v>361</v>
      </c>
      <c r="C76" s="58">
        <f>SUM(C77:C78)</f>
        <v>46.989999999999995</v>
      </c>
      <c r="D76" s="58">
        <f>SUM(D77:D78)</f>
        <v>46.989999999999995</v>
      </c>
      <c r="E76" s="59"/>
      <c r="F76" s="59"/>
      <c r="G76" s="59"/>
      <c r="H76" s="59"/>
    </row>
    <row r="77" spans="1:8" ht="21" customHeight="1">
      <c r="A77" s="58" t="s">
        <v>350</v>
      </c>
      <c r="B77" s="12" t="s">
        <v>363</v>
      </c>
      <c r="C77" s="58">
        <v>30.88</v>
      </c>
      <c r="D77" s="58">
        <v>30.88</v>
      </c>
      <c r="E77" s="59"/>
      <c r="F77" s="59"/>
      <c r="G77" s="59"/>
      <c r="H77" s="59"/>
    </row>
    <row r="78" spans="1:8" ht="21" customHeight="1">
      <c r="A78" s="58" t="s">
        <v>351</v>
      </c>
      <c r="B78" s="12" t="s">
        <v>365</v>
      </c>
      <c r="C78" s="58">
        <v>16.11</v>
      </c>
      <c r="D78" s="58">
        <v>16.11</v>
      </c>
      <c r="E78" s="59"/>
      <c r="F78" s="59"/>
      <c r="G78" s="59"/>
      <c r="H78" s="59"/>
    </row>
    <row r="79" spans="1:8" ht="21" customHeight="1">
      <c r="A79" s="94" t="s">
        <v>366</v>
      </c>
      <c r="B79" s="9" t="s">
        <v>367</v>
      </c>
      <c r="C79" s="94">
        <f>C80+C83</f>
        <v>642.61</v>
      </c>
      <c r="D79" s="94"/>
      <c r="E79" s="94">
        <f>E80+E83</f>
        <v>642.61</v>
      </c>
      <c r="F79" s="59"/>
      <c r="G79" s="59"/>
      <c r="H79" s="59"/>
    </row>
    <row r="80" spans="1:8" ht="21" customHeight="1">
      <c r="A80" s="58" t="s">
        <v>368</v>
      </c>
      <c r="B80" s="12" t="s">
        <v>374</v>
      </c>
      <c r="C80" s="58">
        <v>561.71</v>
      </c>
      <c r="D80" s="58"/>
      <c r="E80" s="58">
        <v>561.71</v>
      </c>
      <c r="F80" s="59"/>
      <c r="G80" s="59"/>
      <c r="H80" s="59"/>
    </row>
    <row r="81" spans="1:8" ht="21" customHeight="1">
      <c r="A81" s="58" t="s">
        <v>369</v>
      </c>
      <c r="B81" s="12" t="s">
        <v>376</v>
      </c>
      <c r="C81" s="58">
        <v>556.91</v>
      </c>
      <c r="D81" s="58"/>
      <c r="E81" s="59">
        <v>556.91</v>
      </c>
      <c r="F81" s="59"/>
      <c r="G81" s="59"/>
      <c r="H81" s="59"/>
    </row>
    <row r="82" spans="1:8" ht="21" customHeight="1">
      <c r="A82" s="58" t="s">
        <v>370</v>
      </c>
      <c r="B82" s="12" t="s">
        <v>378</v>
      </c>
      <c r="C82" s="58">
        <v>4.8</v>
      </c>
      <c r="D82" s="58"/>
      <c r="E82" s="59">
        <v>4.8</v>
      </c>
      <c r="F82" s="59"/>
      <c r="G82" s="59"/>
      <c r="H82" s="59"/>
    </row>
    <row r="83" spans="1:8" ht="21" customHeight="1">
      <c r="A83" s="58" t="s">
        <v>371</v>
      </c>
      <c r="B83" s="12" t="s">
        <v>380</v>
      </c>
      <c r="C83" s="58">
        <v>80.900000000000006</v>
      </c>
      <c r="D83" s="58"/>
      <c r="E83" s="58">
        <v>80.900000000000006</v>
      </c>
      <c r="F83" s="59"/>
      <c r="G83" s="59"/>
      <c r="H83" s="59"/>
    </row>
    <row r="84" spans="1:8" ht="21" customHeight="1">
      <c r="A84" s="58" t="s">
        <v>372</v>
      </c>
      <c r="B84" s="12" t="s">
        <v>382</v>
      </c>
      <c r="C84" s="58">
        <v>80.900000000000006</v>
      </c>
      <c r="D84" s="58"/>
      <c r="E84" s="58">
        <v>80.900000000000006</v>
      </c>
      <c r="F84" s="59"/>
      <c r="G84" s="59"/>
      <c r="H84" s="59"/>
    </row>
    <row r="85" spans="1:8" ht="21" customHeight="1">
      <c r="A85" s="94" t="s">
        <v>383</v>
      </c>
      <c r="B85" s="9" t="s">
        <v>116</v>
      </c>
      <c r="C85" s="94">
        <f>C86+C88+C90</f>
        <v>524.04</v>
      </c>
      <c r="D85" s="94"/>
      <c r="E85" s="94">
        <f>E86+E88+E90</f>
        <v>524.04</v>
      </c>
      <c r="F85" s="59"/>
      <c r="G85" s="59"/>
      <c r="H85" s="59"/>
    </row>
    <row r="86" spans="1:8" ht="21" customHeight="1">
      <c r="A86" s="58" t="s">
        <v>384</v>
      </c>
      <c r="B86" s="12" t="s">
        <v>390</v>
      </c>
      <c r="C86" s="58">
        <v>112.76</v>
      </c>
      <c r="D86" s="58"/>
      <c r="E86" s="58">
        <v>112.76</v>
      </c>
      <c r="F86" s="59"/>
      <c r="G86" s="59"/>
      <c r="H86" s="59"/>
    </row>
    <row r="87" spans="1:8" ht="21" customHeight="1">
      <c r="A87" s="58" t="s">
        <v>385</v>
      </c>
      <c r="B87" s="12" t="s">
        <v>392</v>
      </c>
      <c r="C87" s="58">
        <v>112.76</v>
      </c>
      <c r="D87" s="58"/>
      <c r="E87" s="59">
        <v>112.76</v>
      </c>
      <c r="F87" s="59"/>
      <c r="G87" s="59"/>
      <c r="H87" s="59"/>
    </row>
    <row r="88" spans="1:8" ht="21" customHeight="1">
      <c r="A88" s="58" t="s">
        <v>386</v>
      </c>
      <c r="B88" s="12" t="s">
        <v>393</v>
      </c>
      <c r="C88" s="58">
        <v>107</v>
      </c>
      <c r="D88" s="58"/>
      <c r="E88" s="58">
        <v>107</v>
      </c>
      <c r="F88" s="59"/>
      <c r="G88" s="59"/>
      <c r="H88" s="59"/>
    </row>
    <row r="89" spans="1:8" ht="21" customHeight="1">
      <c r="A89" s="58" t="s">
        <v>387</v>
      </c>
      <c r="B89" s="12" t="s">
        <v>395</v>
      </c>
      <c r="C89" s="58">
        <v>107</v>
      </c>
      <c r="D89" s="58"/>
      <c r="E89" s="58">
        <v>107</v>
      </c>
      <c r="F89" s="59"/>
      <c r="G89" s="59"/>
      <c r="H89" s="59"/>
    </row>
    <row r="90" spans="1:8" ht="21" customHeight="1">
      <c r="A90" s="58" t="s">
        <v>498</v>
      </c>
      <c r="B90" s="12" t="s">
        <v>396</v>
      </c>
      <c r="C90" s="58">
        <v>304.27999999999997</v>
      </c>
      <c r="D90" s="58"/>
      <c r="E90" s="58">
        <v>304.27999999999997</v>
      </c>
      <c r="F90" s="59"/>
      <c r="G90" s="59"/>
      <c r="H90" s="59"/>
    </row>
    <row r="91" spans="1:8" ht="21" customHeight="1">
      <c r="A91" s="58" t="s">
        <v>397</v>
      </c>
      <c r="B91" s="12" t="s">
        <v>399</v>
      </c>
      <c r="C91" s="58">
        <v>89</v>
      </c>
      <c r="D91" s="58"/>
      <c r="E91" s="59">
        <v>89</v>
      </c>
      <c r="F91" s="59"/>
      <c r="G91" s="59"/>
      <c r="H91" s="59"/>
    </row>
    <row r="92" spans="1:8" ht="21" customHeight="1">
      <c r="A92" s="58" t="s">
        <v>398</v>
      </c>
      <c r="B92" s="12" t="s">
        <v>400</v>
      </c>
      <c r="C92" s="58">
        <v>215.28</v>
      </c>
      <c r="D92" s="58"/>
      <c r="E92" s="59">
        <v>215.28</v>
      </c>
      <c r="F92" s="59"/>
      <c r="G92" s="59"/>
      <c r="H92" s="59"/>
    </row>
    <row r="93" spans="1:8" ht="21" customHeight="1">
      <c r="A93" s="94" t="s">
        <v>401</v>
      </c>
      <c r="B93" s="9" t="s">
        <v>402</v>
      </c>
      <c r="C93" s="94">
        <f>C94+C103+C106+C108+C110</f>
        <v>960.37999999999988</v>
      </c>
      <c r="D93" s="94">
        <f>D94+D103+D106+D108+D110</f>
        <v>83.74</v>
      </c>
      <c r="E93" s="94">
        <f>E94+E103+E106+E108+E110</f>
        <v>876.63999999999987</v>
      </c>
      <c r="F93" s="59"/>
      <c r="G93" s="59"/>
      <c r="H93" s="59"/>
    </row>
    <row r="94" spans="1:8" ht="21" customHeight="1">
      <c r="A94" s="58" t="s">
        <v>403</v>
      </c>
      <c r="B94" s="12" t="s">
        <v>423</v>
      </c>
      <c r="C94" s="58">
        <v>173.95</v>
      </c>
      <c r="D94" s="58">
        <v>83.74</v>
      </c>
      <c r="E94" s="59">
        <f>SUM(E96:E102)</f>
        <v>90.21</v>
      </c>
      <c r="F94" s="59"/>
      <c r="G94" s="59"/>
      <c r="H94" s="59"/>
    </row>
    <row r="95" spans="1:8" ht="21" customHeight="1">
      <c r="A95" s="58" t="s">
        <v>404</v>
      </c>
      <c r="B95" s="12" t="s">
        <v>339</v>
      </c>
      <c r="C95" s="58">
        <v>83.74</v>
      </c>
      <c r="D95" s="58">
        <v>83.74</v>
      </c>
      <c r="E95" s="59"/>
      <c r="F95" s="59"/>
      <c r="G95" s="59"/>
      <c r="H95" s="59"/>
    </row>
    <row r="96" spans="1:8" ht="21" customHeight="1">
      <c r="A96" s="58" t="s">
        <v>405</v>
      </c>
      <c r="B96" s="12" t="s">
        <v>425</v>
      </c>
      <c r="C96" s="58">
        <v>20</v>
      </c>
      <c r="D96" s="58"/>
      <c r="E96" s="59">
        <v>20</v>
      </c>
      <c r="F96" s="59"/>
      <c r="G96" s="59"/>
      <c r="H96" s="59"/>
    </row>
    <row r="97" spans="1:8" ht="21" customHeight="1">
      <c r="A97" s="58" t="s">
        <v>406</v>
      </c>
      <c r="B97" s="12" t="s">
        <v>427</v>
      </c>
      <c r="C97" s="58">
        <v>4.3</v>
      </c>
      <c r="D97" s="58"/>
      <c r="E97" s="59">
        <v>4.3</v>
      </c>
      <c r="F97" s="59"/>
      <c r="G97" s="59"/>
      <c r="H97" s="59"/>
    </row>
    <row r="98" spans="1:8" ht="21" customHeight="1">
      <c r="A98" s="58" t="s">
        <v>407</v>
      </c>
      <c r="B98" s="12" t="s">
        <v>429</v>
      </c>
      <c r="C98" s="58">
        <v>7.42</v>
      </c>
      <c r="D98" s="58"/>
      <c r="E98" s="59">
        <v>7.42</v>
      </c>
      <c r="F98" s="59"/>
      <c r="G98" s="59"/>
      <c r="H98" s="59"/>
    </row>
    <row r="99" spans="1:8" ht="21" customHeight="1">
      <c r="A99" s="58" t="s">
        <v>408</v>
      </c>
      <c r="B99" s="12" t="s">
        <v>431</v>
      </c>
      <c r="C99" s="58">
        <v>13</v>
      </c>
      <c r="D99" s="58"/>
      <c r="E99" s="59">
        <v>13</v>
      </c>
      <c r="F99" s="59"/>
      <c r="G99" s="59"/>
      <c r="H99" s="59"/>
    </row>
    <row r="100" spans="1:8" ht="21" customHeight="1">
      <c r="A100" s="58" t="s">
        <v>409</v>
      </c>
      <c r="B100" s="12" t="s">
        <v>433</v>
      </c>
      <c r="C100" s="58">
        <v>3</v>
      </c>
      <c r="D100" s="58"/>
      <c r="E100" s="59">
        <v>3</v>
      </c>
      <c r="F100" s="59"/>
      <c r="G100" s="59"/>
      <c r="H100" s="59"/>
    </row>
    <row r="101" spans="1:8" ht="21" customHeight="1">
      <c r="A101" s="58" t="s">
        <v>410</v>
      </c>
      <c r="B101" s="12" t="s">
        <v>435</v>
      </c>
      <c r="C101" s="58">
        <v>18.940000000000001</v>
      </c>
      <c r="D101" s="58"/>
      <c r="E101" s="59">
        <v>18.940000000000001</v>
      </c>
      <c r="F101" s="59"/>
      <c r="G101" s="59"/>
      <c r="H101" s="59"/>
    </row>
    <row r="102" spans="1:8" ht="21" customHeight="1">
      <c r="A102" s="58" t="s">
        <v>411</v>
      </c>
      <c r="B102" s="12" t="s">
        <v>437</v>
      </c>
      <c r="C102" s="58">
        <v>23.55</v>
      </c>
      <c r="D102" s="58"/>
      <c r="E102" s="59">
        <v>23.55</v>
      </c>
      <c r="F102" s="59"/>
      <c r="G102" s="59"/>
      <c r="H102" s="59"/>
    </row>
    <row r="103" spans="1:8" ht="21" customHeight="1">
      <c r="A103" s="58" t="s">
        <v>412</v>
      </c>
      <c r="B103" s="12" t="s">
        <v>439</v>
      </c>
      <c r="C103" s="58">
        <v>15.05</v>
      </c>
      <c r="D103" s="58"/>
      <c r="E103" s="58">
        <v>15.05</v>
      </c>
      <c r="F103" s="59"/>
      <c r="G103" s="59"/>
      <c r="H103" s="59"/>
    </row>
    <row r="104" spans="1:8" ht="21" customHeight="1">
      <c r="A104" s="58" t="s">
        <v>413</v>
      </c>
      <c r="B104" s="12" t="s">
        <v>441</v>
      </c>
      <c r="C104" s="58">
        <v>2.0499999999999998</v>
      </c>
      <c r="D104" s="58"/>
      <c r="E104" s="59">
        <v>2.0499999999999998</v>
      </c>
      <c r="F104" s="59"/>
      <c r="G104" s="59"/>
      <c r="H104" s="59"/>
    </row>
    <row r="105" spans="1:8" ht="21" customHeight="1">
      <c r="A105" s="58" t="s">
        <v>414</v>
      </c>
      <c r="B105" s="12" t="s">
        <v>443</v>
      </c>
      <c r="C105" s="58">
        <v>13</v>
      </c>
      <c r="D105" s="58"/>
      <c r="E105" s="59">
        <v>13</v>
      </c>
      <c r="F105" s="59"/>
      <c r="G105" s="59"/>
      <c r="H105" s="59"/>
    </row>
    <row r="106" spans="1:8" ht="21" customHeight="1">
      <c r="A106" s="58" t="s">
        <v>415</v>
      </c>
      <c r="B106" s="12" t="s">
        <v>445</v>
      </c>
      <c r="C106" s="58">
        <v>2.1</v>
      </c>
      <c r="D106" s="58"/>
      <c r="E106" s="58">
        <v>2.1</v>
      </c>
      <c r="F106" s="59"/>
      <c r="G106" s="59"/>
      <c r="H106" s="59"/>
    </row>
    <row r="107" spans="1:8" ht="21" customHeight="1">
      <c r="A107" s="58" t="s">
        <v>416</v>
      </c>
      <c r="B107" s="12" t="s">
        <v>447</v>
      </c>
      <c r="C107" s="58">
        <v>2.1</v>
      </c>
      <c r="D107" s="58"/>
      <c r="E107" s="58">
        <v>2.1</v>
      </c>
      <c r="F107" s="59"/>
      <c r="G107" s="59"/>
      <c r="H107" s="59"/>
    </row>
    <row r="108" spans="1:8" ht="21" customHeight="1">
      <c r="A108" s="58" t="s">
        <v>417</v>
      </c>
      <c r="B108" s="12" t="s">
        <v>449</v>
      </c>
      <c r="C108" s="58">
        <v>70.48</v>
      </c>
      <c r="D108" s="58"/>
      <c r="E108" s="58">
        <v>70.48</v>
      </c>
      <c r="F108" s="59"/>
      <c r="G108" s="59"/>
      <c r="H108" s="59"/>
    </row>
    <row r="109" spans="1:8" ht="21" customHeight="1">
      <c r="A109" s="58" t="s">
        <v>418</v>
      </c>
      <c r="B109" s="12" t="s">
        <v>451</v>
      </c>
      <c r="C109" s="58">
        <v>70.48</v>
      </c>
      <c r="D109" s="58"/>
      <c r="E109" s="58">
        <v>70.48</v>
      </c>
      <c r="F109" s="59"/>
      <c r="G109" s="59"/>
      <c r="H109" s="59"/>
    </row>
    <row r="110" spans="1:8" ht="21" customHeight="1">
      <c r="A110" s="58" t="s">
        <v>419</v>
      </c>
      <c r="B110" s="12" t="s">
        <v>453</v>
      </c>
      <c r="C110" s="58">
        <v>698.8</v>
      </c>
      <c r="D110" s="58"/>
      <c r="E110" s="58">
        <v>698.8</v>
      </c>
      <c r="F110" s="59"/>
      <c r="G110" s="59"/>
      <c r="H110" s="59"/>
    </row>
    <row r="111" spans="1:8" ht="21" customHeight="1">
      <c r="A111" s="58" t="s">
        <v>420</v>
      </c>
      <c r="B111" s="12" t="s">
        <v>455</v>
      </c>
      <c r="C111" s="58">
        <v>449.94</v>
      </c>
      <c r="D111" s="58"/>
      <c r="E111" s="59">
        <v>449.94</v>
      </c>
      <c r="F111" s="59"/>
      <c r="G111" s="59"/>
      <c r="H111" s="59"/>
    </row>
    <row r="112" spans="1:8" ht="21" customHeight="1">
      <c r="A112" s="58" t="s">
        <v>421</v>
      </c>
      <c r="B112" s="12" t="s">
        <v>457</v>
      </c>
      <c r="C112" s="58">
        <v>248.86</v>
      </c>
      <c r="D112" s="58"/>
      <c r="E112" s="59">
        <v>248.86</v>
      </c>
      <c r="F112" s="59"/>
      <c r="G112" s="59"/>
      <c r="H112" s="59"/>
    </row>
    <row r="113" spans="1:8" ht="21" customHeight="1">
      <c r="A113" s="94" t="s">
        <v>458</v>
      </c>
      <c r="B113" s="9" t="s">
        <v>459</v>
      </c>
      <c r="C113" s="94">
        <f>C114+C116</f>
        <v>873.6</v>
      </c>
      <c r="D113" s="94"/>
      <c r="E113" s="94">
        <f>E114+E116</f>
        <v>873.6</v>
      </c>
      <c r="F113" s="59"/>
      <c r="G113" s="59"/>
      <c r="H113" s="59"/>
    </row>
    <row r="114" spans="1:8" ht="21" customHeight="1">
      <c r="A114" s="58" t="s">
        <v>460</v>
      </c>
      <c r="B114" s="12" t="s">
        <v>466</v>
      </c>
      <c r="C114" s="58">
        <v>3.65</v>
      </c>
      <c r="D114" s="58"/>
      <c r="E114" s="58">
        <v>3.65</v>
      </c>
      <c r="F114" s="59"/>
      <c r="G114" s="59"/>
      <c r="H114" s="59"/>
    </row>
    <row r="115" spans="1:8" ht="21" customHeight="1">
      <c r="A115" s="58" t="s">
        <v>461</v>
      </c>
      <c r="B115" s="12" t="s">
        <v>468</v>
      </c>
      <c r="C115" s="58">
        <v>3.65</v>
      </c>
      <c r="D115" s="58"/>
      <c r="E115" s="58">
        <v>3.65</v>
      </c>
      <c r="F115" s="59"/>
      <c r="G115" s="59"/>
      <c r="H115" s="59"/>
    </row>
    <row r="116" spans="1:8" ht="21" customHeight="1">
      <c r="A116" s="58" t="s">
        <v>462</v>
      </c>
      <c r="B116" s="12" t="s">
        <v>470</v>
      </c>
      <c r="C116" s="58">
        <v>869.95</v>
      </c>
      <c r="D116" s="58"/>
      <c r="E116" s="58">
        <v>869.95</v>
      </c>
      <c r="F116" s="59"/>
      <c r="G116" s="59"/>
      <c r="H116" s="59"/>
    </row>
    <row r="117" spans="1:8" ht="21" customHeight="1">
      <c r="A117" s="58" t="s">
        <v>463</v>
      </c>
      <c r="B117" s="12" t="s">
        <v>472</v>
      </c>
      <c r="C117" s="58">
        <v>32.450000000000003</v>
      </c>
      <c r="D117" s="58"/>
      <c r="E117" s="59">
        <v>32.450000000000003</v>
      </c>
      <c r="F117" s="59"/>
      <c r="G117" s="59"/>
      <c r="H117" s="59"/>
    </row>
    <row r="118" spans="1:8" ht="21" customHeight="1">
      <c r="A118" s="58" t="s">
        <v>464</v>
      </c>
      <c r="B118" s="12" t="s">
        <v>474</v>
      </c>
      <c r="C118" s="58">
        <v>837.5</v>
      </c>
      <c r="D118" s="58"/>
      <c r="E118" s="59">
        <v>837.5</v>
      </c>
      <c r="F118" s="59"/>
      <c r="G118" s="59"/>
      <c r="H118" s="59"/>
    </row>
    <row r="119" spans="1:8" ht="21" customHeight="1">
      <c r="A119" s="94" t="s">
        <v>475</v>
      </c>
      <c r="B119" s="9" t="s">
        <v>476</v>
      </c>
      <c r="C119" s="94">
        <f>C120+C122</f>
        <v>223.49</v>
      </c>
      <c r="D119" s="94">
        <v>43.84</v>
      </c>
      <c r="E119" s="94">
        <f>E120+E122</f>
        <v>179.65</v>
      </c>
      <c r="F119" s="59"/>
      <c r="G119" s="59"/>
      <c r="H119" s="59"/>
    </row>
    <row r="120" spans="1:8" ht="21" customHeight="1">
      <c r="A120" s="58" t="s">
        <v>477</v>
      </c>
      <c r="B120" s="12" t="s">
        <v>483</v>
      </c>
      <c r="C120" s="58">
        <v>179.65</v>
      </c>
      <c r="D120" s="58"/>
      <c r="E120" s="58">
        <v>179.65</v>
      </c>
      <c r="F120" s="59"/>
      <c r="G120" s="59"/>
      <c r="H120" s="59"/>
    </row>
    <row r="121" spans="1:8" ht="21" customHeight="1">
      <c r="A121" s="58" t="s">
        <v>478</v>
      </c>
      <c r="B121" s="12" t="s">
        <v>485</v>
      </c>
      <c r="C121" s="58">
        <v>179.65</v>
      </c>
      <c r="D121" s="58"/>
      <c r="E121" s="58">
        <v>179.65</v>
      </c>
      <c r="F121" s="59"/>
      <c r="G121" s="59"/>
      <c r="H121" s="59"/>
    </row>
    <row r="122" spans="1:8" ht="21" customHeight="1">
      <c r="A122" s="58" t="s">
        <v>479</v>
      </c>
      <c r="B122" s="12" t="s">
        <v>487</v>
      </c>
      <c r="C122" s="58">
        <v>43.84</v>
      </c>
      <c r="D122" s="58">
        <v>43.84</v>
      </c>
      <c r="E122" s="59"/>
      <c r="F122" s="59"/>
      <c r="G122" s="59"/>
      <c r="H122" s="59"/>
    </row>
    <row r="123" spans="1:8" ht="21" customHeight="1">
      <c r="A123" s="58" t="s">
        <v>480</v>
      </c>
      <c r="B123" s="12" t="s">
        <v>489</v>
      </c>
      <c r="C123" s="58">
        <v>43.84</v>
      </c>
      <c r="D123" s="58">
        <v>43.84</v>
      </c>
      <c r="E123" s="59"/>
      <c r="F123" s="59"/>
      <c r="G123" s="59"/>
      <c r="H123" s="59"/>
    </row>
    <row r="124" spans="1:8" ht="21" customHeight="1">
      <c r="A124" s="94" t="s">
        <v>490</v>
      </c>
      <c r="B124" s="9" t="s">
        <v>491</v>
      </c>
      <c r="C124" s="94">
        <v>61.7</v>
      </c>
      <c r="D124" s="94"/>
      <c r="E124" s="94">
        <v>61.7</v>
      </c>
      <c r="F124" s="59"/>
      <c r="G124" s="59"/>
      <c r="H124" s="59"/>
    </row>
    <row r="125" spans="1:8" ht="21" customHeight="1">
      <c r="A125" s="58" t="s">
        <v>492</v>
      </c>
      <c r="B125" s="12" t="s">
        <v>495</v>
      </c>
      <c r="C125" s="58">
        <v>61.7</v>
      </c>
      <c r="D125" s="58"/>
      <c r="E125" s="58">
        <v>61.7</v>
      </c>
      <c r="F125" s="59"/>
      <c r="G125" s="59"/>
      <c r="H125" s="59"/>
    </row>
    <row r="126" spans="1:8" ht="21" customHeight="1">
      <c r="A126" s="58" t="s">
        <v>493</v>
      </c>
      <c r="B126" s="12" t="s">
        <v>497</v>
      </c>
      <c r="C126" s="58">
        <v>61.7</v>
      </c>
      <c r="D126" s="58"/>
      <c r="E126" s="58">
        <v>61.7</v>
      </c>
      <c r="F126" s="59"/>
      <c r="G126" s="59"/>
      <c r="H126" s="59"/>
    </row>
    <row r="127" spans="1:8" ht="21" customHeight="1">
      <c r="A127" s="28" t="s">
        <v>60</v>
      </c>
      <c r="B127" s="60"/>
      <c r="C127" s="60"/>
      <c r="D127" s="60"/>
      <c r="E127" s="60"/>
      <c r="F127" s="60"/>
      <c r="G127" s="60"/>
      <c r="H127" s="60"/>
    </row>
    <row r="128" spans="1:8" ht="21" customHeight="1">
      <c r="A128" s="40" t="s">
        <v>61</v>
      </c>
    </row>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sheetData>
  <mergeCells count="12">
    <mergeCell ref="A1:H1"/>
    <mergeCell ref="A4:B4"/>
    <mergeCell ref="A8:B8"/>
    <mergeCell ref="A5:A7"/>
    <mergeCell ref="B5:B7"/>
    <mergeCell ref="C4:C7"/>
    <mergeCell ref="D4:D7"/>
    <mergeCell ref="E4:E7"/>
    <mergeCell ref="F4:F7"/>
    <mergeCell ref="G4:G7"/>
    <mergeCell ref="H4:H7"/>
    <mergeCell ref="A3:C3"/>
  </mergeCells>
  <phoneticPr fontId="53" type="noConversion"/>
  <conditionalFormatting sqref="B3">
    <cfRule type="expression" dxfId="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23"/>
  <sheetViews>
    <sheetView workbookViewId="0">
      <selection activeCell="D12" sqref="D12:E12"/>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15" t="s">
        <v>62</v>
      </c>
      <c r="B1" s="116"/>
      <c r="C1" s="116"/>
      <c r="D1" s="116"/>
      <c r="E1" s="116"/>
      <c r="F1" s="116"/>
    </row>
    <row r="2" spans="1:7" ht="14.25" customHeight="1">
      <c r="A2" s="3"/>
      <c r="G2" s="34" t="s">
        <v>63</v>
      </c>
    </row>
    <row r="3" spans="1:7" ht="14.25" customHeight="1">
      <c r="A3" s="117" t="s">
        <v>173</v>
      </c>
      <c r="B3" s="118"/>
      <c r="D3" s="47"/>
      <c r="G3" s="34" t="s">
        <v>3</v>
      </c>
    </row>
    <row r="4" spans="1:7" ht="18.75" customHeight="1">
      <c r="A4" s="135" t="s">
        <v>64</v>
      </c>
      <c r="B4" s="136"/>
      <c r="C4" s="136" t="s">
        <v>65</v>
      </c>
      <c r="D4" s="136"/>
      <c r="E4" s="136" t="s">
        <v>28</v>
      </c>
      <c r="F4" s="136" t="s">
        <v>28</v>
      </c>
      <c r="G4" s="136" t="s">
        <v>28</v>
      </c>
    </row>
    <row r="5" spans="1:7" ht="42.95" customHeight="1">
      <c r="A5" s="133" t="s">
        <v>66</v>
      </c>
      <c r="B5" s="134" t="s">
        <v>7</v>
      </c>
      <c r="C5" s="134" t="s">
        <v>67</v>
      </c>
      <c r="D5" s="137" t="s">
        <v>7</v>
      </c>
      <c r="E5" s="137"/>
      <c r="F5" s="137" t="s">
        <v>28</v>
      </c>
      <c r="G5" s="137" t="s">
        <v>28</v>
      </c>
    </row>
    <row r="6" spans="1:7" ht="42.95" customHeight="1">
      <c r="A6" s="133"/>
      <c r="B6" s="134" t="s">
        <v>28</v>
      </c>
      <c r="C6" s="134" t="s">
        <v>28</v>
      </c>
      <c r="D6" s="49" t="s">
        <v>37</v>
      </c>
      <c r="E6" s="48" t="s">
        <v>68</v>
      </c>
      <c r="F6" s="48" t="s">
        <v>69</v>
      </c>
      <c r="G6" s="48" t="s">
        <v>70</v>
      </c>
    </row>
    <row r="7" spans="1:7" ht="21" customHeight="1">
      <c r="A7" s="50" t="s">
        <v>71</v>
      </c>
      <c r="B7" s="51">
        <v>4449.6099999999997</v>
      </c>
      <c r="C7" s="52" t="s">
        <v>9</v>
      </c>
      <c r="D7" s="51">
        <v>935.93</v>
      </c>
      <c r="E7" s="51">
        <v>935.93</v>
      </c>
      <c r="F7" s="51" t="s">
        <v>28</v>
      </c>
      <c r="G7" s="51" t="s">
        <v>28</v>
      </c>
    </row>
    <row r="8" spans="1:7" ht="21" customHeight="1">
      <c r="A8" s="50" t="s">
        <v>72</v>
      </c>
      <c r="B8" s="51">
        <v>304.27999999999997</v>
      </c>
      <c r="C8" s="52" t="s">
        <v>520</v>
      </c>
      <c r="D8" s="51">
        <v>5.4</v>
      </c>
      <c r="E8" s="51">
        <v>5.4</v>
      </c>
      <c r="F8" s="51" t="s">
        <v>28</v>
      </c>
      <c r="G8" s="51" t="s">
        <v>28</v>
      </c>
    </row>
    <row r="9" spans="1:7" ht="21" customHeight="1">
      <c r="A9" s="50" t="s">
        <v>73</v>
      </c>
      <c r="B9" s="51" t="s">
        <v>28</v>
      </c>
      <c r="C9" s="52" t="s">
        <v>521</v>
      </c>
      <c r="D9" s="51">
        <v>38.18</v>
      </c>
      <c r="E9" s="51">
        <v>38.18</v>
      </c>
      <c r="F9" s="51" t="s">
        <v>28</v>
      </c>
      <c r="G9" s="51" t="s">
        <v>28</v>
      </c>
    </row>
    <row r="10" spans="1:7" ht="21" customHeight="1">
      <c r="A10" s="50" t="s">
        <v>28</v>
      </c>
      <c r="B10" s="51" t="s">
        <v>28</v>
      </c>
      <c r="C10" s="52" t="s">
        <v>522</v>
      </c>
      <c r="D10" s="51">
        <v>1.91</v>
      </c>
      <c r="E10" s="51">
        <v>1.91</v>
      </c>
      <c r="F10" s="51" t="s">
        <v>28</v>
      </c>
      <c r="G10" s="51" t="s">
        <v>28</v>
      </c>
    </row>
    <row r="11" spans="1:7" ht="21" customHeight="1">
      <c r="A11" s="50" t="s">
        <v>28</v>
      </c>
      <c r="B11" s="51" t="s">
        <v>28</v>
      </c>
      <c r="C11" s="52" t="s">
        <v>523</v>
      </c>
      <c r="D11" s="51">
        <v>47.16</v>
      </c>
      <c r="E11" s="51">
        <v>47.16</v>
      </c>
      <c r="F11" s="51"/>
      <c r="G11" s="51" t="s">
        <v>28</v>
      </c>
    </row>
    <row r="12" spans="1:7" ht="21" customHeight="1">
      <c r="A12" s="50" t="s">
        <v>28</v>
      </c>
      <c r="B12" s="51" t="s">
        <v>28</v>
      </c>
      <c r="C12" s="52" t="s">
        <v>524</v>
      </c>
      <c r="D12" s="51">
        <v>501.03</v>
      </c>
      <c r="E12" s="51">
        <v>501.03</v>
      </c>
      <c r="F12" s="51"/>
      <c r="G12" s="51" t="s">
        <v>28</v>
      </c>
    </row>
    <row r="13" spans="1:7" ht="21" customHeight="1">
      <c r="A13" s="100"/>
      <c r="B13" s="97"/>
      <c r="C13" s="52" t="s">
        <v>525</v>
      </c>
      <c r="D13" s="51">
        <v>75.37</v>
      </c>
      <c r="E13" s="51">
        <v>75.37</v>
      </c>
      <c r="F13" s="51"/>
      <c r="G13" s="51" t="s">
        <v>28</v>
      </c>
    </row>
    <row r="14" spans="1:7" ht="21" customHeight="1">
      <c r="A14" s="101"/>
      <c r="B14" s="97"/>
      <c r="C14" s="95" t="s">
        <v>526</v>
      </c>
      <c r="D14" s="96">
        <v>642.61</v>
      </c>
      <c r="E14" s="96">
        <v>642.61</v>
      </c>
      <c r="F14" s="51"/>
      <c r="G14" s="51" t="s">
        <v>28</v>
      </c>
    </row>
    <row r="15" spans="1:7" ht="21" customHeight="1">
      <c r="A15" s="101"/>
      <c r="B15" s="97"/>
      <c r="C15" s="98" t="s">
        <v>527</v>
      </c>
      <c r="D15" s="97">
        <v>524.04</v>
      </c>
      <c r="E15" s="97">
        <v>219.76</v>
      </c>
      <c r="F15" s="51">
        <v>304.27999999999997</v>
      </c>
      <c r="G15" s="51"/>
    </row>
    <row r="16" spans="1:7" ht="21" customHeight="1">
      <c r="A16" s="50"/>
      <c r="B16" s="51"/>
      <c r="C16" s="98" t="s">
        <v>528</v>
      </c>
      <c r="D16" s="97">
        <v>960.38</v>
      </c>
      <c r="E16" s="97">
        <v>960.38</v>
      </c>
      <c r="F16" s="51"/>
      <c r="G16" s="51"/>
    </row>
    <row r="17" spans="1:7" ht="21" customHeight="1">
      <c r="A17" s="100" t="s">
        <v>17</v>
      </c>
      <c r="B17" s="97">
        <v>4753.8900000000003</v>
      </c>
      <c r="C17" s="98" t="s">
        <v>529</v>
      </c>
      <c r="D17" s="97">
        <v>873.6</v>
      </c>
      <c r="E17" s="97">
        <v>873.6</v>
      </c>
      <c r="F17" s="51"/>
      <c r="G17" s="51"/>
    </row>
    <row r="18" spans="1:7" ht="21" customHeight="1">
      <c r="A18" s="101" t="s">
        <v>74</v>
      </c>
      <c r="B18" s="97">
        <v>136.91</v>
      </c>
      <c r="C18" s="98" t="s">
        <v>530</v>
      </c>
      <c r="D18" s="97">
        <v>223.49</v>
      </c>
      <c r="E18" s="97">
        <v>223.49</v>
      </c>
      <c r="F18" s="51"/>
      <c r="G18" s="51"/>
    </row>
    <row r="19" spans="1:7" ht="21" customHeight="1">
      <c r="A19" s="101" t="s">
        <v>71</v>
      </c>
      <c r="B19" s="97">
        <v>136.91</v>
      </c>
      <c r="C19" s="102" t="s">
        <v>531</v>
      </c>
      <c r="D19" s="103">
        <v>61.7</v>
      </c>
      <c r="E19" s="97">
        <v>61.7</v>
      </c>
      <c r="F19" s="51"/>
      <c r="G19" s="51"/>
    </row>
    <row r="20" spans="1:7" ht="21.75" customHeight="1">
      <c r="A20" s="50" t="s">
        <v>72</v>
      </c>
      <c r="B20" s="51" t="s">
        <v>28</v>
      </c>
      <c r="C20" s="104" t="s">
        <v>18</v>
      </c>
      <c r="D20" s="97">
        <v>4890.8</v>
      </c>
      <c r="E20" s="51">
        <v>4586.5200000000004</v>
      </c>
      <c r="F20" s="51">
        <v>304.27999999999997</v>
      </c>
      <c r="G20" s="51" t="s">
        <v>28</v>
      </c>
    </row>
    <row r="21" spans="1:7" ht="21.75" customHeight="1">
      <c r="A21" s="50" t="s">
        <v>73</v>
      </c>
      <c r="B21" s="51" t="s">
        <v>28</v>
      </c>
      <c r="C21" s="98" t="s">
        <v>75</v>
      </c>
      <c r="D21" s="97" t="s">
        <v>28</v>
      </c>
      <c r="E21" s="51" t="s">
        <v>28</v>
      </c>
      <c r="F21" s="51" t="s">
        <v>28</v>
      </c>
      <c r="G21" s="51" t="s">
        <v>28</v>
      </c>
    </row>
    <row r="22" spans="1:7" ht="21.75" customHeight="1">
      <c r="A22" s="53" t="s">
        <v>23</v>
      </c>
      <c r="B22" s="99">
        <v>4890.8</v>
      </c>
      <c r="C22" s="54" t="s">
        <v>23</v>
      </c>
      <c r="D22" s="51">
        <v>4890.8</v>
      </c>
      <c r="E22" s="51">
        <v>4586.5200000000004</v>
      </c>
      <c r="F22" s="51">
        <v>304.27999999999997</v>
      </c>
      <c r="G22" s="51" t="s">
        <v>28</v>
      </c>
    </row>
    <row r="23" spans="1:7" ht="13.5">
      <c r="A23" s="132" t="s">
        <v>76</v>
      </c>
      <c r="B23" s="132"/>
      <c r="C23" s="132"/>
      <c r="D23" s="132"/>
      <c r="E23" s="132"/>
      <c r="F23" s="132"/>
      <c r="G23" s="132"/>
    </row>
  </sheetData>
  <mergeCells count="9">
    <mergeCell ref="A23:G23"/>
    <mergeCell ref="A5:A6"/>
    <mergeCell ref="B5:B6"/>
    <mergeCell ref="C5:C6"/>
    <mergeCell ref="A1:F1"/>
    <mergeCell ref="A3:B3"/>
    <mergeCell ref="A4:B4"/>
    <mergeCell ref="C4:G4"/>
    <mergeCell ref="D5:G5"/>
  </mergeCells>
  <phoneticPr fontId="53" type="noConversion"/>
  <conditionalFormatting sqref="B3">
    <cfRule type="expression" dxfId="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220"/>
  <sheetViews>
    <sheetView workbookViewId="0">
      <selection activeCell="E2" sqref="E1:E1048576"/>
    </sheetView>
  </sheetViews>
  <sheetFormatPr defaultColWidth="7.83203125" defaultRowHeight="15"/>
  <cols>
    <col min="1" max="1" width="19" style="35" customWidth="1"/>
    <col min="2" max="2" width="57.83203125" style="36" customWidth="1"/>
    <col min="3" max="5" width="25.6640625" style="37" customWidth="1"/>
    <col min="6" max="248" width="10.33203125" style="37" customWidth="1"/>
    <col min="249" max="16384" width="7.83203125" style="37"/>
  </cols>
  <sheetData>
    <row r="1" spans="1:5" ht="30" customHeight="1">
      <c r="A1" s="138" t="s">
        <v>77</v>
      </c>
      <c r="B1" s="116"/>
      <c r="C1" s="116"/>
      <c r="D1" s="116"/>
      <c r="E1" s="116"/>
    </row>
    <row r="2" spans="1:5" s="1" customFormat="1" ht="12.75" customHeight="1">
      <c r="A2" s="3"/>
      <c r="E2" s="34" t="s">
        <v>78</v>
      </c>
    </row>
    <row r="3" spans="1:5" s="1" customFormat="1" ht="12.75" customHeight="1">
      <c r="A3" s="139" t="s">
        <v>173</v>
      </c>
      <c r="B3" s="140"/>
      <c r="E3" s="34" t="s">
        <v>3</v>
      </c>
    </row>
    <row r="4" spans="1:5" ht="30" customHeight="1">
      <c r="A4" s="146" t="s">
        <v>35</v>
      </c>
      <c r="B4" s="146" t="s">
        <v>36</v>
      </c>
      <c r="C4" s="141" t="s">
        <v>7</v>
      </c>
      <c r="D4" s="142"/>
      <c r="E4" s="142"/>
    </row>
    <row r="5" spans="1:5" ht="30" customHeight="1">
      <c r="A5" s="146"/>
      <c r="B5" s="146"/>
      <c r="C5" s="38" t="s">
        <v>39</v>
      </c>
      <c r="D5" s="38" t="s">
        <v>55</v>
      </c>
      <c r="E5" s="38" t="s">
        <v>56</v>
      </c>
    </row>
    <row r="6" spans="1:5" ht="21" customHeight="1">
      <c r="A6" s="143" t="s">
        <v>79</v>
      </c>
      <c r="B6" s="143"/>
      <c r="C6" s="39">
        <f>C7+C19+C22+C28+C32+C36+C69+C77+C83+C88+C108+C114+C119</f>
        <v>4586.5200000000004</v>
      </c>
      <c r="D6" s="39">
        <f>D7+D19+D22+D28+D32+D36+D69+D77+D83+D88+D108+D114+D119</f>
        <v>1365.1999999999998</v>
      </c>
      <c r="E6" s="39">
        <f>E7+E19+E22+E28+E32+E36+E69+E77+E83+E88+E108+E114+E119</f>
        <v>3221.3199999999997</v>
      </c>
    </row>
    <row r="7" spans="1:5" ht="21.75" customHeight="1">
      <c r="A7" s="106" t="s">
        <v>40</v>
      </c>
      <c r="B7" s="106" t="s">
        <v>41</v>
      </c>
      <c r="C7" s="107">
        <f>C8+C10+C14+C16</f>
        <v>935.93</v>
      </c>
      <c r="D7" s="107">
        <f>D8+D10+D14+D16</f>
        <v>888.73</v>
      </c>
      <c r="E7" s="107">
        <f>E8+E10+E14+E16</f>
        <v>47.2</v>
      </c>
    </row>
    <row r="8" spans="1:5" ht="21.75" customHeight="1">
      <c r="A8" s="105" t="s">
        <v>186</v>
      </c>
      <c r="B8" s="105" t="s">
        <v>499</v>
      </c>
      <c r="C8" s="39">
        <v>20.420000000000002</v>
      </c>
      <c r="D8" s="39"/>
      <c r="E8" s="39">
        <v>20.420000000000002</v>
      </c>
    </row>
    <row r="9" spans="1:5" ht="21.75" customHeight="1">
      <c r="A9" s="105" t="s">
        <v>187</v>
      </c>
      <c r="B9" s="105" t="s">
        <v>501</v>
      </c>
      <c r="C9" s="39">
        <v>20.420000000000002</v>
      </c>
      <c r="D9" s="39"/>
      <c r="E9" s="39">
        <v>20.420000000000002</v>
      </c>
    </row>
    <row r="10" spans="1:5" ht="21.75" customHeight="1">
      <c r="A10" s="105" t="s">
        <v>188</v>
      </c>
      <c r="B10" s="105" t="s">
        <v>503</v>
      </c>
      <c r="C10" s="39">
        <f>SUM(C11:C13)</f>
        <v>888.73</v>
      </c>
      <c r="D10" s="39">
        <f>SUM(D11:D13)</f>
        <v>888.73</v>
      </c>
      <c r="E10" s="39"/>
    </row>
    <row r="11" spans="1:5" ht="21.75" customHeight="1">
      <c r="A11" s="105" t="s">
        <v>189</v>
      </c>
      <c r="B11" s="105" t="s">
        <v>505</v>
      </c>
      <c r="C11" s="39">
        <v>588.69000000000005</v>
      </c>
      <c r="D11" s="39">
        <v>588.69000000000005</v>
      </c>
      <c r="E11" s="39"/>
    </row>
    <row r="12" spans="1:5" ht="21.75" customHeight="1">
      <c r="A12" s="105" t="s">
        <v>190</v>
      </c>
      <c r="B12" s="105" t="s">
        <v>338</v>
      </c>
      <c r="C12" s="39">
        <v>59.41</v>
      </c>
      <c r="D12" s="39">
        <v>59.41</v>
      </c>
      <c r="E12" s="39"/>
    </row>
    <row r="13" spans="1:5" ht="21.75" customHeight="1">
      <c r="A13" s="105" t="s">
        <v>191</v>
      </c>
      <c r="B13" s="105" t="s">
        <v>507</v>
      </c>
      <c r="C13" s="39">
        <v>240.63</v>
      </c>
      <c r="D13" s="39">
        <v>240.63</v>
      </c>
      <c r="E13" s="39"/>
    </row>
    <row r="14" spans="1:5" ht="21.75" customHeight="1">
      <c r="A14" s="105" t="s">
        <v>192</v>
      </c>
      <c r="B14" s="105" t="s">
        <v>509</v>
      </c>
      <c r="C14" s="39">
        <v>2</v>
      </c>
      <c r="D14" s="39"/>
      <c r="E14" s="39">
        <v>2</v>
      </c>
    </row>
    <row r="15" spans="1:5" ht="21.75" customHeight="1">
      <c r="A15" s="105" t="s">
        <v>193</v>
      </c>
      <c r="B15" s="105" t="s">
        <v>511</v>
      </c>
      <c r="C15" s="39">
        <v>2</v>
      </c>
      <c r="D15" s="39"/>
      <c r="E15" s="39">
        <v>2</v>
      </c>
    </row>
    <row r="16" spans="1:5" ht="21.75" customHeight="1">
      <c r="A16" s="105" t="s">
        <v>42</v>
      </c>
      <c r="B16" s="105" t="s">
        <v>43</v>
      </c>
      <c r="C16" s="39">
        <f>SUM(C17:C18)</f>
        <v>24.779999999999998</v>
      </c>
      <c r="D16" s="39"/>
      <c r="E16" s="39">
        <f>SUM(E17:E18)</f>
        <v>24.779999999999998</v>
      </c>
    </row>
    <row r="17" spans="1:5" ht="21.75" customHeight="1">
      <c r="A17" s="105" t="s">
        <v>44</v>
      </c>
      <c r="B17" s="105" t="s">
        <v>45</v>
      </c>
      <c r="C17" s="39">
        <v>20.56</v>
      </c>
      <c r="D17" s="39"/>
      <c r="E17" s="39">
        <v>20.56</v>
      </c>
    </row>
    <row r="18" spans="1:5" ht="21.75" customHeight="1">
      <c r="A18" s="105" t="s">
        <v>194</v>
      </c>
      <c r="B18" s="105" t="s">
        <v>515</v>
      </c>
      <c r="C18" s="39">
        <v>4.22</v>
      </c>
      <c r="D18" s="39"/>
      <c r="E18" s="39">
        <v>4.22</v>
      </c>
    </row>
    <row r="19" spans="1:5" ht="21.75" customHeight="1">
      <c r="A19" s="106" t="s">
        <v>206</v>
      </c>
      <c r="B19" s="106" t="s">
        <v>207</v>
      </c>
      <c r="C19" s="107">
        <v>5.4</v>
      </c>
      <c r="D19" s="107"/>
      <c r="E19" s="107">
        <v>5.4</v>
      </c>
    </row>
    <row r="20" spans="1:5" ht="21.75" customHeight="1">
      <c r="A20" s="105" t="s">
        <v>208</v>
      </c>
      <c r="B20" s="105" t="s">
        <v>210</v>
      </c>
      <c r="C20" s="39">
        <v>5.4</v>
      </c>
      <c r="D20" s="39"/>
      <c r="E20" s="39">
        <v>5.4</v>
      </c>
    </row>
    <row r="21" spans="1:5" ht="21.75" customHeight="1">
      <c r="A21" s="105" t="s">
        <v>209</v>
      </c>
      <c r="B21" s="105" t="s">
        <v>212</v>
      </c>
      <c r="C21" s="39">
        <v>5.4</v>
      </c>
      <c r="D21" s="39"/>
      <c r="E21" s="39">
        <v>5.4</v>
      </c>
    </row>
    <row r="22" spans="1:5" ht="21.75" customHeight="1">
      <c r="A22" s="106" t="s">
        <v>214</v>
      </c>
      <c r="B22" s="106" t="s">
        <v>215</v>
      </c>
      <c r="C22" s="107">
        <f>C23+C26</f>
        <v>38.18</v>
      </c>
      <c r="D22" s="107"/>
      <c r="E22" s="107">
        <f>E23+E26</f>
        <v>38.18</v>
      </c>
    </row>
    <row r="23" spans="1:5" ht="21.75" customHeight="1">
      <c r="A23" s="105" t="s">
        <v>216</v>
      </c>
      <c r="B23" s="105" t="s">
        <v>222</v>
      </c>
      <c r="C23" s="39">
        <f>SUM(C24:C25)</f>
        <v>10.76</v>
      </c>
      <c r="D23" s="39"/>
      <c r="E23" s="39">
        <f>SUM(E24:E25)</f>
        <v>10.76</v>
      </c>
    </row>
    <row r="24" spans="1:5" ht="21.75" customHeight="1">
      <c r="A24" s="105" t="s">
        <v>217</v>
      </c>
      <c r="B24" s="105" t="s">
        <v>224</v>
      </c>
      <c r="C24" s="39">
        <v>5.76</v>
      </c>
      <c r="D24" s="39"/>
      <c r="E24" s="39">
        <v>5.76</v>
      </c>
    </row>
    <row r="25" spans="1:5" ht="21.75" customHeight="1">
      <c r="A25" s="105" t="s">
        <v>218</v>
      </c>
      <c r="B25" s="105" t="s">
        <v>226</v>
      </c>
      <c r="C25" s="39">
        <v>5</v>
      </c>
      <c r="D25" s="39"/>
      <c r="E25" s="39">
        <v>5</v>
      </c>
    </row>
    <row r="26" spans="1:5" ht="21.75" customHeight="1">
      <c r="A26" s="105" t="s">
        <v>219</v>
      </c>
      <c r="B26" s="105" t="s">
        <v>221</v>
      </c>
      <c r="C26" s="39">
        <v>27.42</v>
      </c>
      <c r="D26" s="39"/>
      <c r="E26" s="39">
        <v>27.42</v>
      </c>
    </row>
    <row r="27" spans="1:5" ht="21.75" customHeight="1">
      <c r="A27" s="105" t="s">
        <v>220</v>
      </c>
      <c r="B27" s="105" t="s">
        <v>229</v>
      </c>
      <c r="C27" s="39">
        <v>27.42</v>
      </c>
      <c r="D27" s="39"/>
      <c r="E27" s="39">
        <v>27.42</v>
      </c>
    </row>
    <row r="28" spans="1:5" ht="21.75" customHeight="1">
      <c r="A28" s="106" t="s">
        <v>46</v>
      </c>
      <c r="B28" s="106" t="s">
        <v>47</v>
      </c>
      <c r="C28" s="107">
        <f>C29</f>
        <v>1.9100000000000001</v>
      </c>
      <c r="D28" s="107">
        <f>D29</f>
        <v>0.91</v>
      </c>
      <c r="E28" s="107">
        <f>E29</f>
        <v>1</v>
      </c>
    </row>
    <row r="29" spans="1:5" ht="21.75" customHeight="1">
      <c r="A29" s="105" t="s">
        <v>48</v>
      </c>
      <c r="B29" s="105" t="s">
        <v>49</v>
      </c>
      <c r="C29" s="39">
        <f>SUM(C30:C31)</f>
        <v>1.9100000000000001</v>
      </c>
      <c r="D29" s="39">
        <f>SUM(D30:D31)</f>
        <v>0.91</v>
      </c>
      <c r="E29" s="39">
        <f>SUM(E30:E31)</f>
        <v>1</v>
      </c>
    </row>
    <row r="30" spans="1:5" ht="21.75" customHeight="1">
      <c r="A30" s="105" t="s">
        <v>231</v>
      </c>
      <c r="B30" s="105" t="s">
        <v>233</v>
      </c>
      <c r="C30" s="39">
        <v>1</v>
      </c>
      <c r="D30" s="39"/>
      <c r="E30" s="39">
        <v>1</v>
      </c>
    </row>
    <row r="31" spans="1:5" ht="21.75" customHeight="1">
      <c r="A31" s="105" t="s">
        <v>50</v>
      </c>
      <c r="B31" s="105" t="s">
        <v>51</v>
      </c>
      <c r="C31" s="39">
        <v>0.91</v>
      </c>
      <c r="D31" s="39">
        <v>0.91</v>
      </c>
      <c r="E31" s="39"/>
    </row>
    <row r="32" spans="1:5" ht="21.75" customHeight="1">
      <c r="A32" s="106" t="s">
        <v>236</v>
      </c>
      <c r="B32" s="106" t="s">
        <v>237</v>
      </c>
      <c r="C32" s="107">
        <f>C33</f>
        <v>47.16</v>
      </c>
      <c r="D32" s="107">
        <f>D33</f>
        <v>43.16</v>
      </c>
      <c r="E32" s="107">
        <f>E33</f>
        <v>4</v>
      </c>
    </row>
    <row r="33" spans="1:5" ht="21.75" customHeight="1">
      <c r="A33" s="105" t="s">
        <v>238</v>
      </c>
      <c r="B33" s="105" t="s">
        <v>245</v>
      </c>
      <c r="C33" s="39">
        <f>SUM(C34:C35)</f>
        <v>47.16</v>
      </c>
      <c r="D33" s="39">
        <f>SUM(D34:D35)</f>
        <v>43.16</v>
      </c>
      <c r="E33" s="39">
        <f>SUM(E34:E35)</f>
        <v>4</v>
      </c>
    </row>
    <row r="34" spans="1:5" ht="21.75" customHeight="1">
      <c r="A34" s="105" t="s">
        <v>239</v>
      </c>
      <c r="B34" s="105" t="s">
        <v>241</v>
      </c>
      <c r="C34" s="39">
        <v>43.16</v>
      </c>
      <c r="D34" s="39">
        <v>43.16</v>
      </c>
      <c r="E34" s="39"/>
    </row>
    <row r="35" spans="1:5" ht="21.75" customHeight="1">
      <c r="A35" s="105" t="s">
        <v>240</v>
      </c>
      <c r="B35" s="105" t="s">
        <v>243</v>
      </c>
      <c r="C35" s="39">
        <v>4</v>
      </c>
      <c r="D35" s="39"/>
      <c r="E35" s="39">
        <v>4</v>
      </c>
    </row>
    <row r="36" spans="1:5" ht="21.75" customHeight="1">
      <c r="A36" s="106" t="s">
        <v>247</v>
      </c>
      <c r="B36" s="106" t="s">
        <v>115</v>
      </c>
      <c r="C36" s="107">
        <f>C37+C40+C43+C48+C52+C55+C58+C60+C62+C65+C67</f>
        <v>501.03</v>
      </c>
      <c r="D36" s="107">
        <f>D37+D40+D43+D48+D52+D55+D58+D60+D62+D65+D67</f>
        <v>257.83</v>
      </c>
      <c r="E36" s="107">
        <f>E37+E40+E43+E48+E52+E55+E58+E60+E62+E65+E67</f>
        <v>243.2</v>
      </c>
    </row>
    <row r="37" spans="1:5" ht="21.75" customHeight="1">
      <c r="A37" s="105" t="s">
        <v>248</v>
      </c>
      <c r="B37" s="105" t="s">
        <v>281</v>
      </c>
      <c r="C37" s="39">
        <f>SUM(C38:C39)</f>
        <v>57.8</v>
      </c>
      <c r="D37" s="39">
        <f>SUM(D38:D39)</f>
        <v>57.44</v>
      </c>
      <c r="E37" s="39">
        <f>SUM(E38:E39)</f>
        <v>0.36</v>
      </c>
    </row>
    <row r="38" spans="1:5" ht="21.75" customHeight="1">
      <c r="A38" s="105" t="s">
        <v>249</v>
      </c>
      <c r="B38" s="105" t="s">
        <v>283</v>
      </c>
      <c r="C38" s="39">
        <v>57.44</v>
      </c>
      <c r="D38" s="39">
        <v>57.44</v>
      </c>
      <c r="E38" s="39"/>
    </row>
    <row r="39" spans="1:5" ht="21.75" customHeight="1">
      <c r="A39" s="105" t="s">
        <v>250</v>
      </c>
      <c r="B39" s="105" t="s">
        <v>285</v>
      </c>
      <c r="C39" s="39">
        <v>0.36</v>
      </c>
      <c r="D39" s="39"/>
      <c r="E39" s="39">
        <v>0.36</v>
      </c>
    </row>
    <row r="40" spans="1:5" ht="21.75" customHeight="1">
      <c r="A40" s="105" t="s">
        <v>251</v>
      </c>
      <c r="B40" s="105" t="s">
        <v>287</v>
      </c>
      <c r="C40" s="39">
        <f>SUM(C41:C42)</f>
        <v>89.61999999999999</v>
      </c>
      <c r="D40" s="39"/>
      <c r="E40" s="39">
        <f>SUM(E41:E42)</f>
        <v>89.61999999999999</v>
      </c>
    </row>
    <row r="41" spans="1:5" ht="21.75" customHeight="1">
      <c r="A41" s="105" t="s">
        <v>252</v>
      </c>
      <c r="B41" s="105" t="s">
        <v>289</v>
      </c>
      <c r="C41" s="39">
        <v>83.21</v>
      </c>
      <c r="D41" s="39"/>
      <c r="E41" s="39">
        <v>83.21</v>
      </c>
    </row>
    <row r="42" spans="1:5" ht="21.75" customHeight="1">
      <c r="A42" s="105" t="s">
        <v>253</v>
      </c>
      <c r="B42" s="105" t="s">
        <v>291</v>
      </c>
      <c r="C42" s="39">
        <v>6.41</v>
      </c>
      <c r="D42" s="39"/>
      <c r="E42" s="39">
        <v>6.41</v>
      </c>
    </row>
    <row r="43" spans="1:5" ht="21.75" customHeight="1">
      <c r="A43" s="105" t="s">
        <v>254</v>
      </c>
      <c r="B43" s="105" t="s">
        <v>293</v>
      </c>
      <c r="C43" s="39">
        <f>SUM(C44:C47)</f>
        <v>169.34</v>
      </c>
      <c r="D43" s="39">
        <f>SUM(D44:D47)</f>
        <v>169.34</v>
      </c>
      <c r="E43" s="39"/>
    </row>
    <row r="44" spans="1:5" ht="21.75" customHeight="1">
      <c r="A44" s="105" t="s">
        <v>255</v>
      </c>
      <c r="B44" s="105" t="s">
        <v>295</v>
      </c>
      <c r="C44" s="39">
        <v>42.56</v>
      </c>
      <c r="D44" s="39">
        <v>42.56</v>
      </c>
      <c r="E44" s="39"/>
    </row>
    <row r="45" spans="1:5" ht="21.75" customHeight="1">
      <c r="A45" s="105" t="s">
        <v>256</v>
      </c>
      <c r="B45" s="105" t="s">
        <v>297</v>
      </c>
      <c r="C45" s="39">
        <v>23.94</v>
      </c>
      <c r="D45" s="39">
        <v>23.94</v>
      </c>
      <c r="E45" s="39"/>
    </row>
    <row r="46" spans="1:5" ht="21.75" customHeight="1">
      <c r="A46" s="105" t="s">
        <v>257</v>
      </c>
      <c r="B46" s="105" t="s">
        <v>299</v>
      </c>
      <c r="C46" s="39">
        <v>58.11</v>
      </c>
      <c r="D46" s="39">
        <v>58.11</v>
      </c>
      <c r="E46" s="39"/>
    </row>
    <row r="47" spans="1:5" ht="21.75" customHeight="1">
      <c r="A47" s="105" t="s">
        <v>258</v>
      </c>
      <c r="B47" s="105" t="s">
        <v>301</v>
      </c>
      <c r="C47" s="39">
        <v>44.73</v>
      </c>
      <c r="D47" s="39">
        <v>44.73</v>
      </c>
      <c r="E47" s="39"/>
    </row>
    <row r="48" spans="1:5" ht="21.75" customHeight="1">
      <c r="A48" s="105" t="s">
        <v>259</v>
      </c>
      <c r="B48" s="105" t="s">
        <v>303</v>
      </c>
      <c r="C48" s="39">
        <f>SUM(C49:C51)</f>
        <v>54.78</v>
      </c>
      <c r="D48" s="39"/>
      <c r="E48" s="39">
        <f>SUM(E49:E51)</f>
        <v>54.78</v>
      </c>
    </row>
    <row r="49" spans="1:5" ht="21.75" customHeight="1">
      <c r="A49" s="105" t="s">
        <v>260</v>
      </c>
      <c r="B49" s="105" t="s">
        <v>305</v>
      </c>
      <c r="C49" s="39">
        <v>13.21</v>
      </c>
      <c r="D49" s="39"/>
      <c r="E49" s="39">
        <v>13.21</v>
      </c>
    </row>
    <row r="50" spans="1:5" ht="21.75" customHeight="1">
      <c r="A50" s="105" t="s">
        <v>261</v>
      </c>
      <c r="B50" s="105" t="s">
        <v>307</v>
      </c>
      <c r="C50" s="39">
        <v>41.03</v>
      </c>
      <c r="D50" s="39"/>
      <c r="E50" s="39">
        <v>41.03</v>
      </c>
    </row>
    <row r="51" spans="1:5" ht="21.75" customHeight="1">
      <c r="A51" s="105" t="s">
        <v>262</v>
      </c>
      <c r="B51" s="105" t="s">
        <v>309</v>
      </c>
      <c r="C51" s="39">
        <v>0.54</v>
      </c>
      <c r="D51" s="39"/>
      <c r="E51" s="39">
        <v>0.54</v>
      </c>
    </row>
    <row r="52" spans="1:5" ht="21.75" customHeight="1">
      <c r="A52" s="105" t="s">
        <v>263</v>
      </c>
      <c r="B52" s="105" t="s">
        <v>311</v>
      </c>
      <c r="C52" s="39">
        <f>SUM(C53:C54)</f>
        <v>7.7900000000000009</v>
      </c>
      <c r="D52" s="39"/>
      <c r="E52" s="39">
        <f>SUM(E53:E54)</f>
        <v>7.7900000000000009</v>
      </c>
    </row>
    <row r="53" spans="1:5" ht="21.75" customHeight="1">
      <c r="A53" s="105" t="s">
        <v>264</v>
      </c>
      <c r="B53" s="105" t="s">
        <v>313</v>
      </c>
      <c r="C53" s="39">
        <v>7.23</v>
      </c>
      <c r="D53" s="39"/>
      <c r="E53" s="39">
        <v>7.23</v>
      </c>
    </row>
    <row r="54" spans="1:5" ht="21.75" customHeight="1">
      <c r="A54" s="105" t="s">
        <v>265</v>
      </c>
      <c r="B54" s="105" t="s">
        <v>315</v>
      </c>
      <c r="C54" s="39">
        <v>0.56000000000000005</v>
      </c>
      <c r="D54" s="39"/>
      <c r="E54" s="39">
        <v>0.56000000000000005</v>
      </c>
    </row>
    <row r="55" spans="1:5" ht="21.75" customHeight="1">
      <c r="A55" s="105" t="s">
        <v>266</v>
      </c>
      <c r="B55" s="105" t="s">
        <v>317</v>
      </c>
      <c r="C55" s="39">
        <v>3.37</v>
      </c>
      <c r="D55" s="39"/>
      <c r="E55" s="39">
        <v>3.37</v>
      </c>
    </row>
    <row r="56" spans="1:5" ht="21.75" customHeight="1">
      <c r="A56" s="105" t="s">
        <v>267</v>
      </c>
      <c r="B56" s="105" t="s">
        <v>319</v>
      </c>
      <c r="C56" s="39">
        <v>1</v>
      </c>
      <c r="D56" s="39"/>
      <c r="E56" s="39">
        <v>1</v>
      </c>
    </row>
    <row r="57" spans="1:5" ht="21.75" customHeight="1">
      <c r="A57" s="105" t="s">
        <v>268</v>
      </c>
      <c r="B57" s="105" t="s">
        <v>321</v>
      </c>
      <c r="C57" s="39">
        <v>2.37</v>
      </c>
      <c r="D57" s="39"/>
      <c r="E57" s="39">
        <v>2.37</v>
      </c>
    </row>
    <row r="58" spans="1:5" ht="21.75" customHeight="1">
      <c r="A58" s="105" t="s">
        <v>269</v>
      </c>
      <c r="B58" s="105" t="s">
        <v>323</v>
      </c>
      <c r="C58" s="39">
        <v>35.39</v>
      </c>
      <c r="D58" s="39"/>
      <c r="E58" s="39">
        <v>35.39</v>
      </c>
    </row>
    <row r="59" spans="1:5" ht="21.75" customHeight="1">
      <c r="A59" s="105" t="s">
        <v>270</v>
      </c>
      <c r="B59" s="105" t="s">
        <v>325</v>
      </c>
      <c r="C59" s="39">
        <v>35.39</v>
      </c>
      <c r="D59" s="39"/>
      <c r="E59" s="39">
        <v>35.39</v>
      </c>
    </row>
    <row r="60" spans="1:5" ht="21.75" customHeight="1">
      <c r="A60" s="105" t="s">
        <v>271</v>
      </c>
      <c r="B60" s="105" t="s">
        <v>327</v>
      </c>
      <c r="C60" s="39">
        <v>1.44</v>
      </c>
      <c r="D60" s="39"/>
      <c r="E60" s="39">
        <v>1.44</v>
      </c>
    </row>
    <row r="61" spans="1:5" ht="21.75" customHeight="1">
      <c r="A61" s="105" t="s">
        <v>272</v>
      </c>
      <c r="B61" s="105" t="s">
        <v>329</v>
      </c>
      <c r="C61" s="39">
        <v>1.44</v>
      </c>
      <c r="D61" s="39"/>
      <c r="E61" s="39">
        <v>1.44</v>
      </c>
    </row>
    <row r="62" spans="1:5" ht="21.75" customHeight="1">
      <c r="A62" s="105" t="s">
        <v>273</v>
      </c>
      <c r="B62" s="105" t="s">
        <v>331</v>
      </c>
      <c r="C62" s="39">
        <f>SUM(C63:C64)</f>
        <v>17.259999999999998</v>
      </c>
      <c r="D62" s="39"/>
      <c r="E62" s="39">
        <f>SUM(E63:E64)</f>
        <v>17.259999999999998</v>
      </c>
    </row>
    <row r="63" spans="1:5" ht="21.75" customHeight="1">
      <c r="A63" s="105" t="s">
        <v>274</v>
      </c>
      <c r="B63" s="105" t="s">
        <v>333</v>
      </c>
      <c r="C63" s="39">
        <v>16.13</v>
      </c>
      <c r="D63" s="39"/>
      <c r="E63" s="39">
        <v>16.13</v>
      </c>
    </row>
    <row r="64" spans="1:5" ht="21.75" customHeight="1">
      <c r="A64" s="105" t="s">
        <v>275</v>
      </c>
      <c r="B64" s="105" t="s">
        <v>518</v>
      </c>
      <c r="C64" s="39">
        <v>1.1299999999999999</v>
      </c>
      <c r="D64" s="39"/>
      <c r="E64" s="39">
        <v>1.1299999999999999</v>
      </c>
    </row>
    <row r="65" spans="1:5" ht="21.75" customHeight="1">
      <c r="A65" s="105" t="s">
        <v>276</v>
      </c>
      <c r="B65" s="105" t="s">
        <v>336</v>
      </c>
      <c r="C65" s="39">
        <v>28.13</v>
      </c>
      <c r="D65" s="39">
        <v>28.13</v>
      </c>
      <c r="E65" s="39"/>
    </row>
    <row r="66" spans="1:5" ht="21.75" customHeight="1">
      <c r="A66" s="105" t="s">
        <v>277</v>
      </c>
      <c r="B66" s="105" t="s">
        <v>338</v>
      </c>
      <c r="C66" s="39">
        <v>28.13</v>
      </c>
      <c r="D66" s="39">
        <v>28.13</v>
      </c>
      <c r="E66" s="39"/>
    </row>
    <row r="67" spans="1:5" ht="21.75" customHeight="1">
      <c r="A67" s="105" t="s">
        <v>278</v>
      </c>
      <c r="B67" s="105" t="s">
        <v>280</v>
      </c>
      <c r="C67" s="39">
        <v>36.11</v>
      </c>
      <c r="D67" s="39">
        <v>2.92</v>
      </c>
      <c r="E67" s="39">
        <v>33.19</v>
      </c>
    </row>
    <row r="68" spans="1:5" ht="21.75" customHeight="1">
      <c r="A68" s="105" t="s">
        <v>279</v>
      </c>
      <c r="B68" s="105" t="s">
        <v>341</v>
      </c>
      <c r="C68" s="39">
        <v>36.11</v>
      </c>
      <c r="D68" s="39">
        <v>2.92</v>
      </c>
      <c r="E68" s="39">
        <v>33.19</v>
      </c>
    </row>
    <row r="69" spans="1:5" ht="21.75" customHeight="1">
      <c r="A69" s="106" t="s">
        <v>343</v>
      </c>
      <c r="B69" s="106" t="s">
        <v>344</v>
      </c>
      <c r="C69" s="107">
        <f>C70+C74</f>
        <v>75.37</v>
      </c>
      <c r="D69" s="107">
        <f>D70+D74</f>
        <v>46.989999999999995</v>
      </c>
      <c r="E69" s="107">
        <f>E70+E74</f>
        <v>28.380000000000003</v>
      </c>
    </row>
    <row r="70" spans="1:5" ht="21.75" customHeight="1">
      <c r="A70" s="105" t="s">
        <v>345</v>
      </c>
      <c r="B70" s="105" t="s">
        <v>352</v>
      </c>
      <c r="C70" s="39">
        <f>SUM(C71:C73)</f>
        <v>28.380000000000003</v>
      </c>
      <c r="D70" s="39"/>
      <c r="E70" s="39">
        <f>SUM(E71:E73)</f>
        <v>28.380000000000003</v>
      </c>
    </row>
    <row r="71" spans="1:5" ht="21.75" customHeight="1">
      <c r="A71" s="105" t="s">
        <v>346</v>
      </c>
      <c r="B71" s="105" t="s">
        <v>354</v>
      </c>
      <c r="C71" s="39">
        <v>0.88</v>
      </c>
      <c r="D71" s="39"/>
      <c r="E71" s="39">
        <v>0.88</v>
      </c>
    </row>
    <row r="72" spans="1:5" ht="21.75" customHeight="1">
      <c r="A72" s="105" t="s">
        <v>347</v>
      </c>
      <c r="B72" s="105" t="s">
        <v>356</v>
      </c>
      <c r="C72" s="39">
        <v>11.67</v>
      </c>
      <c r="D72" s="39"/>
      <c r="E72" s="39">
        <v>11.67</v>
      </c>
    </row>
    <row r="73" spans="1:5" ht="21.75" customHeight="1">
      <c r="A73" s="105" t="s">
        <v>348</v>
      </c>
      <c r="B73" s="105" t="s">
        <v>358</v>
      </c>
      <c r="C73" s="39">
        <v>15.83</v>
      </c>
      <c r="D73" s="39"/>
      <c r="E73" s="39">
        <v>15.83</v>
      </c>
    </row>
    <row r="74" spans="1:5" ht="21.75" customHeight="1">
      <c r="A74" s="105" t="s">
        <v>349</v>
      </c>
      <c r="B74" s="105" t="s">
        <v>360</v>
      </c>
      <c r="C74" s="39">
        <f>SUM(C75:C76)</f>
        <v>46.989999999999995</v>
      </c>
      <c r="D74" s="39">
        <f>SUM(D75:D76)</f>
        <v>46.989999999999995</v>
      </c>
      <c r="E74" s="39"/>
    </row>
    <row r="75" spans="1:5" ht="21.75" customHeight="1">
      <c r="A75" s="105" t="s">
        <v>350</v>
      </c>
      <c r="B75" s="105" t="s">
        <v>362</v>
      </c>
      <c r="C75" s="39">
        <v>30.88</v>
      </c>
      <c r="D75" s="39">
        <v>30.88</v>
      </c>
      <c r="E75" s="39"/>
    </row>
    <row r="76" spans="1:5" ht="21.75" customHeight="1">
      <c r="A76" s="105" t="s">
        <v>351</v>
      </c>
      <c r="B76" s="105" t="s">
        <v>364</v>
      </c>
      <c r="C76" s="39">
        <v>16.11</v>
      </c>
      <c r="D76" s="39">
        <v>16.11</v>
      </c>
      <c r="E76" s="39"/>
    </row>
    <row r="77" spans="1:5" ht="21.75" customHeight="1">
      <c r="A77" s="106" t="s">
        <v>366</v>
      </c>
      <c r="B77" s="106" t="s">
        <v>367</v>
      </c>
      <c r="C77" s="107">
        <f>C78+C81</f>
        <v>642.6099999999999</v>
      </c>
      <c r="D77" s="107"/>
      <c r="E77" s="107">
        <f>E78+E81</f>
        <v>642.6099999999999</v>
      </c>
    </row>
    <row r="78" spans="1:5" ht="21.75" customHeight="1">
      <c r="A78" s="105" t="s">
        <v>368</v>
      </c>
      <c r="B78" s="105" t="s">
        <v>373</v>
      </c>
      <c r="C78" s="39">
        <f>SUM(C79:C80)</f>
        <v>561.70999999999992</v>
      </c>
      <c r="D78" s="39"/>
      <c r="E78" s="39">
        <f>SUM(E79:E80)</f>
        <v>561.70999999999992</v>
      </c>
    </row>
    <row r="79" spans="1:5" ht="21.75" customHeight="1">
      <c r="A79" s="105" t="s">
        <v>369</v>
      </c>
      <c r="B79" s="105" t="s">
        <v>375</v>
      </c>
      <c r="C79" s="39">
        <v>556.91</v>
      </c>
      <c r="D79" s="39"/>
      <c r="E79" s="39">
        <v>556.91</v>
      </c>
    </row>
    <row r="80" spans="1:5" ht="21.75" customHeight="1">
      <c r="A80" s="105" t="s">
        <v>370</v>
      </c>
      <c r="B80" s="105" t="s">
        <v>377</v>
      </c>
      <c r="C80" s="39">
        <v>4.8</v>
      </c>
      <c r="D80" s="39"/>
      <c r="E80" s="39">
        <v>4.8</v>
      </c>
    </row>
    <row r="81" spans="1:5" ht="21.75" customHeight="1">
      <c r="A81" s="105" t="s">
        <v>371</v>
      </c>
      <c r="B81" s="105" t="s">
        <v>379</v>
      </c>
      <c r="C81" s="39">
        <v>80.900000000000006</v>
      </c>
      <c r="D81" s="39"/>
      <c r="E81" s="39">
        <v>80.900000000000006</v>
      </c>
    </row>
    <row r="82" spans="1:5" ht="21.75" customHeight="1">
      <c r="A82" s="105" t="s">
        <v>372</v>
      </c>
      <c r="B82" s="105" t="s">
        <v>381</v>
      </c>
      <c r="C82" s="39">
        <v>80.900000000000006</v>
      </c>
      <c r="D82" s="39"/>
      <c r="E82" s="39">
        <v>80.900000000000006</v>
      </c>
    </row>
    <row r="83" spans="1:5" ht="21.75" customHeight="1">
      <c r="A83" s="106" t="s">
        <v>383</v>
      </c>
      <c r="B83" s="106" t="s">
        <v>116</v>
      </c>
      <c r="C83" s="107">
        <f>C84+C86</f>
        <v>219.76</v>
      </c>
      <c r="D83" s="107"/>
      <c r="E83" s="107">
        <f>E84+E86</f>
        <v>219.76</v>
      </c>
    </row>
    <row r="84" spans="1:5" ht="21.75" customHeight="1">
      <c r="A84" s="105" t="s">
        <v>384</v>
      </c>
      <c r="B84" s="105" t="s">
        <v>389</v>
      </c>
      <c r="C84" s="39">
        <v>112.76</v>
      </c>
      <c r="D84" s="39"/>
      <c r="E84" s="39">
        <v>112.76</v>
      </c>
    </row>
    <row r="85" spans="1:5" ht="21.75" customHeight="1">
      <c r="A85" s="105" t="s">
        <v>385</v>
      </c>
      <c r="B85" s="105" t="s">
        <v>391</v>
      </c>
      <c r="C85" s="39">
        <v>112.76</v>
      </c>
      <c r="D85" s="39"/>
      <c r="E85" s="39">
        <v>112.76</v>
      </c>
    </row>
    <row r="86" spans="1:5" ht="21.75" customHeight="1">
      <c r="A86" s="105" t="s">
        <v>386</v>
      </c>
      <c r="B86" s="105" t="s">
        <v>388</v>
      </c>
      <c r="C86" s="39">
        <v>107</v>
      </c>
      <c r="D86" s="39"/>
      <c r="E86" s="39">
        <v>107</v>
      </c>
    </row>
    <row r="87" spans="1:5" ht="21.75" customHeight="1">
      <c r="A87" s="105" t="s">
        <v>387</v>
      </c>
      <c r="B87" s="105" t="s">
        <v>394</v>
      </c>
      <c r="C87" s="39">
        <v>107</v>
      </c>
      <c r="D87" s="39"/>
      <c r="E87" s="39">
        <v>107</v>
      </c>
    </row>
    <row r="88" spans="1:5" ht="21.75" customHeight="1">
      <c r="A88" s="106" t="s">
        <v>401</v>
      </c>
      <c r="B88" s="106" t="s">
        <v>402</v>
      </c>
      <c r="C88" s="107">
        <f>C89+C98+C101+C103+C105</f>
        <v>960.37999999999988</v>
      </c>
      <c r="D88" s="107">
        <f>D89+D98+D101+D103+D105</f>
        <v>83.74</v>
      </c>
      <c r="E88" s="107">
        <f>E89+E98+E101+E103+E105</f>
        <v>876.63999999999987</v>
      </c>
    </row>
    <row r="89" spans="1:5" ht="21.75" customHeight="1">
      <c r="A89" s="105" t="s">
        <v>403</v>
      </c>
      <c r="B89" s="105" t="s">
        <v>422</v>
      </c>
      <c r="C89" s="39">
        <f>SUM(C90:C97)</f>
        <v>173.95</v>
      </c>
      <c r="D89" s="39">
        <f>SUM(D90:D97)</f>
        <v>83.74</v>
      </c>
      <c r="E89" s="39">
        <f>SUM(E90:E97)</f>
        <v>90.21</v>
      </c>
    </row>
    <row r="90" spans="1:5" ht="21.75" customHeight="1">
      <c r="A90" s="105" t="s">
        <v>404</v>
      </c>
      <c r="B90" s="105" t="s">
        <v>338</v>
      </c>
      <c r="C90" s="39">
        <v>83.74</v>
      </c>
      <c r="D90" s="39">
        <v>83.74</v>
      </c>
      <c r="E90" s="39"/>
    </row>
    <row r="91" spans="1:5" ht="21.75" customHeight="1">
      <c r="A91" s="105" t="s">
        <v>405</v>
      </c>
      <c r="B91" s="105" t="s">
        <v>424</v>
      </c>
      <c r="C91" s="39">
        <v>20</v>
      </c>
      <c r="D91" s="39"/>
      <c r="E91" s="39">
        <v>20</v>
      </c>
    </row>
    <row r="92" spans="1:5" ht="21.75" customHeight="1">
      <c r="A92" s="105" t="s">
        <v>406</v>
      </c>
      <c r="B92" s="105" t="s">
        <v>426</v>
      </c>
      <c r="C92" s="39">
        <v>4.3</v>
      </c>
      <c r="D92" s="39"/>
      <c r="E92" s="39">
        <v>4.3</v>
      </c>
    </row>
    <row r="93" spans="1:5" ht="21.75" customHeight="1">
      <c r="A93" s="105" t="s">
        <v>407</v>
      </c>
      <c r="B93" s="105" t="s">
        <v>428</v>
      </c>
      <c r="C93" s="39">
        <v>7.42</v>
      </c>
      <c r="D93" s="39"/>
      <c r="E93" s="39">
        <v>7.42</v>
      </c>
    </row>
    <row r="94" spans="1:5" ht="21.75" customHeight="1">
      <c r="A94" s="105" t="s">
        <v>408</v>
      </c>
      <c r="B94" s="105" t="s">
        <v>430</v>
      </c>
      <c r="C94" s="39">
        <v>13</v>
      </c>
      <c r="D94" s="39"/>
      <c r="E94" s="39">
        <v>13</v>
      </c>
    </row>
    <row r="95" spans="1:5" ht="21.75" customHeight="1">
      <c r="A95" s="105" t="s">
        <v>409</v>
      </c>
      <c r="B95" s="105" t="s">
        <v>432</v>
      </c>
      <c r="C95" s="39">
        <v>3</v>
      </c>
      <c r="D95" s="39"/>
      <c r="E95" s="39">
        <v>3</v>
      </c>
    </row>
    <row r="96" spans="1:5" ht="21.75" customHeight="1">
      <c r="A96" s="105" t="s">
        <v>410</v>
      </c>
      <c r="B96" s="105" t="s">
        <v>434</v>
      </c>
      <c r="C96" s="39">
        <v>18.940000000000001</v>
      </c>
      <c r="D96" s="39"/>
      <c r="E96" s="39">
        <v>18.940000000000001</v>
      </c>
    </row>
    <row r="97" spans="1:5" ht="21.75" customHeight="1">
      <c r="A97" s="105" t="s">
        <v>411</v>
      </c>
      <c r="B97" s="105" t="s">
        <v>436</v>
      </c>
      <c r="C97" s="39">
        <v>23.55</v>
      </c>
      <c r="D97" s="39"/>
      <c r="E97" s="39">
        <v>23.55</v>
      </c>
    </row>
    <row r="98" spans="1:5" ht="21.75" customHeight="1">
      <c r="A98" s="105" t="s">
        <v>412</v>
      </c>
      <c r="B98" s="105" t="s">
        <v>438</v>
      </c>
      <c r="C98" s="39">
        <f>SUM(C99:C100)</f>
        <v>15.05</v>
      </c>
      <c r="D98" s="39"/>
      <c r="E98" s="39">
        <f>SUM(E99:E100)</f>
        <v>15.05</v>
      </c>
    </row>
    <row r="99" spans="1:5" ht="21.75" customHeight="1">
      <c r="A99" s="105" t="s">
        <v>413</v>
      </c>
      <c r="B99" s="105" t="s">
        <v>440</v>
      </c>
      <c r="C99" s="39">
        <v>2.0499999999999998</v>
      </c>
      <c r="D99" s="39"/>
      <c r="E99" s="39">
        <v>2.0499999999999998</v>
      </c>
    </row>
    <row r="100" spans="1:5" ht="21.75" customHeight="1">
      <c r="A100" s="105" t="s">
        <v>414</v>
      </c>
      <c r="B100" s="105" t="s">
        <v>442</v>
      </c>
      <c r="C100" s="39">
        <v>13</v>
      </c>
      <c r="D100" s="39"/>
      <c r="E100" s="39">
        <v>13</v>
      </c>
    </row>
    <row r="101" spans="1:5" ht="21.75" customHeight="1">
      <c r="A101" s="105" t="s">
        <v>415</v>
      </c>
      <c r="B101" s="105" t="s">
        <v>444</v>
      </c>
      <c r="C101" s="39">
        <v>2.1</v>
      </c>
      <c r="D101" s="39"/>
      <c r="E101" s="39">
        <v>2.1</v>
      </c>
    </row>
    <row r="102" spans="1:5" ht="21.75" customHeight="1">
      <c r="A102" s="105" t="s">
        <v>416</v>
      </c>
      <c r="B102" s="105" t="s">
        <v>446</v>
      </c>
      <c r="C102" s="39">
        <v>2.1</v>
      </c>
      <c r="D102" s="39"/>
      <c r="E102" s="39">
        <v>2.1</v>
      </c>
    </row>
    <row r="103" spans="1:5" ht="21.75" customHeight="1">
      <c r="A103" s="105" t="s">
        <v>417</v>
      </c>
      <c r="B103" s="105" t="s">
        <v>448</v>
      </c>
      <c r="C103" s="39">
        <v>70.48</v>
      </c>
      <c r="D103" s="39"/>
      <c r="E103" s="39">
        <v>70.48</v>
      </c>
    </row>
    <row r="104" spans="1:5" ht="21.75" customHeight="1">
      <c r="A104" s="105" t="s">
        <v>418</v>
      </c>
      <c r="B104" s="105" t="s">
        <v>450</v>
      </c>
      <c r="C104" s="39">
        <v>70.48</v>
      </c>
      <c r="D104" s="39"/>
      <c r="E104" s="39">
        <v>70.48</v>
      </c>
    </row>
    <row r="105" spans="1:5" ht="21.75" customHeight="1">
      <c r="A105" s="105" t="s">
        <v>419</v>
      </c>
      <c r="B105" s="105" t="s">
        <v>452</v>
      </c>
      <c r="C105" s="39">
        <f>SUM(C106:C107)</f>
        <v>698.8</v>
      </c>
      <c r="D105" s="39"/>
      <c r="E105" s="39">
        <f>SUM(E106:E107)</f>
        <v>698.8</v>
      </c>
    </row>
    <row r="106" spans="1:5" ht="21.75" customHeight="1">
      <c r="A106" s="105" t="s">
        <v>420</v>
      </c>
      <c r="B106" s="105" t="s">
        <v>454</v>
      </c>
      <c r="C106" s="39">
        <v>449.94</v>
      </c>
      <c r="D106" s="39"/>
      <c r="E106" s="39">
        <v>449.94</v>
      </c>
    </row>
    <row r="107" spans="1:5" ht="21.75" customHeight="1">
      <c r="A107" s="105" t="s">
        <v>421</v>
      </c>
      <c r="B107" s="105" t="s">
        <v>456</v>
      </c>
      <c r="C107" s="39">
        <v>248.86</v>
      </c>
      <c r="D107" s="39"/>
      <c r="E107" s="39">
        <v>248.86</v>
      </c>
    </row>
    <row r="108" spans="1:5" ht="21.75" customHeight="1">
      <c r="A108" s="106" t="s">
        <v>458</v>
      </c>
      <c r="B108" s="106" t="s">
        <v>459</v>
      </c>
      <c r="C108" s="107">
        <f>C109+C111</f>
        <v>873.6</v>
      </c>
      <c r="D108" s="107"/>
      <c r="E108" s="107">
        <f>E109+E111</f>
        <v>873.6</v>
      </c>
    </row>
    <row r="109" spans="1:5" ht="21.75" customHeight="1">
      <c r="A109" s="105" t="s">
        <v>460</v>
      </c>
      <c r="B109" s="105" t="s">
        <v>465</v>
      </c>
      <c r="C109" s="39">
        <v>3.65</v>
      </c>
      <c r="D109" s="39"/>
      <c r="E109" s="39">
        <v>3.65</v>
      </c>
    </row>
    <row r="110" spans="1:5" ht="21.75" customHeight="1">
      <c r="A110" s="105" t="s">
        <v>461</v>
      </c>
      <c r="B110" s="105" t="s">
        <v>467</v>
      </c>
      <c r="C110" s="39">
        <v>3.65</v>
      </c>
      <c r="D110" s="39"/>
      <c r="E110" s="39">
        <v>3.65</v>
      </c>
    </row>
    <row r="111" spans="1:5" ht="21.75" customHeight="1">
      <c r="A111" s="105" t="s">
        <v>462</v>
      </c>
      <c r="B111" s="105" t="s">
        <v>469</v>
      </c>
      <c r="C111" s="39">
        <f>SUM(C112:C113)</f>
        <v>869.95</v>
      </c>
      <c r="D111" s="39"/>
      <c r="E111" s="39">
        <f>SUM(E112:E113)</f>
        <v>869.95</v>
      </c>
    </row>
    <row r="112" spans="1:5" ht="21.75" customHeight="1">
      <c r="A112" s="105" t="s">
        <v>463</v>
      </c>
      <c r="B112" s="105" t="s">
        <v>471</v>
      </c>
      <c r="C112" s="39">
        <v>32.450000000000003</v>
      </c>
      <c r="D112" s="39"/>
      <c r="E112" s="39">
        <v>32.450000000000003</v>
      </c>
    </row>
    <row r="113" spans="1:5" ht="21.75" customHeight="1">
      <c r="A113" s="105" t="s">
        <v>464</v>
      </c>
      <c r="B113" s="105" t="s">
        <v>473</v>
      </c>
      <c r="C113" s="39">
        <v>837.5</v>
      </c>
      <c r="D113" s="39"/>
      <c r="E113" s="39">
        <v>837.5</v>
      </c>
    </row>
    <row r="114" spans="1:5" ht="21.75" customHeight="1">
      <c r="A114" s="106" t="s">
        <v>475</v>
      </c>
      <c r="B114" s="106" t="s">
        <v>476</v>
      </c>
      <c r="C114" s="107">
        <f>C115+C117</f>
        <v>223.49</v>
      </c>
      <c r="D114" s="107">
        <f>D115+D117</f>
        <v>43.84</v>
      </c>
      <c r="E114" s="107">
        <f>E115+E117</f>
        <v>179.65</v>
      </c>
    </row>
    <row r="115" spans="1:5" ht="21.75" customHeight="1">
      <c r="A115" s="105" t="s">
        <v>477</v>
      </c>
      <c r="B115" s="105" t="s">
        <v>482</v>
      </c>
      <c r="C115" s="39">
        <v>179.65</v>
      </c>
      <c r="D115" s="39"/>
      <c r="E115" s="39">
        <v>179.65</v>
      </c>
    </row>
    <row r="116" spans="1:5" ht="21.75" customHeight="1">
      <c r="A116" s="105" t="s">
        <v>478</v>
      </c>
      <c r="B116" s="105" t="s">
        <v>484</v>
      </c>
      <c r="C116" s="39">
        <v>179.65</v>
      </c>
      <c r="D116" s="39"/>
      <c r="E116" s="39">
        <v>179.65</v>
      </c>
    </row>
    <row r="117" spans="1:5" ht="21.75" customHeight="1">
      <c r="A117" s="105" t="s">
        <v>479</v>
      </c>
      <c r="B117" s="105" t="s">
        <v>486</v>
      </c>
      <c r="C117" s="39">
        <v>43.84</v>
      </c>
      <c r="D117" s="39">
        <v>43.84</v>
      </c>
      <c r="E117" s="39"/>
    </row>
    <row r="118" spans="1:5" ht="21.75" customHeight="1">
      <c r="A118" s="105" t="s">
        <v>480</v>
      </c>
      <c r="B118" s="105" t="s">
        <v>488</v>
      </c>
      <c r="C118" s="39">
        <v>43.84</v>
      </c>
      <c r="D118" s="39">
        <v>43.84</v>
      </c>
      <c r="E118" s="39"/>
    </row>
    <row r="119" spans="1:5" ht="21.75" customHeight="1">
      <c r="A119" s="106" t="s">
        <v>490</v>
      </c>
      <c r="B119" s="106" t="s">
        <v>491</v>
      </c>
      <c r="C119" s="107">
        <v>61.7</v>
      </c>
      <c r="D119" s="107"/>
      <c r="E119" s="107">
        <v>61.7</v>
      </c>
    </row>
    <row r="120" spans="1:5" ht="21.75" customHeight="1">
      <c r="A120" s="105" t="s">
        <v>492</v>
      </c>
      <c r="B120" s="105" t="s">
        <v>494</v>
      </c>
      <c r="C120" s="39">
        <v>61.7</v>
      </c>
      <c r="D120" s="39"/>
      <c r="E120" s="39">
        <v>61.7</v>
      </c>
    </row>
    <row r="121" spans="1:5" ht="21.75" customHeight="1">
      <c r="A121" s="105" t="s">
        <v>493</v>
      </c>
      <c r="B121" s="105" t="s">
        <v>496</v>
      </c>
      <c r="C121" s="39">
        <v>61.7</v>
      </c>
      <c r="D121" s="39"/>
      <c r="E121" s="39">
        <v>61.7</v>
      </c>
    </row>
    <row r="122" spans="1:5" ht="21" customHeight="1">
      <c r="A122" s="144" t="s">
        <v>80</v>
      </c>
      <c r="B122" s="145"/>
      <c r="C122" s="145"/>
      <c r="D122" s="145"/>
      <c r="E122" s="145"/>
    </row>
    <row r="123" spans="1:5" ht="21" customHeight="1">
      <c r="A123" s="40" t="s">
        <v>61</v>
      </c>
      <c r="B123" s="41"/>
      <c r="C123" s="42"/>
      <c r="D123" s="42"/>
      <c r="E123" s="42"/>
    </row>
    <row r="124" spans="1:5" ht="21" customHeight="1">
      <c r="A124" s="30"/>
      <c r="B124" s="41"/>
      <c r="C124" s="42"/>
      <c r="D124" s="42"/>
      <c r="E124" s="42"/>
    </row>
    <row r="125" spans="1:5" ht="21" customHeight="1">
      <c r="A125" s="30"/>
      <c r="B125" s="41"/>
      <c r="C125" s="42"/>
      <c r="D125" s="42"/>
      <c r="E125" s="42"/>
    </row>
    <row r="126" spans="1:5" ht="21" customHeight="1">
      <c r="A126" s="30"/>
      <c r="B126" s="41"/>
      <c r="C126" s="42"/>
      <c r="D126" s="42"/>
      <c r="E126" s="42"/>
    </row>
    <row r="127" spans="1:5" ht="21" customHeight="1">
      <c r="A127" s="30"/>
      <c r="B127" s="41"/>
      <c r="C127" s="42"/>
      <c r="D127" s="42"/>
      <c r="E127" s="42"/>
    </row>
    <row r="128" spans="1:5" ht="21" customHeight="1">
      <c r="A128" s="30"/>
      <c r="B128" s="41"/>
      <c r="C128" s="42"/>
      <c r="D128" s="42"/>
      <c r="E128" s="42"/>
    </row>
    <row r="129" spans="1:5" ht="21" customHeight="1">
      <c r="A129" s="30"/>
      <c r="B129" s="41"/>
      <c r="C129" s="42"/>
      <c r="D129" s="42"/>
      <c r="E129" s="42"/>
    </row>
    <row r="130" spans="1:5" ht="21" customHeight="1">
      <c r="A130" s="30"/>
      <c r="B130" s="41"/>
      <c r="C130" s="42"/>
      <c r="D130" s="42"/>
      <c r="E130" s="42"/>
    </row>
    <row r="131" spans="1:5" ht="21" customHeight="1">
      <c r="A131" s="30"/>
      <c r="B131" s="41"/>
      <c r="C131" s="42"/>
      <c r="D131" s="42"/>
      <c r="E131" s="42"/>
    </row>
    <row r="132" spans="1:5" ht="21" customHeight="1">
      <c r="A132" s="30"/>
      <c r="B132" s="41"/>
      <c r="C132" s="42"/>
      <c r="D132" s="42"/>
      <c r="E132" s="42"/>
    </row>
    <row r="133" spans="1:5" ht="21" customHeight="1">
      <c r="A133" s="30"/>
      <c r="B133" s="41"/>
      <c r="C133" s="42"/>
      <c r="D133" s="42"/>
      <c r="E133" s="42"/>
    </row>
    <row r="134" spans="1:5" ht="21" customHeight="1">
      <c r="A134" s="43"/>
      <c r="B134" s="44"/>
      <c r="C134" s="45"/>
      <c r="D134" s="45"/>
      <c r="E134" s="45"/>
    </row>
    <row r="135" spans="1:5" ht="21" customHeight="1">
      <c r="A135" s="43"/>
      <c r="B135" s="44"/>
      <c r="C135" s="45"/>
      <c r="D135" s="45"/>
      <c r="E135" s="45"/>
    </row>
    <row r="136" spans="1:5" ht="21" customHeight="1">
      <c r="A136" s="43"/>
      <c r="B136" s="44"/>
      <c r="C136" s="45"/>
      <c r="D136" s="45"/>
      <c r="E136" s="45"/>
    </row>
    <row r="137" spans="1:5" ht="21" customHeight="1">
      <c r="A137" s="43"/>
      <c r="B137" s="44"/>
      <c r="C137" s="45"/>
      <c r="D137" s="45"/>
      <c r="E137" s="45"/>
    </row>
    <row r="138" spans="1:5" ht="21" customHeight="1">
      <c r="A138" s="43"/>
      <c r="B138" s="44"/>
      <c r="C138" s="45"/>
      <c r="D138" s="45"/>
      <c r="E138" s="45"/>
    </row>
    <row r="139" spans="1:5">
      <c r="A139" s="43"/>
      <c r="B139" s="44"/>
      <c r="C139" s="45"/>
      <c r="D139" s="45"/>
      <c r="E139" s="45"/>
    </row>
    <row r="140" spans="1:5">
      <c r="A140" s="43"/>
      <c r="B140" s="44"/>
      <c r="C140" s="45"/>
      <c r="D140" s="45"/>
      <c r="E140" s="45"/>
    </row>
    <row r="141" spans="1:5">
      <c r="A141" s="43"/>
      <c r="B141" s="44"/>
      <c r="C141" s="45"/>
      <c r="D141" s="45"/>
      <c r="E141" s="45"/>
    </row>
    <row r="142" spans="1:5">
      <c r="A142" s="43"/>
      <c r="B142" s="44"/>
      <c r="C142" s="45"/>
      <c r="D142" s="45"/>
      <c r="E142" s="45"/>
    </row>
    <row r="143" spans="1:5">
      <c r="A143" s="43"/>
      <c r="B143" s="44"/>
      <c r="C143" s="45"/>
      <c r="D143" s="45"/>
      <c r="E143" s="45"/>
    </row>
    <row r="144" spans="1:5">
      <c r="A144" s="43"/>
      <c r="B144" s="44"/>
      <c r="C144" s="45"/>
      <c r="D144" s="45"/>
      <c r="E144" s="45"/>
    </row>
    <row r="145" spans="1:5">
      <c r="A145" s="43"/>
      <c r="B145" s="44"/>
      <c r="C145" s="45"/>
      <c r="D145" s="45"/>
      <c r="E145" s="45"/>
    </row>
    <row r="146" spans="1:5">
      <c r="A146" s="43"/>
      <c r="B146" s="44"/>
      <c r="C146" s="45"/>
      <c r="D146" s="45"/>
      <c r="E146" s="45"/>
    </row>
    <row r="147" spans="1:5">
      <c r="A147" s="43"/>
      <c r="B147" s="44"/>
      <c r="C147" s="45"/>
      <c r="D147" s="45"/>
      <c r="E147" s="45"/>
    </row>
    <row r="148" spans="1:5">
      <c r="A148" s="43"/>
      <c r="B148" s="44"/>
      <c r="C148" s="45"/>
      <c r="D148" s="45"/>
      <c r="E148" s="45"/>
    </row>
    <row r="149" spans="1:5">
      <c r="A149" s="43"/>
      <c r="B149" s="44"/>
      <c r="C149" s="45"/>
      <c r="D149" s="45"/>
      <c r="E149" s="45"/>
    </row>
    <row r="150" spans="1:5">
      <c r="A150" s="43"/>
      <c r="B150" s="44"/>
      <c r="C150" s="45"/>
      <c r="D150" s="45"/>
      <c r="E150" s="45"/>
    </row>
    <row r="151" spans="1:5">
      <c r="A151" s="43"/>
      <c r="B151" s="44"/>
      <c r="C151" s="45"/>
      <c r="D151" s="45"/>
      <c r="E151" s="45"/>
    </row>
    <row r="152" spans="1:5">
      <c r="A152" s="43"/>
      <c r="B152" s="44"/>
      <c r="C152" s="45"/>
      <c r="D152" s="45"/>
      <c r="E152" s="45"/>
    </row>
    <row r="153" spans="1:5">
      <c r="A153" s="43"/>
      <c r="B153" s="44"/>
      <c r="C153" s="45"/>
      <c r="D153" s="45"/>
      <c r="E153" s="45"/>
    </row>
    <row r="154" spans="1:5">
      <c r="A154" s="43"/>
      <c r="B154" s="44"/>
      <c r="C154" s="45"/>
      <c r="D154" s="45"/>
      <c r="E154" s="45"/>
    </row>
    <row r="155" spans="1:5">
      <c r="A155" s="43"/>
      <c r="B155" s="44"/>
      <c r="C155" s="45"/>
      <c r="D155" s="45"/>
      <c r="E155" s="45"/>
    </row>
    <row r="156" spans="1:5">
      <c r="A156" s="43"/>
      <c r="B156" s="44"/>
      <c r="C156" s="45"/>
      <c r="D156" s="45"/>
      <c r="E156" s="45"/>
    </row>
    <row r="157" spans="1:5">
      <c r="A157" s="43"/>
      <c r="B157" s="44"/>
      <c r="C157" s="45"/>
      <c r="D157" s="45"/>
      <c r="E157" s="45"/>
    </row>
    <row r="158" spans="1:5">
      <c r="A158" s="43"/>
      <c r="B158" s="44"/>
      <c r="C158" s="46"/>
      <c r="D158" s="46"/>
      <c r="E158" s="46"/>
    </row>
    <row r="159" spans="1:5">
      <c r="A159" s="43"/>
      <c r="B159" s="44"/>
      <c r="C159" s="46"/>
      <c r="D159" s="46"/>
      <c r="E159" s="46"/>
    </row>
    <row r="160" spans="1:5">
      <c r="A160" s="43"/>
      <c r="B160" s="44"/>
      <c r="C160" s="46"/>
      <c r="D160" s="46"/>
      <c r="E160" s="46"/>
    </row>
    <row r="161" spans="1:5">
      <c r="A161" s="43"/>
      <c r="B161" s="44"/>
      <c r="C161" s="46"/>
      <c r="D161" s="46"/>
      <c r="E161" s="46"/>
    </row>
    <row r="162" spans="1:5">
      <c r="A162" s="43"/>
      <c r="B162" s="44"/>
      <c r="C162" s="46"/>
      <c r="D162" s="46"/>
      <c r="E162" s="46"/>
    </row>
    <row r="163" spans="1:5">
      <c r="A163" s="43"/>
      <c r="B163" s="44"/>
      <c r="C163" s="46"/>
      <c r="D163" s="46"/>
      <c r="E163" s="46"/>
    </row>
    <row r="164" spans="1:5">
      <c r="A164" s="43"/>
      <c r="B164" s="44"/>
      <c r="C164" s="46"/>
      <c r="D164" s="46"/>
      <c r="E164" s="46"/>
    </row>
    <row r="165" spans="1:5">
      <c r="A165" s="43"/>
      <c r="B165" s="44"/>
      <c r="C165" s="46"/>
      <c r="D165" s="46"/>
      <c r="E165" s="46"/>
    </row>
    <row r="166" spans="1:5">
      <c r="A166" s="43"/>
      <c r="B166" s="44"/>
      <c r="C166" s="46"/>
      <c r="D166" s="46"/>
      <c r="E166" s="46"/>
    </row>
    <row r="167" spans="1:5">
      <c r="A167" s="43"/>
      <c r="B167" s="44"/>
      <c r="C167" s="46"/>
      <c r="D167" s="46"/>
      <c r="E167" s="46"/>
    </row>
    <row r="168" spans="1:5">
      <c r="A168" s="43"/>
      <c r="B168" s="44"/>
      <c r="C168" s="46"/>
      <c r="D168" s="46"/>
      <c r="E168" s="46"/>
    </row>
    <row r="169" spans="1:5">
      <c r="A169" s="43"/>
      <c r="B169" s="44"/>
      <c r="C169" s="46"/>
      <c r="D169" s="46"/>
      <c r="E169" s="46"/>
    </row>
    <row r="170" spans="1:5">
      <c r="A170" s="43"/>
      <c r="B170" s="44"/>
      <c r="C170" s="46"/>
      <c r="D170" s="46"/>
      <c r="E170" s="46"/>
    </row>
    <row r="171" spans="1:5">
      <c r="A171" s="43"/>
      <c r="B171" s="44"/>
      <c r="C171" s="46"/>
      <c r="D171" s="46"/>
      <c r="E171" s="46"/>
    </row>
    <row r="172" spans="1:5">
      <c r="A172" s="43"/>
      <c r="B172" s="44"/>
      <c r="C172" s="46"/>
      <c r="D172" s="46"/>
      <c r="E172" s="46"/>
    </row>
    <row r="173" spans="1:5">
      <c r="A173" s="43"/>
      <c r="B173" s="44"/>
      <c r="C173" s="46"/>
      <c r="D173" s="46"/>
      <c r="E173" s="46"/>
    </row>
    <row r="174" spans="1:5">
      <c r="A174" s="43"/>
      <c r="B174" s="44"/>
      <c r="C174" s="46"/>
      <c r="D174" s="46"/>
      <c r="E174" s="46"/>
    </row>
    <row r="175" spans="1:5">
      <c r="A175" s="43"/>
      <c r="B175" s="44"/>
      <c r="C175" s="46"/>
      <c r="D175" s="46"/>
      <c r="E175" s="46"/>
    </row>
    <row r="176" spans="1:5">
      <c r="A176" s="43"/>
      <c r="B176" s="44"/>
      <c r="C176" s="46"/>
      <c r="D176" s="46"/>
      <c r="E176" s="46"/>
    </row>
    <row r="177" spans="1:5">
      <c r="A177" s="43"/>
      <c r="B177" s="44"/>
      <c r="C177" s="46"/>
      <c r="D177" s="46"/>
      <c r="E177" s="46"/>
    </row>
    <row r="178" spans="1:5">
      <c r="A178" s="43"/>
      <c r="B178" s="44"/>
      <c r="C178" s="46"/>
      <c r="D178" s="46"/>
      <c r="E178" s="46"/>
    </row>
    <row r="179" spans="1:5">
      <c r="A179" s="43"/>
      <c r="B179" s="44"/>
      <c r="C179" s="46"/>
      <c r="D179" s="46"/>
      <c r="E179" s="46"/>
    </row>
    <row r="180" spans="1:5">
      <c r="A180" s="43"/>
      <c r="B180" s="44"/>
      <c r="C180" s="46"/>
      <c r="D180" s="46"/>
      <c r="E180" s="46"/>
    </row>
    <row r="181" spans="1:5">
      <c r="A181" s="43"/>
      <c r="B181" s="44"/>
      <c r="C181" s="46"/>
      <c r="D181" s="46"/>
      <c r="E181" s="46"/>
    </row>
    <row r="182" spans="1:5">
      <c r="A182" s="43"/>
      <c r="B182" s="44"/>
      <c r="C182" s="46"/>
      <c r="D182" s="46"/>
      <c r="E182" s="46"/>
    </row>
    <row r="183" spans="1:5">
      <c r="A183" s="43"/>
      <c r="B183" s="44"/>
      <c r="C183" s="46"/>
      <c r="D183" s="46"/>
      <c r="E183" s="46"/>
    </row>
    <row r="184" spans="1:5">
      <c r="A184" s="43"/>
      <c r="B184" s="44"/>
      <c r="C184" s="46"/>
      <c r="D184" s="46"/>
      <c r="E184" s="46"/>
    </row>
    <row r="185" spans="1:5">
      <c r="A185" s="43"/>
      <c r="B185" s="44"/>
      <c r="C185" s="46"/>
      <c r="D185" s="46"/>
      <c r="E185" s="46"/>
    </row>
    <row r="186" spans="1:5">
      <c r="A186" s="43"/>
      <c r="B186" s="44"/>
      <c r="C186" s="46"/>
      <c r="D186" s="46"/>
      <c r="E186" s="46"/>
    </row>
    <row r="187" spans="1:5">
      <c r="A187" s="43"/>
      <c r="B187" s="44"/>
      <c r="C187" s="46"/>
      <c r="D187" s="46"/>
      <c r="E187" s="46"/>
    </row>
    <row r="188" spans="1:5">
      <c r="A188" s="43"/>
      <c r="B188" s="44"/>
      <c r="C188" s="46"/>
      <c r="D188" s="46"/>
      <c r="E188" s="46"/>
    </row>
    <row r="189" spans="1:5">
      <c r="A189" s="43"/>
      <c r="B189" s="44"/>
      <c r="C189" s="46"/>
      <c r="D189" s="46"/>
      <c r="E189" s="46"/>
    </row>
    <row r="190" spans="1:5">
      <c r="A190" s="43"/>
      <c r="B190" s="44"/>
      <c r="C190" s="46"/>
      <c r="D190" s="46"/>
      <c r="E190" s="46"/>
    </row>
    <row r="191" spans="1:5">
      <c r="A191" s="43"/>
      <c r="B191" s="44"/>
      <c r="C191" s="46"/>
      <c r="D191" s="46"/>
      <c r="E191" s="46"/>
    </row>
    <row r="192" spans="1:5">
      <c r="A192" s="43"/>
      <c r="B192" s="44"/>
      <c r="C192" s="46"/>
      <c r="D192" s="46"/>
      <c r="E192" s="46"/>
    </row>
    <row r="193" spans="1:5">
      <c r="A193" s="43"/>
      <c r="B193" s="44"/>
      <c r="C193" s="46"/>
      <c r="D193" s="46"/>
      <c r="E193" s="46"/>
    </row>
    <row r="194" spans="1:5">
      <c r="A194" s="43"/>
      <c r="B194" s="44"/>
      <c r="C194" s="46"/>
      <c r="D194" s="46"/>
      <c r="E194" s="46"/>
    </row>
    <row r="195" spans="1:5">
      <c r="A195" s="43"/>
      <c r="B195" s="44"/>
      <c r="C195" s="46"/>
      <c r="D195" s="46"/>
      <c r="E195" s="46"/>
    </row>
    <row r="196" spans="1:5">
      <c r="A196" s="43"/>
      <c r="B196" s="44"/>
      <c r="C196" s="46"/>
      <c r="D196" s="46"/>
      <c r="E196" s="46"/>
    </row>
    <row r="197" spans="1:5">
      <c r="A197" s="43"/>
      <c r="B197" s="44"/>
      <c r="C197" s="46"/>
      <c r="D197" s="46"/>
      <c r="E197" s="46"/>
    </row>
    <row r="198" spans="1:5">
      <c r="A198" s="43"/>
      <c r="B198" s="44"/>
      <c r="C198" s="46"/>
      <c r="D198" s="46"/>
      <c r="E198" s="46"/>
    </row>
    <row r="199" spans="1:5">
      <c r="A199" s="43"/>
      <c r="B199" s="44"/>
      <c r="C199" s="46"/>
      <c r="D199" s="46"/>
      <c r="E199" s="46"/>
    </row>
    <row r="200" spans="1:5">
      <c r="A200" s="43"/>
      <c r="B200" s="44"/>
      <c r="C200" s="46"/>
      <c r="D200" s="46"/>
      <c r="E200" s="46"/>
    </row>
    <row r="201" spans="1:5">
      <c r="A201" s="43"/>
      <c r="B201" s="44"/>
      <c r="C201" s="46"/>
      <c r="D201" s="46"/>
      <c r="E201" s="46"/>
    </row>
    <row r="202" spans="1:5">
      <c r="A202" s="43"/>
      <c r="B202" s="44"/>
      <c r="C202" s="46"/>
      <c r="D202" s="46"/>
      <c r="E202" s="46"/>
    </row>
    <row r="203" spans="1:5">
      <c r="A203" s="43"/>
      <c r="B203" s="44"/>
      <c r="C203" s="46"/>
      <c r="D203" s="46"/>
      <c r="E203" s="46"/>
    </row>
    <row r="204" spans="1:5">
      <c r="A204" s="43"/>
      <c r="B204" s="44"/>
      <c r="C204" s="46"/>
      <c r="D204" s="46"/>
      <c r="E204" s="46"/>
    </row>
    <row r="205" spans="1:5">
      <c r="A205" s="43"/>
      <c r="B205" s="44"/>
      <c r="C205" s="46"/>
      <c r="D205" s="46"/>
      <c r="E205" s="46"/>
    </row>
    <row r="206" spans="1:5">
      <c r="A206" s="43"/>
      <c r="B206" s="44"/>
      <c r="C206" s="46"/>
      <c r="D206" s="46"/>
      <c r="E206" s="46"/>
    </row>
    <row r="207" spans="1:5">
      <c r="A207" s="43"/>
      <c r="B207" s="44"/>
      <c r="C207" s="46"/>
      <c r="D207" s="46"/>
      <c r="E207" s="46"/>
    </row>
    <row r="208" spans="1:5">
      <c r="A208" s="43"/>
      <c r="B208" s="44"/>
      <c r="C208" s="46"/>
      <c r="D208" s="46"/>
      <c r="E208" s="46"/>
    </row>
    <row r="209" spans="1:5">
      <c r="A209" s="43"/>
      <c r="B209" s="44"/>
      <c r="C209" s="46"/>
      <c r="D209" s="46"/>
      <c r="E209" s="46"/>
    </row>
    <row r="210" spans="1:5">
      <c r="A210" s="43"/>
      <c r="B210" s="44"/>
      <c r="C210" s="46"/>
      <c r="D210" s="46"/>
      <c r="E210" s="46"/>
    </row>
    <row r="211" spans="1:5">
      <c r="A211" s="43"/>
      <c r="B211" s="44"/>
      <c r="C211" s="46"/>
      <c r="D211" s="46"/>
      <c r="E211" s="46"/>
    </row>
    <row r="212" spans="1:5">
      <c r="A212" s="43"/>
      <c r="B212" s="44"/>
      <c r="C212" s="46"/>
      <c r="D212" s="46"/>
      <c r="E212" s="46"/>
    </row>
    <row r="213" spans="1:5">
      <c r="A213" s="43"/>
      <c r="B213" s="44"/>
      <c r="C213" s="46"/>
      <c r="D213" s="46"/>
      <c r="E213" s="46"/>
    </row>
    <row r="214" spans="1:5">
      <c r="A214" s="43"/>
      <c r="B214" s="44"/>
      <c r="C214" s="46"/>
      <c r="D214" s="46"/>
      <c r="E214" s="46"/>
    </row>
    <row r="215" spans="1:5">
      <c r="A215" s="43"/>
      <c r="B215" s="44"/>
      <c r="C215" s="46"/>
      <c r="D215" s="46"/>
      <c r="E215" s="46"/>
    </row>
    <row r="216" spans="1:5">
      <c r="A216" s="43"/>
      <c r="B216" s="44"/>
      <c r="C216" s="46"/>
      <c r="D216" s="46"/>
      <c r="E216" s="46"/>
    </row>
    <row r="217" spans="1:5">
      <c r="A217" s="43"/>
      <c r="B217" s="44"/>
      <c r="C217" s="46"/>
      <c r="D217" s="46"/>
      <c r="E217" s="46"/>
    </row>
    <row r="218" spans="1:5">
      <c r="A218" s="43"/>
      <c r="B218" s="44"/>
      <c r="C218" s="46"/>
      <c r="D218" s="46"/>
      <c r="E218" s="46"/>
    </row>
    <row r="219" spans="1:5">
      <c r="A219" s="43"/>
      <c r="B219" s="44"/>
      <c r="C219" s="46"/>
      <c r="D219" s="46"/>
      <c r="E219" s="46"/>
    </row>
    <row r="220" spans="1:5">
      <c r="A220" s="43"/>
      <c r="B220" s="44"/>
      <c r="C220" s="46"/>
      <c r="D220" s="46"/>
      <c r="E220" s="46"/>
    </row>
  </sheetData>
  <mergeCells count="7">
    <mergeCell ref="A1:E1"/>
    <mergeCell ref="A3:B3"/>
    <mergeCell ref="C4:E4"/>
    <mergeCell ref="A6:B6"/>
    <mergeCell ref="A122:E122"/>
    <mergeCell ref="A4:A5"/>
    <mergeCell ref="B4:B5"/>
  </mergeCells>
  <phoneticPr fontId="53" type="noConversion"/>
  <conditionalFormatting sqref="B3">
    <cfRule type="expression" dxfId="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F45"/>
  <sheetViews>
    <sheetView tabSelected="1" topLeftCell="A2" workbookViewId="0">
      <selection activeCell="D28" sqref="D28"/>
    </sheetView>
  </sheetViews>
  <sheetFormatPr defaultColWidth="9.1640625" defaultRowHeight="12.75" customHeight="1"/>
  <cols>
    <col min="1" max="1" width="10" style="1" customWidth="1"/>
    <col min="2" max="2" width="42.83203125" style="1" customWidth="1"/>
    <col min="3" max="3" width="15.83203125" style="1" customWidth="1"/>
    <col min="4" max="4" width="13" style="1" customWidth="1"/>
    <col min="5" max="5" width="28.33203125" style="1" customWidth="1"/>
    <col min="6" max="6" width="12.83203125" style="1" customWidth="1"/>
    <col min="7" max="253" width="9.1640625" style="1"/>
    <col min="254" max="254" width="14.1640625" style="1" customWidth="1"/>
    <col min="255" max="255" width="16.83203125" style="1" customWidth="1"/>
    <col min="256" max="258" width="19" style="1" customWidth="1"/>
    <col min="259" max="259" width="16.83203125" style="1" customWidth="1"/>
    <col min="260" max="261" width="6.1640625" style="1" customWidth="1"/>
    <col min="262" max="509" width="9.1640625" style="1"/>
    <col min="510" max="510" width="14.1640625" style="1" customWidth="1"/>
    <col min="511" max="511" width="16.83203125" style="1" customWidth="1"/>
    <col min="512" max="514" width="19" style="1" customWidth="1"/>
    <col min="515" max="515" width="16.83203125" style="1" customWidth="1"/>
    <col min="516" max="517" width="6.1640625" style="1" customWidth="1"/>
    <col min="518" max="765" width="9.1640625" style="1"/>
    <col min="766" max="766" width="14.1640625" style="1" customWidth="1"/>
    <col min="767" max="767" width="16.83203125" style="1" customWidth="1"/>
    <col min="768" max="770" width="19" style="1" customWidth="1"/>
    <col min="771" max="771" width="16.83203125" style="1" customWidth="1"/>
    <col min="772" max="773" width="6.1640625" style="1" customWidth="1"/>
    <col min="774" max="1021" width="9.1640625" style="1"/>
    <col min="1022" max="1022" width="14.1640625" style="1" customWidth="1"/>
    <col min="1023" max="1023" width="16.83203125" style="1" customWidth="1"/>
    <col min="1024" max="1026" width="19" style="1" customWidth="1"/>
    <col min="1027" max="1027" width="16.83203125" style="1" customWidth="1"/>
    <col min="1028" max="1029" width="6.1640625" style="1" customWidth="1"/>
    <col min="1030" max="1277" width="9.1640625" style="1"/>
    <col min="1278" max="1278" width="14.1640625" style="1" customWidth="1"/>
    <col min="1279" max="1279" width="16.83203125" style="1" customWidth="1"/>
    <col min="1280" max="1282" width="19" style="1" customWidth="1"/>
    <col min="1283" max="1283" width="16.83203125" style="1" customWidth="1"/>
    <col min="1284" max="1285" width="6.1640625" style="1" customWidth="1"/>
    <col min="1286" max="1533" width="9.1640625" style="1"/>
    <col min="1534" max="1534" width="14.1640625" style="1" customWidth="1"/>
    <col min="1535" max="1535" width="16.83203125" style="1" customWidth="1"/>
    <col min="1536" max="1538" width="19" style="1" customWidth="1"/>
    <col min="1539" max="1539" width="16.83203125" style="1" customWidth="1"/>
    <col min="1540" max="1541" width="6.1640625" style="1" customWidth="1"/>
    <col min="1542" max="1789" width="9.1640625" style="1"/>
    <col min="1790" max="1790" width="14.1640625" style="1" customWidth="1"/>
    <col min="1791" max="1791" width="16.83203125" style="1" customWidth="1"/>
    <col min="1792" max="1794" width="19" style="1" customWidth="1"/>
    <col min="1795" max="1795" width="16.83203125" style="1" customWidth="1"/>
    <col min="1796" max="1797" width="6.1640625" style="1" customWidth="1"/>
    <col min="1798" max="2045" width="9.1640625" style="1"/>
    <col min="2046" max="2046" width="14.1640625" style="1" customWidth="1"/>
    <col min="2047" max="2047" width="16.83203125" style="1" customWidth="1"/>
    <col min="2048" max="2050" width="19" style="1" customWidth="1"/>
    <col min="2051" max="2051" width="16.83203125" style="1" customWidth="1"/>
    <col min="2052" max="2053" width="6.1640625" style="1" customWidth="1"/>
    <col min="2054" max="2301" width="9.1640625" style="1"/>
    <col min="2302" max="2302" width="14.1640625" style="1" customWidth="1"/>
    <col min="2303" max="2303" width="16.83203125" style="1" customWidth="1"/>
    <col min="2304" max="2306" width="19" style="1" customWidth="1"/>
    <col min="2307" max="2307" width="16.83203125" style="1" customWidth="1"/>
    <col min="2308" max="2309" width="6.1640625" style="1" customWidth="1"/>
    <col min="2310" max="2557" width="9.1640625" style="1"/>
    <col min="2558" max="2558" width="14.1640625" style="1" customWidth="1"/>
    <col min="2559" max="2559" width="16.83203125" style="1" customWidth="1"/>
    <col min="2560" max="2562" width="19" style="1" customWidth="1"/>
    <col min="2563" max="2563" width="16.83203125" style="1" customWidth="1"/>
    <col min="2564" max="2565" width="6.1640625" style="1" customWidth="1"/>
    <col min="2566" max="2813" width="9.1640625" style="1"/>
    <col min="2814" max="2814" width="14.1640625" style="1" customWidth="1"/>
    <col min="2815" max="2815" width="16.83203125" style="1" customWidth="1"/>
    <col min="2816" max="2818" width="19" style="1" customWidth="1"/>
    <col min="2819" max="2819" width="16.83203125" style="1" customWidth="1"/>
    <col min="2820" max="2821" width="6.1640625" style="1" customWidth="1"/>
    <col min="2822" max="3069" width="9.1640625" style="1"/>
    <col min="3070" max="3070" width="14.1640625" style="1" customWidth="1"/>
    <col min="3071" max="3071" width="16.83203125" style="1" customWidth="1"/>
    <col min="3072" max="3074" width="19" style="1" customWidth="1"/>
    <col min="3075" max="3075" width="16.83203125" style="1" customWidth="1"/>
    <col min="3076" max="3077" width="6.1640625" style="1" customWidth="1"/>
    <col min="3078" max="3325" width="9.1640625" style="1"/>
    <col min="3326" max="3326" width="14.1640625" style="1" customWidth="1"/>
    <col min="3327" max="3327" width="16.83203125" style="1" customWidth="1"/>
    <col min="3328" max="3330" width="19" style="1" customWidth="1"/>
    <col min="3331" max="3331" width="16.83203125" style="1" customWidth="1"/>
    <col min="3332" max="3333" width="6.1640625" style="1" customWidth="1"/>
    <col min="3334" max="3581" width="9.1640625" style="1"/>
    <col min="3582" max="3582" width="14.1640625" style="1" customWidth="1"/>
    <col min="3583" max="3583" width="16.83203125" style="1" customWidth="1"/>
    <col min="3584" max="3586" width="19" style="1" customWidth="1"/>
    <col min="3587" max="3587" width="16.83203125" style="1" customWidth="1"/>
    <col min="3588" max="3589" width="6.1640625" style="1" customWidth="1"/>
    <col min="3590" max="3837" width="9.1640625" style="1"/>
    <col min="3838" max="3838" width="14.1640625" style="1" customWidth="1"/>
    <col min="3839" max="3839" width="16.83203125" style="1" customWidth="1"/>
    <col min="3840" max="3842" width="19" style="1" customWidth="1"/>
    <col min="3843" max="3843" width="16.83203125" style="1" customWidth="1"/>
    <col min="3844" max="3845" width="6.1640625" style="1" customWidth="1"/>
    <col min="3846" max="4093" width="9.1640625" style="1"/>
    <col min="4094" max="4094" width="14.1640625" style="1" customWidth="1"/>
    <col min="4095" max="4095" width="16.83203125" style="1" customWidth="1"/>
    <col min="4096" max="4098" width="19" style="1" customWidth="1"/>
    <col min="4099" max="4099" width="16.83203125" style="1" customWidth="1"/>
    <col min="4100" max="4101" width="6.1640625" style="1" customWidth="1"/>
    <col min="4102" max="4349" width="9.1640625" style="1"/>
    <col min="4350" max="4350" width="14.1640625" style="1" customWidth="1"/>
    <col min="4351" max="4351" width="16.83203125" style="1" customWidth="1"/>
    <col min="4352" max="4354" width="19" style="1" customWidth="1"/>
    <col min="4355" max="4355" width="16.83203125" style="1" customWidth="1"/>
    <col min="4356" max="4357" width="6.1640625" style="1" customWidth="1"/>
    <col min="4358" max="4605" width="9.1640625" style="1"/>
    <col min="4606" max="4606" width="14.1640625" style="1" customWidth="1"/>
    <col min="4607" max="4607" width="16.83203125" style="1" customWidth="1"/>
    <col min="4608" max="4610" width="19" style="1" customWidth="1"/>
    <col min="4611" max="4611" width="16.83203125" style="1" customWidth="1"/>
    <col min="4612" max="4613" width="6.1640625" style="1" customWidth="1"/>
    <col min="4614" max="4861" width="9.1640625" style="1"/>
    <col min="4862" max="4862" width="14.1640625" style="1" customWidth="1"/>
    <col min="4863" max="4863" width="16.83203125" style="1" customWidth="1"/>
    <col min="4864" max="4866" width="19" style="1" customWidth="1"/>
    <col min="4867" max="4867" width="16.83203125" style="1" customWidth="1"/>
    <col min="4868" max="4869" width="6.1640625" style="1" customWidth="1"/>
    <col min="4870" max="5117" width="9.1640625" style="1"/>
    <col min="5118" max="5118" width="14.1640625" style="1" customWidth="1"/>
    <col min="5119" max="5119" width="16.83203125" style="1" customWidth="1"/>
    <col min="5120" max="5122" width="19" style="1" customWidth="1"/>
    <col min="5123" max="5123" width="16.83203125" style="1" customWidth="1"/>
    <col min="5124" max="5125" width="6.1640625" style="1" customWidth="1"/>
    <col min="5126" max="5373" width="9.1640625" style="1"/>
    <col min="5374" max="5374" width="14.1640625" style="1" customWidth="1"/>
    <col min="5375" max="5375" width="16.83203125" style="1" customWidth="1"/>
    <col min="5376" max="5378" width="19" style="1" customWidth="1"/>
    <col min="5379" max="5379" width="16.83203125" style="1" customWidth="1"/>
    <col min="5380" max="5381" width="6.1640625" style="1" customWidth="1"/>
    <col min="5382" max="5629" width="9.1640625" style="1"/>
    <col min="5630" max="5630" width="14.1640625" style="1" customWidth="1"/>
    <col min="5631" max="5631" width="16.83203125" style="1" customWidth="1"/>
    <col min="5632" max="5634" width="19" style="1" customWidth="1"/>
    <col min="5635" max="5635" width="16.83203125" style="1" customWidth="1"/>
    <col min="5636" max="5637" width="6.1640625" style="1" customWidth="1"/>
    <col min="5638" max="5885" width="9.1640625" style="1"/>
    <col min="5886" max="5886" width="14.1640625" style="1" customWidth="1"/>
    <col min="5887" max="5887" width="16.83203125" style="1" customWidth="1"/>
    <col min="5888" max="5890" width="19" style="1" customWidth="1"/>
    <col min="5891" max="5891" width="16.83203125" style="1" customWidth="1"/>
    <col min="5892" max="5893" width="6.1640625" style="1" customWidth="1"/>
    <col min="5894" max="6141" width="9.1640625" style="1"/>
    <col min="6142" max="6142" width="14.1640625" style="1" customWidth="1"/>
    <col min="6143" max="6143" width="16.83203125" style="1" customWidth="1"/>
    <col min="6144" max="6146" width="19" style="1" customWidth="1"/>
    <col min="6147" max="6147" width="16.83203125" style="1" customWidth="1"/>
    <col min="6148" max="6149" width="6.1640625" style="1" customWidth="1"/>
    <col min="6150" max="6397" width="9.1640625" style="1"/>
    <col min="6398" max="6398" width="14.1640625" style="1" customWidth="1"/>
    <col min="6399" max="6399" width="16.83203125" style="1" customWidth="1"/>
    <col min="6400" max="6402" width="19" style="1" customWidth="1"/>
    <col min="6403" max="6403" width="16.83203125" style="1" customWidth="1"/>
    <col min="6404" max="6405" width="6.1640625" style="1" customWidth="1"/>
    <col min="6406" max="6653" width="9.1640625" style="1"/>
    <col min="6654" max="6654" width="14.1640625" style="1" customWidth="1"/>
    <col min="6655" max="6655" width="16.83203125" style="1" customWidth="1"/>
    <col min="6656" max="6658" width="19" style="1" customWidth="1"/>
    <col min="6659" max="6659" width="16.83203125" style="1" customWidth="1"/>
    <col min="6660" max="6661" width="6.1640625" style="1" customWidth="1"/>
    <col min="6662" max="6909" width="9.1640625" style="1"/>
    <col min="6910" max="6910" width="14.1640625" style="1" customWidth="1"/>
    <col min="6911" max="6911" width="16.83203125" style="1" customWidth="1"/>
    <col min="6912" max="6914" width="19" style="1" customWidth="1"/>
    <col min="6915" max="6915" width="16.83203125" style="1" customWidth="1"/>
    <col min="6916" max="6917" width="6.1640625" style="1" customWidth="1"/>
    <col min="6918" max="7165" width="9.1640625" style="1"/>
    <col min="7166" max="7166" width="14.1640625" style="1" customWidth="1"/>
    <col min="7167" max="7167" width="16.83203125" style="1" customWidth="1"/>
    <col min="7168" max="7170" width="19" style="1" customWidth="1"/>
    <col min="7171" max="7171" width="16.83203125" style="1" customWidth="1"/>
    <col min="7172" max="7173" width="6.1640625" style="1" customWidth="1"/>
    <col min="7174" max="7421" width="9.1640625" style="1"/>
    <col min="7422" max="7422" width="14.1640625" style="1" customWidth="1"/>
    <col min="7423" max="7423" width="16.83203125" style="1" customWidth="1"/>
    <col min="7424" max="7426" width="19" style="1" customWidth="1"/>
    <col min="7427" max="7427" width="16.83203125" style="1" customWidth="1"/>
    <col min="7428" max="7429" width="6.1640625" style="1" customWidth="1"/>
    <col min="7430" max="7677" width="9.1640625" style="1"/>
    <col min="7678" max="7678" width="14.1640625" style="1" customWidth="1"/>
    <col min="7679" max="7679" width="16.83203125" style="1" customWidth="1"/>
    <col min="7680" max="7682" width="19" style="1" customWidth="1"/>
    <col min="7683" max="7683" width="16.83203125" style="1" customWidth="1"/>
    <col min="7684" max="7685" width="6.1640625" style="1" customWidth="1"/>
    <col min="7686" max="7933" width="9.1640625" style="1"/>
    <col min="7934" max="7934" width="14.1640625" style="1" customWidth="1"/>
    <col min="7935" max="7935" width="16.83203125" style="1" customWidth="1"/>
    <col min="7936" max="7938" width="19" style="1" customWidth="1"/>
    <col min="7939" max="7939" width="16.83203125" style="1" customWidth="1"/>
    <col min="7940" max="7941" width="6.1640625" style="1" customWidth="1"/>
    <col min="7942" max="8189" width="9.1640625" style="1"/>
    <col min="8190" max="8190" width="14.1640625" style="1" customWidth="1"/>
    <col min="8191" max="8191" width="16.83203125" style="1" customWidth="1"/>
    <col min="8192" max="8194" width="19" style="1" customWidth="1"/>
    <col min="8195" max="8195" width="16.83203125" style="1" customWidth="1"/>
    <col min="8196" max="8197" width="6.1640625" style="1" customWidth="1"/>
    <col min="8198" max="8445" width="9.1640625" style="1"/>
    <col min="8446" max="8446" width="14.1640625" style="1" customWidth="1"/>
    <col min="8447" max="8447" width="16.83203125" style="1" customWidth="1"/>
    <col min="8448" max="8450" width="19" style="1" customWidth="1"/>
    <col min="8451" max="8451" width="16.83203125" style="1" customWidth="1"/>
    <col min="8452" max="8453" width="6.1640625" style="1" customWidth="1"/>
    <col min="8454" max="8701" width="9.1640625" style="1"/>
    <col min="8702" max="8702" width="14.1640625" style="1" customWidth="1"/>
    <col min="8703" max="8703" width="16.83203125" style="1" customWidth="1"/>
    <col min="8704" max="8706" width="19" style="1" customWidth="1"/>
    <col min="8707" max="8707" width="16.83203125" style="1" customWidth="1"/>
    <col min="8708" max="8709" width="6.1640625" style="1" customWidth="1"/>
    <col min="8710" max="8957" width="9.1640625" style="1"/>
    <col min="8958" max="8958" width="14.1640625" style="1" customWidth="1"/>
    <col min="8959" max="8959" width="16.83203125" style="1" customWidth="1"/>
    <col min="8960" max="8962" width="19" style="1" customWidth="1"/>
    <col min="8963" max="8963" width="16.83203125" style="1" customWidth="1"/>
    <col min="8964" max="8965" width="6.1640625" style="1" customWidth="1"/>
    <col min="8966" max="9213" width="9.1640625" style="1"/>
    <col min="9214" max="9214" width="14.1640625" style="1" customWidth="1"/>
    <col min="9215" max="9215" width="16.83203125" style="1" customWidth="1"/>
    <col min="9216" max="9218" width="19" style="1" customWidth="1"/>
    <col min="9219" max="9219" width="16.83203125" style="1" customWidth="1"/>
    <col min="9220" max="9221" width="6.1640625" style="1" customWidth="1"/>
    <col min="9222" max="9469" width="9.1640625" style="1"/>
    <col min="9470" max="9470" width="14.1640625" style="1" customWidth="1"/>
    <col min="9471" max="9471" width="16.83203125" style="1" customWidth="1"/>
    <col min="9472" max="9474" width="19" style="1" customWidth="1"/>
    <col min="9475" max="9475" width="16.83203125" style="1" customWidth="1"/>
    <col min="9476" max="9477" width="6.1640625" style="1" customWidth="1"/>
    <col min="9478" max="9725" width="9.1640625" style="1"/>
    <col min="9726" max="9726" width="14.1640625" style="1" customWidth="1"/>
    <col min="9727" max="9727" width="16.83203125" style="1" customWidth="1"/>
    <col min="9728" max="9730" width="19" style="1" customWidth="1"/>
    <col min="9731" max="9731" width="16.83203125" style="1" customWidth="1"/>
    <col min="9732" max="9733" width="6.1640625" style="1" customWidth="1"/>
    <col min="9734" max="9981" width="9.1640625" style="1"/>
    <col min="9982" max="9982" width="14.1640625" style="1" customWidth="1"/>
    <col min="9983" max="9983" width="16.83203125" style="1" customWidth="1"/>
    <col min="9984" max="9986" width="19" style="1" customWidth="1"/>
    <col min="9987" max="9987" width="16.83203125" style="1" customWidth="1"/>
    <col min="9988" max="9989" width="6.1640625" style="1" customWidth="1"/>
    <col min="9990" max="10237" width="9.1640625" style="1"/>
    <col min="10238" max="10238" width="14.1640625" style="1" customWidth="1"/>
    <col min="10239" max="10239" width="16.83203125" style="1" customWidth="1"/>
    <col min="10240" max="10242" width="19" style="1" customWidth="1"/>
    <col min="10243" max="10243" width="16.83203125" style="1" customWidth="1"/>
    <col min="10244" max="10245" width="6.1640625" style="1" customWidth="1"/>
    <col min="10246" max="10493" width="9.1640625" style="1"/>
    <col min="10494" max="10494" width="14.1640625" style="1" customWidth="1"/>
    <col min="10495" max="10495" width="16.83203125" style="1" customWidth="1"/>
    <col min="10496" max="10498" width="19" style="1" customWidth="1"/>
    <col min="10499" max="10499" width="16.83203125" style="1" customWidth="1"/>
    <col min="10500" max="10501" width="6.1640625" style="1" customWidth="1"/>
    <col min="10502" max="10749" width="9.1640625" style="1"/>
    <col min="10750" max="10750" width="14.1640625" style="1" customWidth="1"/>
    <col min="10751" max="10751" width="16.83203125" style="1" customWidth="1"/>
    <col min="10752" max="10754" width="19" style="1" customWidth="1"/>
    <col min="10755" max="10755" width="16.83203125" style="1" customWidth="1"/>
    <col min="10756" max="10757" width="6.1640625" style="1" customWidth="1"/>
    <col min="10758" max="11005" width="9.1640625" style="1"/>
    <col min="11006" max="11006" width="14.1640625" style="1" customWidth="1"/>
    <col min="11007" max="11007" width="16.83203125" style="1" customWidth="1"/>
    <col min="11008" max="11010" width="19" style="1" customWidth="1"/>
    <col min="11011" max="11011" width="16.83203125" style="1" customWidth="1"/>
    <col min="11012" max="11013" width="6.1640625" style="1" customWidth="1"/>
    <col min="11014" max="11261" width="9.1640625" style="1"/>
    <col min="11262" max="11262" width="14.1640625" style="1" customWidth="1"/>
    <col min="11263" max="11263" width="16.83203125" style="1" customWidth="1"/>
    <col min="11264" max="11266" width="19" style="1" customWidth="1"/>
    <col min="11267" max="11267" width="16.83203125" style="1" customWidth="1"/>
    <col min="11268" max="11269" width="6.1640625" style="1" customWidth="1"/>
    <col min="11270" max="11517" width="9.1640625" style="1"/>
    <col min="11518" max="11518" width="14.1640625" style="1" customWidth="1"/>
    <col min="11519" max="11519" width="16.83203125" style="1" customWidth="1"/>
    <col min="11520" max="11522" width="19" style="1" customWidth="1"/>
    <col min="11523" max="11523" width="16.83203125" style="1" customWidth="1"/>
    <col min="11524" max="11525" width="6.1640625" style="1" customWidth="1"/>
    <col min="11526" max="11773" width="9.1640625" style="1"/>
    <col min="11774" max="11774" width="14.1640625" style="1" customWidth="1"/>
    <col min="11775" max="11775" width="16.83203125" style="1" customWidth="1"/>
    <col min="11776" max="11778" width="19" style="1" customWidth="1"/>
    <col min="11779" max="11779" width="16.83203125" style="1" customWidth="1"/>
    <col min="11780" max="11781" width="6.1640625" style="1" customWidth="1"/>
    <col min="11782" max="12029" width="9.1640625" style="1"/>
    <col min="12030" max="12030" width="14.1640625" style="1" customWidth="1"/>
    <col min="12031" max="12031" width="16.83203125" style="1" customWidth="1"/>
    <col min="12032" max="12034" width="19" style="1" customWidth="1"/>
    <col min="12035" max="12035" width="16.83203125" style="1" customWidth="1"/>
    <col min="12036" max="12037" width="6.1640625" style="1" customWidth="1"/>
    <col min="12038" max="12285" width="9.1640625" style="1"/>
    <col min="12286" max="12286" width="14.1640625" style="1" customWidth="1"/>
    <col min="12287" max="12287" width="16.83203125" style="1" customWidth="1"/>
    <col min="12288" max="12290" width="19" style="1" customWidth="1"/>
    <col min="12291" max="12291" width="16.83203125" style="1" customWidth="1"/>
    <col min="12292" max="12293" width="6.1640625" style="1" customWidth="1"/>
    <col min="12294" max="12541" width="9.1640625" style="1"/>
    <col min="12542" max="12542" width="14.1640625" style="1" customWidth="1"/>
    <col min="12543" max="12543" width="16.83203125" style="1" customWidth="1"/>
    <col min="12544" max="12546" width="19" style="1" customWidth="1"/>
    <col min="12547" max="12547" width="16.83203125" style="1" customWidth="1"/>
    <col min="12548" max="12549" width="6.1640625" style="1" customWidth="1"/>
    <col min="12550" max="12797" width="9.1640625" style="1"/>
    <col min="12798" max="12798" width="14.1640625" style="1" customWidth="1"/>
    <col min="12799" max="12799" width="16.83203125" style="1" customWidth="1"/>
    <col min="12800" max="12802" width="19" style="1" customWidth="1"/>
    <col min="12803" max="12803" width="16.83203125" style="1" customWidth="1"/>
    <col min="12804" max="12805" width="6.1640625" style="1" customWidth="1"/>
    <col min="12806" max="13053" width="9.1640625" style="1"/>
    <col min="13054" max="13054" width="14.1640625" style="1" customWidth="1"/>
    <col min="13055" max="13055" width="16.83203125" style="1" customWidth="1"/>
    <col min="13056" max="13058" width="19" style="1" customWidth="1"/>
    <col min="13059" max="13059" width="16.83203125" style="1" customWidth="1"/>
    <col min="13060" max="13061" width="6.1640625" style="1" customWidth="1"/>
    <col min="13062" max="13309" width="9.1640625" style="1"/>
    <col min="13310" max="13310" width="14.1640625" style="1" customWidth="1"/>
    <col min="13311" max="13311" width="16.83203125" style="1" customWidth="1"/>
    <col min="13312" max="13314" width="19" style="1" customWidth="1"/>
    <col min="13315" max="13315" width="16.83203125" style="1" customWidth="1"/>
    <col min="13316" max="13317" width="6.1640625" style="1" customWidth="1"/>
    <col min="13318" max="13565" width="9.1640625" style="1"/>
    <col min="13566" max="13566" width="14.1640625" style="1" customWidth="1"/>
    <col min="13567" max="13567" width="16.83203125" style="1" customWidth="1"/>
    <col min="13568" max="13570" width="19" style="1" customWidth="1"/>
    <col min="13571" max="13571" width="16.83203125" style="1" customWidth="1"/>
    <col min="13572" max="13573" width="6.1640625" style="1" customWidth="1"/>
    <col min="13574" max="13821" width="9.1640625" style="1"/>
    <col min="13822" max="13822" width="14.1640625" style="1" customWidth="1"/>
    <col min="13823" max="13823" width="16.83203125" style="1" customWidth="1"/>
    <col min="13824" max="13826" width="19" style="1" customWidth="1"/>
    <col min="13827" max="13827" width="16.83203125" style="1" customWidth="1"/>
    <col min="13828" max="13829" width="6.1640625" style="1" customWidth="1"/>
    <col min="13830" max="14077" width="9.1640625" style="1"/>
    <col min="14078" max="14078" width="14.1640625" style="1" customWidth="1"/>
    <col min="14079" max="14079" width="16.83203125" style="1" customWidth="1"/>
    <col min="14080" max="14082" width="19" style="1" customWidth="1"/>
    <col min="14083" max="14083" width="16.83203125" style="1" customWidth="1"/>
    <col min="14084" max="14085" width="6.1640625" style="1" customWidth="1"/>
    <col min="14086" max="14333" width="9.1640625" style="1"/>
    <col min="14334" max="14334" width="14.1640625" style="1" customWidth="1"/>
    <col min="14335" max="14335" width="16.83203125" style="1" customWidth="1"/>
    <col min="14336" max="14338" width="19" style="1" customWidth="1"/>
    <col min="14339" max="14339" width="16.83203125" style="1" customWidth="1"/>
    <col min="14340" max="14341" width="6.1640625" style="1" customWidth="1"/>
    <col min="14342" max="14589" width="9.1640625" style="1"/>
    <col min="14590" max="14590" width="14.1640625" style="1" customWidth="1"/>
    <col min="14591" max="14591" width="16.83203125" style="1" customWidth="1"/>
    <col min="14592" max="14594" width="19" style="1" customWidth="1"/>
    <col min="14595" max="14595" width="16.83203125" style="1" customWidth="1"/>
    <col min="14596" max="14597" width="6.1640625" style="1" customWidth="1"/>
    <col min="14598" max="14845" width="9.1640625" style="1"/>
    <col min="14846" max="14846" width="14.1640625" style="1" customWidth="1"/>
    <col min="14847" max="14847" width="16.83203125" style="1" customWidth="1"/>
    <col min="14848" max="14850" width="19" style="1" customWidth="1"/>
    <col min="14851" max="14851" width="16.83203125" style="1" customWidth="1"/>
    <col min="14852" max="14853" width="6.1640625" style="1" customWidth="1"/>
    <col min="14854" max="15101" width="9.1640625" style="1"/>
    <col min="15102" max="15102" width="14.1640625" style="1" customWidth="1"/>
    <col min="15103" max="15103" width="16.83203125" style="1" customWidth="1"/>
    <col min="15104" max="15106" width="19" style="1" customWidth="1"/>
    <col min="15107" max="15107" width="16.83203125" style="1" customWidth="1"/>
    <col min="15108" max="15109" width="6.1640625" style="1" customWidth="1"/>
    <col min="15110" max="15357" width="9.1640625" style="1"/>
    <col min="15358" max="15358" width="14.1640625" style="1" customWidth="1"/>
    <col min="15359" max="15359" width="16.83203125" style="1" customWidth="1"/>
    <col min="15360" max="15362" width="19" style="1" customWidth="1"/>
    <col min="15363" max="15363" width="16.83203125" style="1" customWidth="1"/>
    <col min="15364" max="15365" width="6.1640625" style="1" customWidth="1"/>
    <col min="15366" max="15613" width="9.1640625" style="1"/>
    <col min="15614" max="15614" width="14.1640625" style="1" customWidth="1"/>
    <col min="15615" max="15615" width="16.83203125" style="1" customWidth="1"/>
    <col min="15616" max="15618" width="19" style="1" customWidth="1"/>
    <col min="15619" max="15619" width="16.83203125" style="1" customWidth="1"/>
    <col min="15620" max="15621" width="6.1640625" style="1" customWidth="1"/>
    <col min="15622" max="15869" width="9.1640625" style="1"/>
    <col min="15870" max="15870" width="14.1640625" style="1" customWidth="1"/>
    <col min="15871" max="15871" width="16.83203125" style="1" customWidth="1"/>
    <col min="15872" max="15874" width="19" style="1" customWidth="1"/>
    <col min="15875" max="15875" width="16.83203125" style="1" customWidth="1"/>
    <col min="15876" max="15877" width="6.1640625" style="1" customWidth="1"/>
    <col min="15878" max="16125" width="9.1640625" style="1"/>
    <col min="16126" max="16126" width="14.1640625" style="1" customWidth="1"/>
    <col min="16127" max="16127" width="16.83203125" style="1" customWidth="1"/>
    <col min="16128" max="16130" width="19" style="1" customWidth="1"/>
    <col min="16131" max="16131" width="16.83203125" style="1" customWidth="1"/>
    <col min="16132" max="16133" width="6.1640625" style="1" customWidth="1"/>
    <col min="16134" max="16384" width="9.1640625" style="1"/>
  </cols>
  <sheetData>
    <row r="1" spans="1:6" ht="24.75" customHeight="1">
      <c r="A1" s="115" t="s">
        <v>81</v>
      </c>
      <c r="B1" s="116"/>
      <c r="C1" s="116"/>
      <c r="D1" s="116"/>
      <c r="E1" s="116"/>
      <c r="F1" s="116"/>
    </row>
    <row r="2" spans="1:6" ht="14.25">
      <c r="A2" s="3"/>
      <c r="B2" s="31"/>
      <c r="C2" s="31"/>
      <c r="D2" s="31"/>
      <c r="F2" s="34" t="s">
        <v>82</v>
      </c>
    </row>
    <row r="3" spans="1:6" ht="14.25">
      <c r="A3" s="151" t="s">
        <v>173</v>
      </c>
      <c r="B3" s="152"/>
      <c r="C3" s="153"/>
      <c r="F3" s="34" t="s">
        <v>3</v>
      </c>
    </row>
    <row r="4" spans="1:6" ht="28.5" customHeight="1">
      <c r="A4" s="147" t="s">
        <v>83</v>
      </c>
      <c r="B4" s="148"/>
      <c r="C4" s="148"/>
      <c r="D4" s="148" t="s">
        <v>84</v>
      </c>
      <c r="E4" s="148"/>
      <c r="F4" s="148" t="s">
        <v>28</v>
      </c>
    </row>
    <row r="5" spans="1:6" ht="20.25" customHeight="1">
      <c r="A5" s="156" t="s">
        <v>85</v>
      </c>
      <c r="B5" s="157" t="s">
        <v>86</v>
      </c>
      <c r="C5" s="157" t="s">
        <v>87</v>
      </c>
      <c r="D5" s="157" t="s">
        <v>85</v>
      </c>
      <c r="E5" s="157" t="s">
        <v>86</v>
      </c>
      <c r="F5" s="157" t="s">
        <v>87</v>
      </c>
    </row>
    <row r="6" spans="1:6" ht="21" customHeight="1">
      <c r="A6" s="156"/>
      <c r="B6" s="157" t="s">
        <v>28</v>
      </c>
      <c r="C6" s="157" t="s">
        <v>28</v>
      </c>
      <c r="D6" s="158" t="s">
        <v>28</v>
      </c>
      <c r="E6" s="158" t="s">
        <v>28</v>
      </c>
      <c r="F6" s="158" t="s">
        <v>28</v>
      </c>
    </row>
    <row r="7" spans="1:6" ht="24" customHeight="1">
      <c r="A7" s="110" t="s">
        <v>88</v>
      </c>
      <c r="B7" s="110" t="s">
        <v>89</v>
      </c>
      <c r="C7" s="114">
        <v>921.26</v>
      </c>
      <c r="D7" s="110" t="s">
        <v>90</v>
      </c>
      <c r="E7" s="110" t="s">
        <v>91</v>
      </c>
      <c r="F7" s="110">
        <v>372.64</v>
      </c>
    </row>
    <row r="8" spans="1:6" ht="24" customHeight="1">
      <c r="A8" s="32" t="s">
        <v>92</v>
      </c>
      <c r="B8" s="32" t="s">
        <v>93</v>
      </c>
      <c r="C8" s="32">
        <v>181.14</v>
      </c>
      <c r="D8" s="32" t="s">
        <v>94</v>
      </c>
      <c r="E8" s="32" t="s">
        <v>95</v>
      </c>
      <c r="F8" s="32">
        <v>123.83</v>
      </c>
    </row>
    <row r="9" spans="1:6" ht="24" customHeight="1">
      <c r="A9" s="32" t="s">
        <v>96</v>
      </c>
      <c r="B9" s="32" t="s">
        <v>97</v>
      </c>
      <c r="C9" s="32">
        <v>124.68</v>
      </c>
      <c r="D9" s="32" t="s">
        <v>102</v>
      </c>
      <c r="E9" s="32" t="s">
        <v>103</v>
      </c>
      <c r="F9" s="32">
        <v>5.03</v>
      </c>
    </row>
    <row r="10" spans="1:6" ht="24" customHeight="1">
      <c r="A10" s="32" t="s">
        <v>98</v>
      </c>
      <c r="B10" s="32" t="s">
        <v>99</v>
      </c>
      <c r="C10" s="32">
        <v>144.86000000000001</v>
      </c>
      <c r="D10" s="32" t="s">
        <v>106</v>
      </c>
      <c r="E10" s="32" t="s">
        <v>107</v>
      </c>
      <c r="F10" s="32">
        <v>18.28</v>
      </c>
    </row>
    <row r="11" spans="1:6" ht="24" customHeight="1">
      <c r="A11" s="32" t="s">
        <v>100</v>
      </c>
      <c r="B11" s="32" t="s">
        <v>101</v>
      </c>
      <c r="C11" s="32">
        <v>179.83</v>
      </c>
      <c r="D11" s="32" t="s">
        <v>549</v>
      </c>
      <c r="E11" s="32" t="s">
        <v>550</v>
      </c>
      <c r="F11" s="32">
        <v>15.03</v>
      </c>
    </row>
    <row r="12" spans="1:6" ht="24" customHeight="1">
      <c r="A12" s="108" t="s">
        <v>104</v>
      </c>
      <c r="B12" s="108" t="s">
        <v>105</v>
      </c>
      <c r="C12" s="108">
        <v>58.11</v>
      </c>
      <c r="D12" s="32" t="s">
        <v>551</v>
      </c>
      <c r="E12" s="32" t="s">
        <v>552</v>
      </c>
      <c r="F12" s="32">
        <v>82.32</v>
      </c>
    </row>
    <row r="13" spans="1:6" ht="24" customHeight="1">
      <c r="A13" s="109" t="s">
        <v>532</v>
      </c>
      <c r="B13" s="109" t="s">
        <v>533</v>
      </c>
      <c r="C13" s="109">
        <v>44.73</v>
      </c>
      <c r="D13" s="108" t="s">
        <v>553</v>
      </c>
      <c r="E13" s="108" t="s">
        <v>554</v>
      </c>
      <c r="F13" s="108">
        <v>6.76</v>
      </c>
    </row>
    <row r="14" spans="1:6" ht="24" customHeight="1">
      <c r="A14" s="109" t="s">
        <v>534</v>
      </c>
      <c r="B14" s="109" t="s">
        <v>535</v>
      </c>
      <c r="C14" s="109">
        <v>42.19</v>
      </c>
      <c r="D14" s="109" t="s">
        <v>555</v>
      </c>
      <c r="E14" s="109" t="s">
        <v>556</v>
      </c>
      <c r="F14" s="109">
        <v>0.91</v>
      </c>
    </row>
    <row r="15" spans="1:6" ht="24" customHeight="1">
      <c r="A15" s="109" t="s">
        <v>536</v>
      </c>
      <c r="B15" s="109" t="s">
        <v>537</v>
      </c>
      <c r="C15" s="109">
        <v>2.92</v>
      </c>
      <c r="D15" s="109" t="s">
        <v>557</v>
      </c>
      <c r="E15" s="109" t="s">
        <v>558</v>
      </c>
      <c r="F15" s="109">
        <v>12</v>
      </c>
    </row>
    <row r="16" spans="1:6" ht="24" customHeight="1">
      <c r="A16" s="109" t="s">
        <v>538</v>
      </c>
      <c r="B16" s="109" t="s">
        <v>481</v>
      </c>
      <c r="C16" s="109">
        <v>79.37</v>
      </c>
      <c r="D16" s="109" t="s">
        <v>559</v>
      </c>
      <c r="E16" s="109" t="s">
        <v>560</v>
      </c>
      <c r="F16" s="109">
        <v>30</v>
      </c>
    </row>
    <row r="17" spans="1:6" ht="24" customHeight="1">
      <c r="A17" s="109" t="s">
        <v>539</v>
      </c>
      <c r="B17" s="109" t="s">
        <v>540</v>
      </c>
      <c r="C17" s="109">
        <v>11.96</v>
      </c>
      <c r="D17" s="109" t="s">
        <v>561</v>
      </c>
      <c r="E17" s="109" t="s">
        <v>562</v>
      </c>
      <c r="F17" s="109">
        <v>6.55</v>
      </c>
    </row>
    <row r="18" spans="1:6" ht="24" customHeight="1">
      <c r="A18" s="109" t="s">
        <v>541</v>
      </c>
      <c r="B18" s="109" t="s">
        <v>542</v>
      </c>
      <c r="C18" s="109">
        <v>51.47</v>
      </c>
      <c r="D18" s="109" t="s">
        <v>563</v>
      </c>
      <c r="E18" s="109" t="s">
        <v>564</v>
      </c>
      <c r="F18" s="109">
        <v>26.43</v>
      </c>
    </row>
    <row r="19" spans="1:6" ht="24" customHeight="1">
      <c r="A19" s="111" t="s">
        <v>543</v>
      </c>
      <c r="B19" s="111" t="s">
        <v>544</v>
      </c>
      <c r="C19" s="111">
        <v>71.3</v>
      </c>
      <c r="D19" s="109" t="s">
        <v>565</v>
      </c>
      <c r="E19" s="109" t="s">
        <v>566</v>
      </c>
      <c r="F19" s="109">
        <v>45.5</v>
      </c>
    </row>
    <row r="20" spans="1:6" ht="24" customHeight="1">
      <c r="A20" s="109" t="s">
        <v>545</v>
      </c>
      <c r="B20" s="109" t="s">
        <v>546</v>
      </c>
      <c r="C20" s="109">
        <v>66.5</v>
      </c>
      <c r="D20" s="109"/>
      <c r="E20" s="109"/>
      <c r="F20" s="109"/>
    </row>
    <row r="21" spans="1:6" ht="24" customHeight="1">
      <c r="A21" s="109" t="s">
        <v>547</v>
      </c>
      <c r="B21" s="109" t="s">
        <v>548</v>
      </c>
      <c r="C21" s="109">
        <v>4.8</v>
      </c>
      <c r="D21" s="109"/>
      <c r="E21" s="109"/>
      <c r="F21" s="109"/>
    </row>
    <row r="22" spans="1:6" ht="21" customHeight="1">
      <c r="A22" s="149" t="s">
        <v>108</v>
      </c>
      <c r="B22" s="150"/>
      <c r="C22" s="51">
        <f>C7+C19</f>
        <v>992.56</v>
      </c>
      <c r="D22" s="180" t="s">
        <v>109</v>
      </c>
      <c r="E22" s="181"/>
      <c r="F22" s="51">
        <f>F7</f>
        <v>372.64</v>
      </c>
    </row>
    <row r="23" spans="1:6" ht="12.75" customHeight="1">
      <c r="A23" s="154" t="s">
        <v>110</v>
      </c>
      <c r="B23" s="154"/>
      <c r="C23" s="154" t="s">
        <v>28</v>
      </c>
      <c r="D23" s="155" t="s">
        <v>28</v>
      </c>
      <c r="E23" s="155" t="s">
        <v>28</v>
      </c>
      <c r="F23" s="155" t="s">
        <v>28</v>
      </c>
    </row>
    <row r="24" spans="1:6" ht="12.75" customHeight="1">
      <c r="C24" s="33"/>
      <c r="D24" s="33"/>
      <c r="E24" s="33"/>
    </row>
    <row r="25" spans="1:6" ht="12.75" customHeight="1">
      <c r="C25" s="33"/>
      <c r="D25" s="33"/>
      <c r="E25" s="33"/>
    </row>
    <row r="26" spans="1:6" ht="12.75" customHeight="1">
      <c r="C26" s="33"/>
      <c r="D26" s="33"/>
      <c r="E26" s="33"/>
    </row>
    <row r="27" spans="1:6" ht="12.75" customHeight="1">
      <c r="C27" s="33"/>
      <c r="D27" s="33"/>
      <c r="E27" s="33"/>
    </row>
    <row r="28" spans="1:6" ht="12.75" customHeight="1">
      <c r="C28" s="33"/>
      <c r="D28" s="33"/>
      <c r="E28" s="33"/>
    </row>
    <row r="29" spans="1:6" ht="12.75" customHeight="1">
      <c r="C29" s="33"/>
      <c r="D29" s="33"/>
      <c r="E29" s="33"/>
    </row>
    <row r="30" spans="1:6" ht="12.75" customHeight="1">
      <c r="C30" s="33"/>
      <c r="D30" s="33"/>
      <c r="E30" s="33"/>
    </row>
    <row r="31" spans="1:6" ht="12.75" customHeight="1">
      <c r="C31" s="33"/>
      <c r="D31" s="33"/>
      <c r="E31" s="33"/>
    </row>
    <row r="32" spans="1:6" ht="12.75" customHeight="1">
      <c r="C32" s="33"/>
      <c r="D32" s="33"/>
      <c r="E32" s="33"/>
    </row>
    <row r="33" spans="3:5" ht="12.75" customHeight="1">
      <c r="C33" s="33"/>
      <c r="D33" s="33"/>
      <c r="E33" s="33"/>
    </row>
    <row r="34" spans="3:5" ht="12.75" customHeight="1">
      <c r="C34" s="33"/>
      <c r="D34" s="33"/>
      <c r="E34" s="33"/>
    </row>
    <row r="35" spans="3:5" ht="12.75" customHeight="1">
      <c r="C35" s="33"/>
      <c r="D35" s="33"/>
      <c r="E35" s="33"/>
    </row>
    <row r="36" spans="3:5" ht="12.75" customHeight="1">
      <c r="C36" s="33"/>
      <c r="D36" s="33"/>
      <c r="E36" s="33"/>
    </row>
    <row r="37" spans="3:5" ht="12.75" customHeight="1">
      <c r="C37" s="33"/>
      <c r="D37" s="33"/>
      <c r="E37" s="33"/>
    </row>
    <row r="38" spans="3:5" ht="12.75" customHeight="1">
      <c r="C38" s="33"/>
      <c r="D38" s="33"/>
      <c r="E38" s="33"/>
    </row>
    <row r="39" spans="3:5" ht="12.75" customHeight="1">
      <c r="C39" s="33"/>
      <c r="D39" s="33"/>
      <c r="E39" s="33"/>
    </row>
    <row r="40" spans="3:5" ht="12.75" customHeight="1">
      <c r="C40" s="33"/>
      <c r="D40" s="33"/>
      <c r="E40" s="33"/>
    </row>
    <row r="41" spans="3:5" ht="12.75" customHeight="1">
      <c r="C41" s="33"/>
      <c r="D41" s="33"/>
      <c r="E41" s="33"/>
    </row>
    <row r="42" spans="3:5" ht="12.75" customHeight="1">
      <c r="C42" s="33"/>
      <c r="D42" s="33"/>
      <c r="E42" s="33"/>
    </row>
    <row r="43" spans="3:5" ht="12.75" customHeight="1">
      <c r="C43" s="33"/>
      <c r="D43" s="33"/>
      <c r="E43" s="33"/>
    </row>
    <row r="44" spans="3:5" ht="12.75" customHeight="1">
      <c r="C44" s="33"/>
      <c r="D44" s="33"/>
      <c r="E44" s="33"/>
    </row>
    <row r="45" spans="3:5" ht="12.75" customHeight="1">
      <c r="C45" s="33"/>
      <c r="D45" s="33"/>
      <c r="E45" s="33"/>
    </row>
  </sheetData>
  <mergeCells count="13">
    <mergeCell ref="A23:F23"/>
    <mergeCell ref="A5:A6"/>
    <mergeCell ref="B5:B6"/>
    <mergeCell ref="C5:C6"/>
    <mergeCell ref="D5:D6"/>
    <mergeCell ref="E5:E6"/>
    <mergeCell ref="F5:F6"/>
    <mergeCell ref="D22:E22"/>
    <mergeCell ref="A1:F1"/>
    <mergeCell ref="A4:C4"/>
    <mergeCell ref="D4:F4"/>
    <mergeCell ref="A22:B22"/>
    <mergeCell ref="A3:C3"/>
  </mergeCells>
  <phoneticPr fontId="53"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181"/>
  <sheetViews>
    <sheetView workbookViewId="0">
      <selection activeCell="A12" sqref="A12:XFD12"/>
    </sheetView>
  </sheetViews>
  <sheetFormatPr defaultColWidth="9" defaultRowHeight="14.25"/>
  <cols>
    <col min="1" max="1" width="13" style="17" customWidth="1"/>
    <col min="2" max="2" width="55.5" style="18" customWidth="1"/>
    <col min="3" max="4" width="14.83203125" style="18" customWidth="1"/>
    <col min="5" max="5" width="15.33203125" style="19" customWidth="1"/>
    <col min="6" max="6" width="14.6640625" style="19" customWidth="1"/>
    <col min="7" max="7" width="16" style="19" customWidth="1"/>
    <col min="8" max="8" width="14.5" style="18" customWidth="1"/>
    <col min="9" max="255" width="9.33203125" style="18"/>
    <col min="256" max="258" width="7.6640625" style="18" customWidth="1"/>
    <col min="259" max="259" width="55.1640625" style="18" customWidth="1"/>
    <col min="260" max="260" width="27.83203125" style="18" customWidth="1"/>
    <col min="261" max="263" width="19.1640625" style="18" customWidth="1"/>
    <col min="264" max="511" width="9.33203125" style="18"/>
    <col min="512" max="514" width="7.6640625" style="18" customWidth="1"/>
    <col min="515" max="515" width="55.1640625" style="18" customWidth="1"/>
    <col min="516" max="516" width="27.83203125" style="18" customWidth="1"/>
    <col min="517" max="519" width="19.1640625" style="18" customWidth="1"/>
    <col min="520" max="767" width="9.33203125" style="18"/>
    <col min="768" max="770" width="7.6640625" style="18" customWidth="1"/>
    <col min="771" max="771" width="55.1640625" style="18" customWidth="1"/>
    <col min="772" max="772" width="27.83203125" style="18" customWidth="1"/>
    <col min="773" max="775" width="19.1640625" style="18" customWidth="1"/>
    <col min="776" max="1023" width="9.33203125" style="18"/>
    <col min="1024" max="1026" width="7.6640625" style="18" customWidth="1"/>
    <col min="1027" max="1027" width="55.1640625" style="18" customWidth="1"/>
    <col min="1028" max="1028" width="27.83203125" style="18" customWidth="1"/>
    <col min="1029" max="1031" width="19.1640625" style="18" customWidth="1"/>
    <col min="1032" max="1279" width="9.33203125" style="18"/>
    <col min="1280" max="1282" width="7.6640625" style="18" customWidth="1"/>
    <col min="1283" max="1283" width="55.1640625" style="18" customWidth="1"/>
    <col min="1284" max="1284" width="27.83203125" style="18" customWidth="1"/>
    <col min="1285" max="1287" width="19.1640625" style="18" customWidth="1"/>
    <col min="1288" max="1535" width="9.33203125" style="18"/>
    <col min="1536" max="1538" width="7.6640625" style="18" customWidth="1"/>
    <col min="1539" max="1539" width="55.1640625" style="18" customWidth="1"/>
    <col min="1540" max="1540" width="27.83203125" style="18" customWidth="1"/>
    <col min="1541" max="1543" width="19.1640625" style="18" customWidth="1"/>
    <col min="1544" max="1791" width="9.33203125" style="18"/>
    <col min="1792" max="1794" width="7.6640625" style="18" customWidth="1"/>
    <col min="1795" max="1795" width="55.1640625" style="18" customWidth="1"/>
    <col min="1796" max="1796" width="27.83203125" style="18" customWidth="1"/>
    <col min="1797" max="1799" width="19.1640625" style="18" customWidth="1"/>
    <col min="1800" max="2047" width="9.33203125" style="18"/>
    <col min="2048" max="2050" width="7.6640625" style="18" customWidth="1"/>
    <col min="2051" max="2051" width="55.1640625" style="18" customWidth="1"/>
    <col min="2052" max="2052" width="27.83203125" style="18" customWidth="1"/>
    <col min="2053" max="2055" width="19.1640625" style="18" customWidth="1"/>
    <col min="2056" max="2303" width="9.33203125" style="18"/>
    <col min="2304" max="2306" width="7.6640625" style="18" customWidth="1"/>
    <col min="2307" max="2307" width="55.1640625" style="18" customWidth="1"/>
    <col min="2308" max="2308" width="27.83203125" style="18" customWidth="1"/>
    <col min="2309" max="2311" width="19.1640625" style="18" customWidth="1"/>
    <col min="2312" max="2559" width="9.33203125" style="18"/>
    <col min="2560" max="2562" width="7.6640625" style="18" customWidth="1"/>
    <col min="2563" max="2563" width="55.1640625" style="18" customWidth="1"/>
    <col min="2564" max="2564" width="27.83203125" style="18" customWidth="1"/>
    <col min="2565" max="2567" width="19.1640625" style="18" customWidth="1"/>
    <col min="2568" max="2815" width="9.33203125" style="18"/>
    <col min="2816" max="2818" width="7.6640625" style="18" customWidth="1"/>
    <col min="2819" max="2819" width="55.1640625" style="18" customWidth="1"/>
    <col min="2820" max="2820" width="27.83203125" style="18" customWidth="1"/>
    <col min="2821" max="2823" width="19.1640625" style="18" customWidth="1"/>
    <col min="2824" max="3071" width="9.33203125" style="18"/>
    <col min="3072" max="3074" width="7.6640625" style="18" customWidth="1"/>
    <col min="3075" max="3075" width="55.1640625" style="18" customWidth="1"/>
    <col min="3076" max="3076" width="27.83203125" style="18" customWidth="1"/>
    <col min="3077" max="3079" width="19.1640625" style="18" customWidth="1"/>
    <col min="3080" max="3327" width="9.33203125" style="18"/>
    <col min="3328" max="3330" width="7.6640625" style="18" customWidth="1"/>
    <col min="3331" max="3331" width="55.1640625" style="18" customWidth="1"/>
    <col min="3332" max="3332" width="27.83203125" style="18" customWidth="1"/>
    <col min="3333" max="3335" width="19.1640625" style="18" customWidth="1"/>
    <col min="3336" max="3583" width="9.33203125" style="18"/>
    <col min="3584" max="3586" width="7.6640625" style="18" customWidth="1"/>
    <col min="3587" max="3587" width="55.1640625" style="18" customWidth="1"/>
    <col min="3588" max="3588" width="27.83203125" style="18" customWidth="1"/>
    <col min="3589" max="3591" width="19.1640625" style="18" customWidth="1"/>
    <col min="3592" max="3839" width="9.33203125" style="18"/>
    <col min="3840" max="3842" width="7.6640625" style="18" customWidth="1"/>
    <col min="3843" max="3843" width="55.1640625" style="18" customWidth="1"/>
    <col min="3844" max="3844" width="27.83203125" style="18" customWidth="1"/>
    <col min="3845" max="3847" width="19.1640625" style="18" customWidth="1"/>
    <col min="3848" max="4095" width="9.33203125" style="18"/>
    <col min="4096" max="4098" width="7.6640625" style="18" customWidth="1"/>
    <col min="4099" max="4099" width="55.1640625" style="18" customWidth="1"/>
    <col min="4100" max="4100" width="27.83203125" style="18" customWidth="1"/>
    <col min="4101" max="4103" width="19.1640625" style="18" customWidth="1"/>
    <col min="4104" max="4351" width="9.33203125" style="18"/>
    <col min="4352" max="4354" width="7.6640625" style="18" customWidth="1"/>
    <col min="4355" max="4355" width="55.1640625" style="18" customWidth="1"/>
    <col min="4356" max="4356" width="27.83203125" style="18" customWidth="1"/>
    <col min="4357" max="4359" width="19.1640625" style="18" customWidth="1"/>
    <col min="4360" max="4607" width="9.33203125" style="18"/>
    <col min="4608" max="4610" width="7.6640625" style="18" customWidth="1"/>
    <col min="4611" max="4611" width="55.1640625" style="18" customWidth="1"/>
    <col min="4612" max="4612" width="27.83203125" style="18" customWidth="1"/>
    <col min="4613" max="4615" width="19.1640625" style="18" customWidth="1"/>
    <col min="4616" max="4863" width="9.33203125" style="18"/>
    <col min="4864" max="4866" width="7.6640625" style="18" customWidth="1"/>
    <col min="4867" max="4867" width="55.1640625" style="18" customWidth="1"/>
    <col min="4868" max="4868" width="27.83203125" style="18" customWidth="1"/>
    <col min="4869" max="4871" width="19.1640625" style="18" customWidth="1"/>
    <col min="4872" max="5119" width="9.33203125" style="18"/>
    <col min="5120" max="5122" width="7.6640625" style="18" customWidth="1"/>
    <col min="5123" max="5123" width="55.1640625" style="18" customWidth="1"/>
    <col min="5124" max="5124" width="27.83203125" style="18" customWidth="1"/>
    <col min="5125" max="5127" width="19.1640625" style="18" customWidth="1"/>
    <col min="5128" max="5375" width="9.33203125" style="18"/>
    <col min="5376" max="5378" width="7.6640625" style="18" customWidth="1"/>
    <col min="5379" max="5379" width="55.1640625" style="18" customWidth="1"/>
    <col min="5380" max="5380" width="27.83203125" style="18" customWidth="1"/>
    <col min="5381" max="5383" width="19.1640625" style="18" customWidth="1"/>
    <col min="5384" max="5631" width="9.33203125" style="18"/>
    <col min="5632" max="5634" width="7.6640625" style="18" customWidth="1"/>
    <col min="5635" max="5635" width="55.1640625" style="18" customWidth="1"/>
    <col min="5636" max="5636" width="27.83203125" style="18" customWidth="1"/>
    <col min="5637" max="5639" width="19.1640625" style="18" customWidth="1"/>
    <col min="5640" max="5887" width="9.33203125" style="18"/>
    <col min="5888" max="5890" width="7.6640625" style="18" customWidth="1"/>
    <col min="5891" max="5891" width="55.1640625" style="18" customWidth="1"/>
    <col min="5892" max="5892" width="27.83203125" style="18" customWidth="1"/>
    <col min="5893" max="5895" width="19.1640625" style="18" customWidth="1"/>
    <col min="5896" max="6143" width="9.33203125" style="18"/>
    <col min="6144" max="6146" width="7.6640625" style="18" customWidth="1"/>
    <col min="6147" max="6147" width="55.1640625" style="18" customWidth="1"/>
    <col min="6148" max="6148" width="27.83203125" style="18" customWidth="1"/>
    <col min="6149" max="6151" width="19.1640625" style="18" customWidth="1"/>
    <col min="6152" max="6399" width="9.33203125" style="18"/>
    <col min="6400" max="6402" width="7.6640625" style="18" customWidth="1"/>
    <col min="6403" max="6403" width="55.1640625" style="18" customWidth="1"/>
    <col min="6404" max="6404" width="27.83203125" style="18" customWidth="1"/>
    <col min="6405" max="6407" width="19.1640625" style="18" customWidth="1"/>
    <col min="6408" max="6655" width="9.33203125" style="18"/>
    <col min="6656" max="6658" width="7.6640625" style="18" customWidth="1"/>
    <col min="6659" max="6659" width="55.1640625" style="18" customWidth="1"/>
    <col min="6660" max="6660" width="27.83203125" style="18" customWidth="1"/>
    <col min="6661" max="6663" width="19.1640625" style="18" customWidth="1"/>
    <col min="6664" max="6911" width="9.33203125" style="18"/>
    <col min="6912" max="6914" width="7.6640625" style="18" customWidth="1"/>
    <col min="6915" max="6915" width="55.1640625" style="18" customWidth="1"/>
    <col min="6916" max="6916" width="27.83203125" style="18" customWidth="1"/>
    <col min="6917" max="6919" width="19.1640625" style="18" customWidth="1"/>
    <col min="6920" max="7167" width="9.33203125" style="18"/>
    <col min="7168" max="7170" width="7.6640625" style="18" customWidth="1"/>
    <col min="7171" max="7171" width="55.1640625" style="18" customWidth="1"/>
    <col min="7172" max="7172" width="27.83203125" style="18" customWidth="1"/>
    <col min="7173" max="7175" width="19.1640625" style="18" customWidth="1"/>
    <col min="7176" max="7423" width="9.33203125" style="18"/>
    <col min="7424" max="7426" width="7.6640625" style="18" customWidth="1"/>
    <col min="7427" max="7427" width="55.1640625" style="18" customWidth="1"/>
    <col min="7428" max="7428" width="27.83203125" style="18" customWidth="1"/>
    <col min="7429" max="7431" width="19.1640625" style="18" customWidth="1"/>
    <col min="7432" max="7679" width="9.33203125" style="18"/>
    <col min="7680" max="7682" width="7.6640625" style="18" customWidth="1"/>
    <col min="7683" max="7683" width="55.1640625" style="18" customWidth="1"/>
    <col min="7684" max="7684" width="27.83203125" style="18" customWidth="1"/>
    <col min="7685" max="7687" width="19.1640625" style="18" customWidth="1"/>
    <col min="7688" max="7935" width="9.33203125" style="18"/>
    <col min="7936" max="7938" width="7.6640625" style="18" customWidth="1"/>
    <col min="7939" max="7939" width="55.1640625" style="18" customWidth="1"/>
    <col min="7940" max="7940" width="27.83203125" style="18" customWidth="1"/>
    <col min="7941" max="7943" width="19.1640625" style="18" customWidth="1"/>
    <col min="7944" max="8191" width="9.33203125" style="18"/>
    <col min="8192" max="8194" width="7.6640625" style="18" customWidth="1"/>
    <col min="8195" max="8195" width="55.1640625" style="18" customWidth="1"/>
    <col min="8196" max="8196" width="27.83203125" style="18" customWidth="1"/>
    <col min="8197" max="8199" width="19.1640625" style="18" customWidth="1"/>
    <col min="8200" max="8447" width="9.33203125" style="18"/>
    <col min="8448" max="8450" width="7.6640625" style="18" customWidth="1"/>
    <col min="8451" max="8451" width="55.1640625" style="18" customWidth="1"/>
    <col min="8452" max="8452" width="27.83203125" style="18" customWidth="1"/>
    <col min="8453" max="8455" width="19.1640625" style="18" customWidth="1"/>
    <col min="8456" max="8703" width="9.33203125" style="18"/>
    <col min="8704" max="8706" width="7.6640625" style="18" customWidth="1"/>
    <col min="8707" max="8707" width="55.1640625" style="18" customWidth="1"/>
    <col min="8708" max="8708" width="27.83203125" style="18" customWidth="1"/>
    <col min="8709" max="8711" width="19.1640625" style="18" customWidth="1"/>
    <col min="8712" max="8959" width="9.33203125" style="18"/>
    <col min="8960" max="8962" width="7.6640625" style="18" customWidth="1"/>
    <col min="8963" max="8963" width="55.1640625" style="18" customWidth="1"/>
    <col min="8964" max="8964" width="27.83203125" style="18" customWidth="1"/>
    <col min="8965" max="8967" width="19.1640625" style="18" customWidth="1"/>
    <col min="8968" max="9215" width="9.33203125" style="18"/>
    <col min="9216" max="9218" width="7.6640625" style="18" customWidth="1"/>
    <col min="9219" max="9219" width="55.1640625" style="18" customWidth="1"/>
    <col min="9220" max="9220" width="27.83203125" style="18" customWidth="1"/>
    <col min="9221" max="9223" width="19.1640625" style="18" customWidth="1"/>
    <col min="9224" max="9471" width="9.33203125" style="18"/>
    <col min="9472" max="9474" width="7.6640625" style="18" customWidth="1"/>
    <col min="9475" max="9475" width="55.1640625" style="18" customWidth="1"/>
    <col min="9476" max="9476" width="27.83203125" style="18" customWidth="1"/>
    <col min="9477" max="9479" width="19.1640625" style="18" customWidth="1"/>
    <col min="9480" max="9727" width="9.33203125" style="18"/>
    <col min="9728" max="9730" width="7.6640625" style="18" customWidth="1"/>
    <col min="9731" max="9731" width="55.1640625" style="18" customWidth="1"/>
    <col min="9732" max="9732" width="27.83203125" style="18" customWidth="1"/>
    <col min="9733" max="9735" width="19.1640625" style="18" customWidth="1"/>
    <col min="9736" max="9983" width="9.33203125" style="18"/>
    <col min="9984" max="9986" width="7.6640625" style="18" customWidth="1"/>
    <col min="9987" max="9987" width="55.1640625" style="18" customWidth="1"/>
    <col min="9988" max="9988" width="27.83203125" style="18" customWidth="1"/>
    <col min="9989" max="9991" width="19.1640625" style="18" customWidth="1"/>
    <col min="9992" max="10239" width="9.33203125" style="18"/>
    <col min="10240" max="10242" width="7.6640625" style="18" customWidth="1"/>
    <col min="10243" max="10243" width="55.1640625" style="18" customWidth="1"/>
    <col min="10244" max="10244" width="27.83203125" style="18" customWidth="1"/>
    <col min="10245" max="10247" width="19.1640625" style="18" customWidth="1"/>
    <col min="10248" max="10495" width="9.33203125" style="18"/>
    <col min="10496" max="10498" width="7.6640625" style="18" customWidth="1"/>
    <col min="10499" max="10499" width="55.1640625" style="18" customWidth="1"/>
    <col min="10500" max="10500" width="27.83203125" style="18" customWidth="1"/>
    <col min="10501" max="10503" width="19.1640625" style="18" customWidth="1"/>
    <col min="10504" max="10751" width="9.33203125" style="18"/>
    <col min="10752" max="10754" width="7.6640625" style="18" customWidth="1"/>
    <col min="10755" max="10755" width="55.1640625" style="18" customWidth="1"/>
    <col min="10756" max="10756" width="27.83203125" style="18" customWidth="1"/>
    <col min="10757" max="10759" width="19.1640625" style="18" customWidth="1"/>
    <col min="10760" max="11007" width="9.33203125" style="18"/>
    <col min="11008" max="11010" width="7.6640625" style="18" customWidth="1"/>
    <col min="11011" max="11011" width="55.1640625" style="18" customWidth="1"/>
    <col min="11012" max="11012" width="27.83203125" style="18" customWidth="1"/>
    <col min="11013" max="11015" width="19.1640625" style="18" customWidth="1"/>
    <col min="11016" max="11263" width="9.33203125" style="18"/>
    <col min="11264" max="11266" width="7.6640625" style="18" customWidth="1"/>
    <col min="11267" max="11267" width="55.1640625" style="18" customWidth="1"/>
    <col min="11268" max="11268" width="27.83203125" style="18" customWidth="1"/>
    <col min="11269" max="11271" width="19.1640625" style="18" customWidth="1"/>
    <col min="11272" max="11519" width="9.33203125" style="18"/>
    <col min="11520" max="11522" width="7.6640625" style="18" customWidth="1"/>
    <col min="11523" max="11523" width="55.1640625" style="18" customWidth="1"/>
    <col min="11524" max="11524" width="27.83203125" style="18" customWidth="1"/>
    <col min="11525" max="11527" width="19.1640625" style="18" customWidth="1"/>
    <col min="11528" max="11775" width="9.33203125" style="18"/>
    <col min="11776" max="11778" width="7.6640625" style="18" customWidth="1"/>
    <col min="11779" max="11779" width="55.1640625" style="18" customWidth="1"/>
    <col min="11780" max="11780" width="27.83203125" style="18" customWidth="1"/>
    <col min="11781" max="11783" width="19.1640625" style="18" customWidth="1"/>
    <col min="11784" max="12031" width="9.33203125" style="18"/>
    <col min="12032" max="12034" width="7.6640625" style="18" customWidth="1"/>
    <col min="12035" max="12035" width="55.1640625" style="18" customWidth="1"/>
    <col min="12036" max="12036" width="27.83203125" style="18" customWidth="1"/>
    <col min="12037" max="12039" width="19.1640625" style="18" customWidth="1"/>
    <col min="12040" max="12287" width="9.33203125" style="18"/>
    <col min="12288" max="12290" width="7.6640625" style="18" customWidth="1"/>
    <col min="12291" max="12291" width="55.1640625" style="18" customWidth="1"/>
    <col min="12292" max="12292" width="27.83203125" style="18" customWidth="1"/>
    <col min="12293" max="12295" width="19.1640625" style="18" customWidth="1"/>
    <col min="12296" max="12543" width="9.33203125" style="18"/>
    <col min="12544" max="12546" width="7.6640625" style="18" customWidth="1"/>
    <col min="12547" max="12547" width="55.1640625" style="18" customWidth="1"/>
    <col min="12548" max="12548" width="27.83203125" style="18" customWidth="1"/>
    <col min="12549" max="12551" width="19.1640625" style="18" customWidth="1"/>
    <col min="12552" max="12799" width="9.33203125" style="18"/>
    <col min="12800" max="12802" width="7.6640625" style="18" customWidth="1"/>
    <col min="12803" max="12803" width="55.1640625" style="18" customWidth="1"/>
    <col min="12804" max="12804" width="27.83203125" style="18" customWidth="1"/>
    <col min="12805" max="12807" width="19.1640625" style="18" customWidth="1"/>
    <col min="12808" max="13055" width="9.33203125" style="18"/>
    <col min="13056" max="13058" width="7.6640625" style="18" customWidth="1"/>
    <col min="13059" max="13059" width="55.1640625" style="18" customWidth="1"/>
    <col min="13060" max="13060" width="27.83203125" style="18" customWidth="1"/>
    <col min="13061" max="13063" width="19.1640625" style="18" customWidth="1"/>
    <col min="13064" max="13311" width="9.33203125" style="18"/>
    <col min="13312" max="13314" width="7.6640625" style="18" customWidth="1"/>
    <col min="13315" max="13315" width="55.1640625" style="18" customWidth="1"/>
    <col min="13316" max="13316" width="27.83203125" style="18" customWidth="1"/>
    <col min="13317" max="13319" width="19.1640625" style="18" customWidth="1"/>
    <col min="13320" max="13567" width="9.33203125" style="18"/>
    <col min="13568" max="13570" width="7.6640625" style="18" customWidth="1"/>
    <col min="13571" max="13571" width="55.1640625" style="18" customWidth="1"/>
    <col min="13572" max="13572" width="27.83203125" style="18" customWidth="1"/>
    <col min="13573" max="13575" width="19.1640625" style="18" customWidth="1"/>
    <col min="13576" max="13823" width="9.33203125" style="18"/>
    <col min="13824" max="13826" width="7.6640625" style="18" customWidth="1"/>
    <col min="13827" max="13827" width="55.1640625" style="18" customWidth="1"/>
    <col min="13828" max="13828" width="27.83203125" style="18" customWidth="1"/>
    <col min="13829" max="13831" width="19.1640625" style="18" customWidth="1"/>
    <col min="13832" max="14079" width="9.33203125" style="18"/>
    <col min="14080" max="14082" width="7.6640625" style="18" customWidth="1"/>
    <col min="14083" max="14083" width="55.1640625" style="18" customWidth="1"/>
    <col min="14084" max="14084" width="27.83203125" style="18" customWidth="1"/>
    <col min="14085" max="14087" width="19.1640625" style="18" customWidth="1"/>
    <col min="14088" max="14335" width="9.33203125" style="18"/>
    <col min="14336" max="14338" width="7.6640625" style="18" customWidth="1"/>
    <col min="14339" max="14339" width="55.1640625" style="18" customWidth="1"/>
    <col min="14340" max="14340" width="27.83203125" style="18" customWidth="1"/>
    <col min="14341" max="14343" width="19.1640625" style="18" customWidth="1"/>
    <col min="14344" max="14591" width="9.33203125" style="18"/>
    <col min="14592" max="14594" width="7.6640625" style="18" customWidth="1"/>
    <col min="14595" max="14595" width="55.1640625" style="18" customWidth="1"/>
    <col min="14596" max="14596" width="27.83203125" style="18" customWidth="1"/>
    <col min="14597" max="14599" width="19.1640625" style="18" customWidth="1"/>
    <col min="14600" max="14847" width="9.33203125" style="18"/>
    <col min="14848" max="14850" width="7.6640625" style="18" customWidth="1"/>
    <col min="14851" max="14851" width="55.1640625" style="18" customWidth="1"/>
    <col min="14852" max="14852" width="27.83203125" style="18" customWidth="1"/>
    <col min="14853" max="14855" width="19.1640625" style="18" customWidth="1"/>
    <col min="14856" max="15103" width="9.33203125" style="18"/>
    <col min="15104" max="15106" width="7.6640625" style="18" customWidth="1"/>
    <col min="15107" max="15107" width="55.1640625" style="18" customWidth="1"/>
    <col min="15108" max="15108" width="27.83203125" style="18" customWidth="1"/>
    <col min="15109" max="15111" width="19.1640625" style="18" customWidth="1"/>
    <col min="15112" max="15359" width="9.33203125" style="18"/>
    <col min="15360" max="15362" width="7.6640625" style="18" customWidth="1"/>
    <col min="15363" max="15363" width="55.1640625" style="18" customWidth="1"/>
    <col min="15364" max="15364" width="27.83203125" style="18" customWidth="1"/>
    <col min="15365" max="15367" width="19.1640625" style="18" customWidth="1"/>
    <col min="15368" max="15615" width="9.33203125" style="18"/>
    <col min="15616" max="15618" width="7.6640625" style="18" customWidth="1"/>
    <col min="15619" max="15619" width="55.1640625" style="18" customWidth="1"/>
    <col min="15620" max="15620" width="27.83203125" style="18" customWidth="1"/>
    <col min="15621" max="15623" width="19.1640625" style="18" customWidth="1"/>
    <col min="15624" max="15871" width="9.33203125" style="18"/>
    <col min="15872" max="15874" width="7.6640625" style="18" customWidth="1"/>
    <col min="15875" max="15875" width="55.1640625" style="18" customWidth="1"/>
    <col min="15876" max="15876" width="27.83203125" style="18" customWidth="1"/>
    <col min="15877" max="15879" width="19.1640625" style="18" customWidth="1"/>
    <col min="15880" max="16127" width="9.33203125" style="18"/>
    <col min="16128" max="16130" width="7.6640625" style="18" customWidth="1"/>
    <col min="16131" max="16131" width="55.1640625" style="18" customWidth="1"/>
    <col min="16132" max="16132" width="27.83203125" style="18" customWidth="1"/>
    <col min="16133" max="16135" width="19.1640625" style="18" customWidth="1"/>
    <col min="16136" max="16384" width="9.33203125" style="18"/>
  </cols>
  <sheetData>
    <row r="1" spans="1:8" ht="25.5">
      <c r="A1" s="115" t="s">
        <v>111</v>
      </c>
      <c r="B1" s="116"/>
      <c r="C1" s="116"/>
      <c r="D1" s="116"/>
      <c r="E1" s="116"/>
      <c r="F1" s="116"/>
      <c r="G1" s="116"/>
      <c r="H1" s="116"/>
    </row>
    <row r="2" spans="1:8" ht="15" customHeight="1">
      <c r="A2" s="3"/>
      <c r="B2" s="20"/>
      <c r="C2" s="20"/>
      <c r="D2" s="20"/>
      <c r="E2" s="20"/>
      <c r="F2" s="21"/>
      <c r="G2" s="5"/>
      <c r="H2" s="5" t="s">
        <v>112</v>
      </c>
    </row>
    <row r="3" spans="1:8" ht="15" customHeight="1">
      <c r="A3" s="118" t="s">
        <v>567</v>
      </c>
      <c r="B3" s="118"/>
      <c r="C3" s="22"/>
      <c r="D3" s="23"/>
      <c r="E3" s="21"/>
      <c r="F3" s="21"/>
      <c r="G3" s="21"/>
      <c r="H3" s="5" t="s">
        <v>3</v>
      </c>
    </row>
    <row r="4" spans="1:8" ht="20.25" customHeight="1">
      <c r="A4" s="161" t="s">
        <v>35</v>
      </c>
      <c r="B4" s="146" t="s">
        <v>36</v>
      </c>
      <c r="C4" s="146" t="s">
        <v>21</v>
      </c>
      <c r="D4" s="159" t="s">
        <v>113</v>
      </c>
      <c r="E4" s="159" t="s">
        <v>114</v>
      </c>
      <c r="F4" s="159"/>
      <c r="G4" s="159"/>
      <c r="H4" s="159" t="s">
        <v>22</v>
      </c>
    </row>
    <row r="5" spans="1:8" ht="20.25" customHeight="1">
      <c r="A5" s="162"/>
      <c r="B5" s="146"/>
      <c r="C5" s="146"/>
      <c r="D5" s="159"/>
      <c r="E5" s="24" t="s">
        <v>39</v>
      </c>
      <c r="F5" s="24" t="s">
        <v>55</v>
      </c>
      <c r="G5" s="24" t="s">
        <v>56</v>
      </c>
      <c r="H5" s="159"/>
    </row>
    <row r="6" spans="1:8" ht="21" customHeight="1">
      <c r="A6" s="160" t="s">
        <v>39</v>
      </c>
      <c r="B6" s="160"/>
      <c r="C6" s="25"/>
      <c r="D6" s="26">
        <v>304.27999999999997</v>
      </c>
      <c r="E6" s="26">
        <v>304.27999999999997</v>
      </c>
      <c r="F6" s="26"/>
      <c r="G6" s="26"/>
      <c r="H6" s="26">
        <v>304.27999999999997</v>
      </c>
    </row>
    <row r="7" spans="1:8" ht="29.1" customHeight="1">
      <c r="A7" s="112" t="s">
        <v>383</v>
      </c>
      <c r="B7" s="113" t="s">
        <v>116</v>
      </c>
      <c r="C7" s="25"/>
      <c r="D7" s="113">
        <v>304.27999999999997</v>
      </c>
      <c r="E7" s="113">
        <v>304.27999999999997</v>
      </c>
      <c r="F7" s="26"/>
      <c r="G7" s="26"/>
      <c r="H7" s="113">
        <v>304.27999999999997</v>
      </c>
    </row>
    <row r="8" spans="1:8" ht="29.1" customHeight="1">
      <c r="A8" s="27" t="s">
        <v>498</v>
      </c>
      <c r="B8" s="26" t="s">
        <v>396</v>
      </c>
      <c r="C8" s="25"/>
      <c r="D8" s="26">
        <v>304.27999999999997</v>
      </c>
      <c r="E8" s="26">
        <v>304.27999999999997</v>
      </c>
      <c r="F8" s="26"/>
      <c r="G8" s="26"/>
      <c r="H8" s="26">
        <v>304.27999999999997</v>
      </c>
    </row>
    <row r="9" spans="1:8" ht="29.1" customHeight="1">
      <c r="A9" s="27" t="s">
        <v>397</v>
      </c>
      <c r="B9" s="26" t="s">
        <v>399</v>
      </c>
      <c r="C9" s="25"/>
      <c r="D9" s="26">
        <v>89</v>
      </c>
      <c r="E9" s="26">
        <v>89</v>
      </c>
      <c r="F9" s="26"/>
      <c r="G9" s="26"/>
      <c r="H9" s="26">
        <v>89</v>
      </c>
    </row>
    <row r="10" spans="1:8" ht="29.1" customHeight="1">
      <c r="A10" s="84" t="s">
        <v>398</v>
      </c>
      <c r="B10" s="25" t="s">
        <v>400</v>
      </c>
      <c r="C10" s="25"/>
      <c r="D10" s="25">
        <v>215.28</v>
      </c>
      <c r="E10" s="25">
        <v>215.28</v>
      </c>
      <c r="F10" s="25"/>
      <c r="G10" s="25"/>
      <c r="H10" s="25">
        <v>215.28</v>
      </c>
    </row>
    <row r="11" spans="1:8" ht="21" customHeight="1">
      <c r="A11" s="28" t="s">
        <v>117</v>
      </c>
      <c r="B11" s="29"/>
      <c r="C11" s="29"/>
      <c r="D11" s="29"/>
      <c r="E11" s="29"/>
      <c r="F11" s="29"/>
      <c r="G11" s="29"/>
      <c r="H11" s="29"/>
    </row>
    <row r="12" spans="1:8" ht="21" customHeight="1">
      <c r="E12" s="18"/>
      <c r="F12" s="18"/>
      <c r="G12" s="18"/>
    </row>
    <row r="13" spans="1:8" ht="21" customHeight="1">
      <c r="E13" s="18"/>
      <c r="F13" s="18"/>
      <c r="G13" s="18"/>
    </row>
    <row r="14" spans="1:8" ht="21" customHeight="1">
      <c r="E14" s="18"/>
      <c r="F14" s="18"/>
      <c r="G14" s="18"/>
    </row>
    <row r="15" spans="1:8" ht="21" customHeight="1">
      <c r="E15" s="18"/>
      <c r="F15" s="18"/>
      <c r="G15" s="18"/>
    </row>
    <row r="16" spans="1:8" ht="21" customHeight="1">
      <c r="E16" s="18"/>
      <c r="F16" s="18"/>
      <c r="G16" s="18"/>
    </row>
    <row r="17" spans="5:7" ht="21" customHeight="1">
      <c r="E17" s="18"/>
      <c r="F17" s="18"/>
      <c r="G17" s="18"/>
    </row>
    <row r="18" spans="5:7" ht="21" customHeight="1">
      <c r="E18" s="18"/>
      <c r="F18" s="18"/>
      <c r="G18" s="18"/>
    </row>
    <row r="19" spans="5:7" ht="21" customHeight="1">
      <c r="E19" s="18"/>
      <c r="F19" s="18"/>
      <c r="G19" s="18"/>
    </row>
    <row r="20" spans="5:7" ht="21" customHeight="1">
      <c r="E20" s="18"/>
      <c r="F20" s="18"/>
      <c r="G20" s="18"/>
    </row>
    <row r="21" spans="5:7" ht="21" customHeight="1">
      <c r="E21" s="18"/>
      <c r="F21" s="18"/>
      <c r="G21" s="18"/>
    </row>
    <row r="22" spans="5:7" ht="21" customHeight="1">
      <c r="E22" s="18"/>
      <c r="F22" s="18"/>
      <c r="G22" s="18"/>
    </row>
    <row r="23" spans="5:7" ht="21" customHeight="1">
      <c r="E23" s="18"/>
      <c r="F23" s="18"/>
      <c r="G23" s="18"/>
    </row>
    <row r="24" spans="5:7" ht="21" customHeight="1">
      <c r="E24" s="18"/>
      <c r="F24" s="18"/>
      <c r="G24" s="18"/>
    </row>
    <row r="25" spans="5:7" ht="21" customHeight="1">
      <c r="E25" s="18"/>
      <c r="F25" s="18"/>
      <c r="G25" s="18"/>
    </row>
    <row r="26" spans="5:7" ht="21" customHeight="1">
      <c r="E26" s="18"/>
      <c r="F26" s="18"/>
      <c r="G26" s="18"/>
    </row>
    <row r="27" spans="5:7">
      <c r="E27" s="18"/>
      <c r="F27" s="18"/>
      <c r="G27" s="18"/>
    </row>
    <row r="28" spans="5:7">
      <c r="E28" s="18"/>
      <c r="F28" s="18"/>
      <c r="G28" s="18"/>
    </row>
    <row r="29" spans="5:7">
      <c r="E29" s="18"/>
      <c r="F29" s="18"/>
      <c r="G29" s="18"/>
    </row>
    <row r="30" spans="5:7">
      <c r="E30" s="18"/>
      <c r="F30" s="18"/>
      <c r="G30" s="18"/>
    </row>
    <row r="31" spans="5:7">
      <c r="E31" s="18"/>
      <c r="F31" s="18"/>
      <c r="G31" s="18"/>
    </row>
    <row r="32" spans="5:7">
      <c r="E32" s="18"/>
      <c r="F32" s="18"/>
      <c r="G32" s="18"/>
    </row>
    <row r="33" spans="5:7">
      <c r="E33" s="18"/>
      <c r="F33" s="18"/>
      <c r="G33" s="18"/>
    </row>
    <row r="34" spans="5:7">
      <c r="E34" s="18"/>
      <c r="F34" s="18"/>
      <c r="G34" s="18"/>
    </row>
    <row r="35" spans="5:7">
      <c r="E35" s="18"/>
      <c r="F35" s="18"/>
      <c r="G35" s="18"/>
    </row>
    <row r="36" spans="5:7">
      <c r="E36" s="18"/>
      <c r="F36" s="18"/>
      <c r="G36" s="18"/>
    </row>
    <row r="37" spans="5:7">
      <c r="E37" s="18"/>
      <c r="F37" s="18"/>
      <c r="G37" s="18"/>
    </row>
    <row r="38" spans="5:7">
      <c r="E38" s="18"/>
      <c r="F38" s="18"/>
      <c r="G38" s="18"/>
    </row>
    <row r="39" spans="5:7">
      <c r="E39" s="18"/>
      <c r="F39" s="18"/>
      <c r="G39" s="18"/>
    </row>
    <row r="40" spans="5:7">
      <c r="E40" s="18"/>
      <c r="F40" s="18"/>
      <c r="G40" s="18"/>
    </row>
    <row r="41" spans="5:7">
      <c r="E41" s="18"/>
      <c r="F41" s="18"/>
      <c r="G41" s="18"/>
    </row>
    <row r="42" spans="5:7">
      <c r="E42" s="18"/>
      <c r="F42" s="18"/>
      <c r="G42" s="18"/>
    </row>
    <row r="43" spans="5:7">
      <c r="E43" s="18"/>
      <c r="F43" s="18"/>
      <c r="G43" s="18"/>
    </row>
    <row r="44" spans="5:7">
      <c r="E44" s="18"/>
      <c r="F44" s="18"/>
      <c r="G44" s="18"/>
    </row>
    <row r="45" spans="5:7">
      <c r="E45" s="18"/>
      <c r="F45" s="18"/>
      <c r="G45" s="18"/>
    </row>
    <row r="46" spans="5:7">
      <c r="E46" s="18"/>
      <c r="F46" s="18"/>
      <c r="G46" s="18"/>
    </row>
    <row r="47" spans="5:7">
      <c r="E47" s="18"/>
      <c r="F47" s="18"/>
      <c r="G47" s="18"/>
    </row>
    <row r="48" spans="5:7">
      <c r="E48" s="18"/>
      <c r="F48" s="18"/>
      <c r="G48" s="18"/>
    </row>
    <row r="49" spans="5:7">
      <c r="E49" s="18"/>
      <c r="F49" s="18"/>
      <c r="G49" s="18"/>
    </row>
    <row r="50" spans="5:7">
      <c r="E50" s="18"/>
      <c r="F50" s="18"/>
      <c r="G50" s="18"/>
    </row>
    <row r="51" spans="5:7">
      <c r="E51" s="18"/>
      <c r="F51" s="18"/>
      <c r="G51" s="18"/>
    </row>
    <row r="52" spans="5:7">
      <c r="E52" s="18"/>
      <c r="F52" s="18"/>
      <c r="G52" s="18"/>
    </row>
    <row r="53" spans="5:7">
      <c r="E53" s="18"/>
      <c r="F53" s="18"/>
      <c r="G53" s="18"/>
    </row>
    <row r="54" spans="5:7">
      <c r="E54" s="18"/>
      <c r="F54" s="18"/>
      <c r="G54" s="18"/>
    </row>
    <row r="55" spans="5:7">
      <c r="E55" s="18"/>
      <c r="F55" s="18"/>
      <c r="G55" s="18"/>
    </row>
    <row r="56" spans="5:7">
      <c r="E56" s="18"/>
      <c r="F56" s="18"/>
      <c r="G56" s="18"/>
    </row>
    <row r="57" spans="5:7">
      <c r="E57" s="18"/>
      <c r="F57" s="18"/>
      <c r="G57" s="18"/>
    </row>
    <row r="58" spans="5:7">
      <c r="E58" s="18"/>
      <c r="F58" s="18"/>
      <c r="G58" s="18"/>
    </row>
    <row r="59" spans="5:7">
      <c r="E59" s="18"/>
      <c r="F59" s="18"/>
      <c r="G59" s="18"/>
    </row>
    <row r="60" spans="5:7">
      <c r="E60" s="18"/>
      <c r="F60" s="18"/>
      <c r="G60" s="18"/>
    </row>
    <row r="61" spans="5:7">
      <c r="E61" s="18"/>
      <c r="F61" s="18"/>
      <c r="G61" s="18"/>
    </row>
    <row r="62" spans="5:7">
      <c r="E62" s="18"/>
      <c r="F62" s="18"/>
      <c r="G62" s="18"/>
    </row>
    <row r="63" spans="5:7">
      <c r="E63" s="18"/>
      <c r="F63" s="18"/>
      <c r="G63" s="18"/>
    </row>
    <row r="64" spans="5:7">
      <c r="E64" s="18"/>
      <c r="F64" s="18"/>
      <c r="G64" s="18"/>
    </row>
    <row r="65" spans="5:7">
      <c r="E65" s="18"/>
      <c r="F65" s="18"/>
      <c r="G65" s="18"/>
    </row>
    <row r="66" spans="5:7">
      <c r="E66" s="18"/>
      <c r="F66" s="18"/>
      <c r="G66" s="18"/>
    </row>
    <row r="67" spans="5:7">
      <c r="E67" s="18"/>
      <c r="F67" s="18"/>
      <c r="G67" s="18"/>
    </row>
    <row r="68" spans="5:7">
      <c r="E68" s="18"/>
      <c r="F68" s="18"/>
      <c r="G68" s="18"/>
    </row>
    <row r="69" spans="5:7">
      <c r="E69" s="18"/>
      <c r="F69" s="18"/>
      <c r="G69" s="18"/>
    </row>
    <row r="70" spans="5:7">
      <c r="E70" s="18"/>
      <c r="F70" s="18"/>
      <c r="G70" s="18"/>
    </row>
    <row r="71" spans="5:7">
      <c r="E71" s="18"/>
      <c r="F71" s="18"/>
      <c r="G71" s="18"/>
    </row>
    <row r="72" spans="5:7">
      <c r="E72" s="18"/>
      <c r="F72" s="18"/>
      <c r="G72" s="18"/>
    </row>
    <row r="73" spans="5:7">
      <c r="E73" s="18"/>
      <c r="F73" s="18"/>
      <c r="G73" s="18"/>
    </row>
    <row r="74" spans="5:7">
      <c r="E74" s="18"/>
      <c r="F74" s="18"/>
      <c r="G74" s="18"/>
    </row>
    <row r="75" spans="5:7">
      <c r="E75" s="18"/>
      <c r="F75" s="18"/>
      <c r="G75" s="18"/>
    </row>
    <row r="76" spans="5:7">
      <c r="E76" s="18"/>
      <c r="F76" s="18"/>
      <c r="G76" s="18"/>
    </row>
    <row r="77" spans="5:7">
      <c r="E77" s="18"/>
      <c r="F77" s="18"/>
      <c r="G77" s="18"/>
    </row>
    <row r="78" spans="5:7">
      <c r="E78" s="18"/>
      <c r="F78" s="18"/>
      <c r="G78" s="18"/>
    </row>
    <row r="79" spans="5:7">
      <c r="E79" s="18"/>
      <c r="F79" s="18"/>
      <c r="G79" s="18"/>
    </row>
    <row r="80" spans="5:7">
      <c r="E80" s="18"/>
      <c r="F80" s="18"/>
      <c r="G80" s="18"/>
    </row>
    <row r="81" spans="5:7">
      <c r="E81" s="18"/>
      <c r="F81" s="18"/>
      <c r="G81" s="18"/>
    </row>
    <row r="82" spans="5:7">
      <c r="E82" s="18"/>
      <c r="F82" s="18"/>
      <c r="G82" s="18"/>
    </row>
    <row r="83" spans="5:7">
      <c r="E83" s="18"/>
      <c r="F83" s="18"/>
      <c r="G83" s="18"/>
    </row>
    <row r="84" spans="5:7">
      <c r="E84" s="18"/>
      <c r="F84" s="18"/>
      <c r="G84" s="18"/>
    </row>
    <row r="85" spans="5:7">
      <c r="E85" s="18"/>
      <c r="F85" s="18"/>
      <c r="G85" s="18"/>
    </row>
    <row r="86" spans="5:7">
      <c r="E86" s="18"/>
      <c r="F86" s="18"/>
      <c r="G86" s="18"/>
    </row>
    <row r="87" spans="5:7">
      <c r="E87" s="18"/>
      <c r="F87" s="18"/>
      <c r="G87" s="18"/>
    </row>
    <row r="88" spans="5:7">
      <c r="E88" s="18"/>
      <c r="F88" s="18"/>
      <c r="G88" s="18"/>
    </row>
    <row r="89" spans="5:7">
      <c r="E89" s="18"/>
      <c r="F89" s="18"/>
      <c r="G89" s="18"/>
    </row>
    <row r="90" spans="5:7">
      <c r="E90" s="18"/>
      <c r="F90" s="18"/>
      <c r="G90" s="18"/>
    </row>
    <row r="91" spans="5:7">
      <c r="E91" s="18"/>
      <c r="F91" s="18"/>
      <c r="G91" s="18"/>
    </row>
    <row r="92" spans="5:7">
      <c r="E92" s="18"/>
      <c r="F92" s="18"/>
      <c r="G92" s="18"/>
    </row>
    <row r="93" spans="5:7">
      <c r="E93" s="18"/>
      <c r="F93" s="18"/>
      <c r="G93" s="18"/>
    </row>
    <row r="94" spans="5:7">
      <c r="E94" s="18"/>
      <c r="F94" s="18"/>
      <c r="G94" s="18"/>
    </row>
    <row r="95" spans="5:7">
      <c r="E95" s="18"/>
      <c r="F95" s="18"/>
      <c r="G95" s="18"/>
    </row>
    <row r="96" spans="5:7">
      <c r="E96" s="18"/>
      <c r="F96" s="18"/>
      <c r="G96" s="18"/>
    </row>
    <row r="97" spans="5:7">
      <c r="E97" s="18"/>
      <c r="F97" s="18"/>
      <c r="G97" s="18"/>
    </row>
    <row r="98" spans="5:7">
      <c r="E98" s="18"/>
      <c r="F98" s="18"/>
      <c r="G98" s="18"/>
    </row>
    <row r="99" spans="5:7">
      <c r="E99" s="18"/>
      <c r="F99" s="18"/>
      <c r="G99" s="18"/>
    </row>
    <row r="100" spans="5:7">
      <c r="E100" s="18"/>
      <c r="F100" s="18"/>
      <c r="G100" s="18"/>
    </row>
    <row r="101" spans="5:7">
      <c r="E101" s="18"/>
      <c r="F101" s="18"/>
      <c r="G101" s="18"/>
    </row>
    <row r="102" spans="5:7">
      <c r="E102" s="18"/>
      <c r="F102" s="18"/>
      <c r="G102" s="18"/>
    </row>
    <row r="103" spans="5:7">
      <c r="E103" s="18"/>
      <c r="F103" s="18"/>
      <c r="G103" s="18"/>
    </row>
    <row r="104" spans="5:7">
      <c r="E104" s="18"/>
      <c r="F104" s="18"/>
      <c r="G104" s="18"/>
    </row>
    <row r="105" spans="5:7">
      <c r="E105" s="18"/>
      <c r="F105" s="18"/>
      <c r="G105" s="18"/>
    </row>
    <row r="106" spans="5:7">
      <c r="E106" s="18"/>
      <c r="F106" s="18"/>
      <c r="G106" s="18"/>
    </row>
    <row r="107" spans="5:7">
      <c r="E107" s="18"/>
      <c r="F107" s="18"/>
      <c r="G107" s="18"/>
    </row>
    <row r="108" spans="5:7">
      <c r="E108" s="18"/>
      <c r="F108" s="18"/>
      <c r="G108" s="18"/>
    </row>
    <row r="109" spans="5:7">
      <c r="E109" s="18"/>
      <c r="F109" s="18"/>
      <c r="G109" s="18"/>
    </row>
    <row r="110" spans="5:7">
      <c r="E110" s="18"/>
      <c r="F110" s="18"/>
      <c r="G110" s="18"/>
    </row>
    <row r="111" spans="5:7">
      <c r="E111" s="18"/>
      <c r="F111" s="18"/>
      <c r="G111" s="18"/>
    </row>
    <row r="112" spans="5:7">
      <c r="E112" s="18"/>
      <c r="F112" s="18"/>
      <c r="G112" s="18"/>
    </row>
    <row r="113" spans="5:7">
      <c r="E113" s="18"/>
      <c r="F113" s="18"/>
      <c r="G113" s="18"/>
    </row>
    <row r="114" spans="5:7">
      <c r="E114" s="18"/>
      <c r="F114" s="18"/>
      <c r="G114" s="18"/>
    </row>
    <row r="115" spans="5:7">
      <c r="E115" s="18"/>
      <c r="F115" s="18"/>
      <c r="G115" s="18"/>
    </row>
    <row r="116" spans="5:7">
      <c r="E116" s="18"/>
      <c r="F116" s="18"/>
      <c r="G116" s="18"/>
    </row>
    <row r="117" spans="5:7">
      <c r="E117" s="18"/>
      <c r="F117" s="18"/>
      <c r="G117" s="18"/>
    </row>
    <row r="118" spans="5:7">
      <c r="E118" s="18"/>
      <c r="F118" s="18"/>
      <c r="G118" s="18"/>
    </row>
    <row r="119" spans="5:7">
      <c r="E119" s="18"/>
      <c r="F119" s="18"/>
      <c r="G119" s="18"/>
    </row>
    <row r="120" spans="5:7">
      <c r="E120" s="18"/>
      <c r="F120" s="18"/>
      <c r="G120" s="18"/>
    </row>
    <row r="121" spans="5:7">
      <c r="E121" s="18"/>
      <c r="F121" s="18"/>
      <c r="G121" s="18"/>
    </row>
    <row r="122" spans="5:7">
      <c r="E122" s="18"/>
      <c r="F122" s="18"/>
      <c r="G122" s="18"/>
    </row>
    <row r="123" spans="5:7">
      <c r="E123" s="18"/>
      <c r="F123" s="18"/>
      <c r="G123" s="18"/>
    </row>
    <row r="124" spans="5:7">
      <c r="E124" s="18"/>
      <c r="F124" s="18"/>
      <c r="G124" s="18"/>
    </row>
    <row r="125" spans="5:7">
      <c r="E125" s="18"/>
      <c r="F125" s="18"/>
      <c r="G125" s="18"/>
    </row>
    <row r="126" spans="5:7">
      <c r="E126" s="18"/>
      <c r="F126" s="18"/>
      <c r="G126" s="18"/>
    </row>
    <row r="127" spans="5:7">
      <c r="E127" s="18"/>
      <c r="F127" s="18"/>
      <c r="G127" s="18"/>
    </row>
    <row r="128" spans="5:7">
      <c r="E128" s="18"/>
      <c r="F128" s="18"/>
      <c r="G128" s="18"/>
    </row>
    <row r="129" spans="5:7">
      <c r="E129" s="18"/>
      <c r="F129" s="18"/>
      <c r="G129" s="18"/>
    </row>
    <row r="130" spans="5:7">
      <c r="E130" s="18"/>
      <c r="F130" s="18"/>
      <c r="G130" s="18"/>
    </row>
    <row r="131" spans="5:7">
      <c r="E131" s="18"/>
      <c r="F131" s="18"/>
      <c r="G131" s="18"/>
    </row>
    <row r="132" spans="5:7">
      <c r="E132" s="18"/>
      <c r="F132" s="18"/>
      <c r="G132" s="18"/>
    </row>
    <row r="133" spans="5:7">
      <c r="E133" s="18"/>
      <c r="F133" s="18"/>
      <c r="G133" s="18"/>
    </row>
    <row r="134" spans="5:7">
      <c r="E134" s="18"/>
      <c r="F134" s="18"/>
      <c r="G134" s="18"/>
    </row>
    <row r="135" spans="5:7">
      <c r="E135" s="18"/>
      <c r="F135" s="18"/>
      <c r="G135" s="18"/>
    </row>
    <row r="136" spans="5:7">
      <c r="E136" s="18"/>
      <c r="F136" s="18"/>
      <c r="G136" s="18"/>
    </row>
    <row r="137" spans="5:7">
      <c r="E137" s="18"/>
      <c r="F137" s="18"/>
      <c r="G137" s="18"/>
    </row>
    <row r="138" spans="5:7">
      <c r="E138" s="18"/>
      <c r="F138" s="18"/>
      <c r="G138" s="18"/>
    </row>
    <row r="139" spans="5:7">
      <c r="E139" s="18"/>
      <c r="F139" s="18"/>
      <c r="G139" s="18"/>
    </row>
    <row r="140" spans="5:7">
      <c r="E140" s="18"/>
      <c r="F140" s="18"/>
      <c r="G140" s="18"/>
    </row>
    <row r="141" spans="5:7">
      <c r="E141" s="18"/>
      <c r="F141" s="18"/>
      <c r="G141" s="18"/>
    </row>
    <row r="142" spans="5:7">
      <c r="E142" s="18"/>
      <c r="F142" s="18"/>
      <c r="G142" s="18"/>
    </row>
    <row r="143" spans="5:7">
      <c r="E143" s="18"/>
      <c r="F143" s="18"/>
      <c r="G143" s="18"/>
    </row>
    <row r="144" spans="5:7">
      <c r="E144" s="18"/>
      <c r="F144" s="18"/>
      <c r="G144" s="18"/>
    </row>
    <row r="145" spans="5:7">
      <c r="E145" s="18"/>
      <c r="F145" s="18"/>
      <c r="G145" s="18"/>
    </row>
    <row r="146" spans="5:7">
      <c r="E146" s="18"/>
      <c r="F146" s="18"/>
      <c r="G146" s="18"/>
    </row>
    <row r="147" spans="5:7">
      <c r="E147" s="18"/>
      <c r="F147" s="18"/>
      <c r="G147" s="18"/>
    </row>
    <row r="148" spans="5:7">
      <c r="E148" s="18"/>
      <c r="F148" s="18"/>
      <c r="G148" s="18"/>
    </row>
    <row r="149" spans="5:7">
      <c r="E149" s="18"/>
      <c r="F149" s="18"/>
      <c r="G149" s="18"/>
    </row>
    <row r="150" spans="5:7">
      <c r="E150" s="18"/>
      <c r="F150" s="18"/>
      <c r="G150" s="18"/>
    </row>
    <row r="151" spans="5:7">
      <c r="E151" s="18"/>
      <c r="F151" s="18"/>
      <c r="G151" s="18"/>
    </row>
    <row r="152" spans="5:7">
      <c r="E152" s="18"/>
      <c r="F152" s="18"/>
      <c r="G152" s="18"/>
    </row>
    <row r="153" spans="5:7">
      <c r="E153" s="18"/>
      <c r="F153" s="18"/>
      <c r="G153" s="18"/>
    </row>
    <row r="154" spans="5:7">
      <c r="E154" s="18"/>
      <c r="F154" s="18"/>
      <c r="G154" s="18"/>
    </row>
    <row r="155" spans="5:7">
      <c r="E155" s="18"/>
      <c r="F155" s="18"/>
      <c r="G155" s="18"/>
    </row>
    <row r="156" spans="5:7">
      <c r="E156" s="18"/>
      <c r="F156" s="18"/>
      <c r="G156" s="18"/>
    </row>
    <row r="157" spans="5:7">
      <c r="E157" s="18"/>
      <c r="F157" s="18"/>
      <c r="G157" s="18"/>
    </row>
    <row r="158" spans="5:7">
      <c r="E158" s="18"/>
      <c r="F158" s="18"/>
      <c r="G158" s="18"/>
    </row>
    <row r="159" spans="5:7">
      <c r="E159" s="18"/>
      <c r="F159" s="18"/>
      <c r="G159" s="18"/>
    </row>
    <row r="160" spans="5:7">
      <c r="E160" s="18"/>
      <c r="F160" s="18"/>
      <c r="G160" s="18"/>
    </row>
    <row r="161" spans="5:7">
      <c r="E161" s="18"/>
      <c r="F161" s="18"/>
      <c r="G161" s="18"/>
    </row>
    <row r="162" spans="5:7">
      <c r="E162" s="18"/>
      <c r="F162" s="18"/>
      <c r="G162" s="18"/>
    </row>
    <row r="163" spans="5:7">
      <c r="E163" s="18"/>
      <c r="F163" s="18"/>
      <c r="G163" s="18"/>
    </row>
    <row r="164" spans="5:7">
      <c r="E164" s="18"/>
      <c r="F164" s="18"/>
      <c r="G164" s="18"/>
    </row>
    <row r="165" spans="5:7">
      <c r="E165" s="18"/>
      <c r="F165" s="18"/>
      <c r="G165" s="18"/>
    </row>
    <row r="166" spans="5:7">
      <c r="E166" s="18"/>
      <c r="F166" s="18"/>
      <c r="G166" s="18"/>
    </row>
    <row r="167" spans="5:7">
      <c r="E167" s="18"/>
      <c r="F167" s="18"/>
      <c r="G167" s="18"/>
    </row>
    <row r="168" spans="5:7">
      <c r="E168" s="18"/>
      <c r="F168" s="18"/>
      <c r="G168" s="18"/>
    </row>
    <row r="169" spans="5:7">
      <c r="E169" s="18"/>
      <c r="F169" s="18"/>
      <c r="G169" s="18"/>
    </row>
    <row r="170" spans="5:7">
      <c r="E170" s="18"/>
      <c r="F170" s="18"/>
      <c r="G170" s="18"/>
    </row>
    <row r="171" spans="5:7">
      <c r="E171" s="18"/>
      <c r="F171" s="18"/>
      <c r="G171" s="18"/>
    </row>
    <row r="172" spans="5:7">
      <c r="E172" s="18"/>
      <c r="F172" s="18"/>
      <c r="G172" s="18"/>
    </row>
    <row r="173" spans="5:7">
      <c r="E173" s="18"/>
      <c r="F173" s="18"/>
      <c r="G173" s="18"/>
    </row>
    <row r="174" spans="5:7">
      <c r="E174" s="18"/>
      <c r="F174" s="18"/>
      <c r="G174" s="18"/>
    </row>
    <row r="175" spans="5:7">
      <c r="E175" s="18"/>
      <c r="F175" s="18"/>
      <c r="G175" s="18"/>
    </row>
    <row r="176" spans="5:7">
      <c r="E176" s="18"/>
      <c r="F176" s="18"/>
      <c r="G176" s="18"/>
    </row>
    <row r="177" spans="5:7">
      <c r="E177" s="18"/>
      <c r="F177" s="18"/>
      <c r="G177" s="18"/>
    </row>
    <row r="178" spans="5:7">
      <c r="E178" s="18"/>
      <c r="F178" s="18"/>
      <c r="G178" s="18"/>
    </row>
    <row r="179" spans="5:7">
      <c r="E179" s="18"/>
      <c r="F179" s="18"/>
      <c r="G179" s="18"/>
    </row>
    <row r="180" spans="5:7">
      <c r="E180" s="18"/>
      <c r="F180" s="18"/>
      <c r="G180" s="18"/>
    </row>
    <row r="181" spans="5:7">
      <c r="E181" s="18"/>
      <c r="F181" s="18"/>
      <c r="G181" s="18"/>
    </row>
  </sheetData>
  <mergeCells count="9">
    <mergeCell ref="A1:H1"/>
    <mergeCell ref="A3:B3"/>
    <mergeCell ref="E4:G4"/>
    <mergeCell ref="A6:B6"/>
    <mergeCell ref="A4:A5"/>
    <mergeCell ref="B4:B5"/>
    <mergeCell ref="C4:C5"/>
    <mergeCell ref="D4:D5"/>
    <mergeCell ref="H4:H5"/>
  </mergeCells>
  <phoneticPr fontId="53" type="noConversion"/>
  <conditionalFormatting sqref="G2 H3 A1:A2 B3:E4 A6 F5:G10 I1:IU1 B5 D5:E6 I5:IU5 H4:IU4 J2:IU3 A7:E10 H6:IU65516 B11:G65516">
    <cfRule type="expression" dxfId="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0"/>
  <sheetViews>
    <sheetView workbookViewId="0">
      <selection activeCell="D5" sqref="D5:D7"/>
    </sheetView>
  </sheetViews>
  <sheetFormatPr defaultColWidth="9" defaultRowHeight="11.25"/>
  <cols>
    <col min="3" max="3" width="15.6640625" customWidth="1"/>
    <col min="4" max="4" width="28.33203125" customWidth="1"/>
    <col min="5" max="5" width="35" customWidth="1"/>
    <col min="6" max="6" width="32.6640625" customWidth="1"/>
    <col min="7" max="7" width="28.1640625" customWidth="1"/>
  </cols>
  <sheetData>
    <row r="1" spans="1:8" ht="32.25" customHeight="1">
      <c r="A1" s="163" t="s">
        <v>118</v>
      </c>
      <c r="B1" s="164"/>
      <c r="C1" s="164"/>
      <c r="D1" s="164"/>
      <c r="E1" s="164"/>
      <c r="F1" s="164"/>
      <c r="G1" s="165"/>
      <c r="H1" s="2"/>
    </row>
    <row r="2" spans="1:8" ht="13.5">
      <c r="A2" s="166" t="s">
        <v>119</v>
      </c>
      <c r="B2" s="166"/>
      <c r="C2" s="166"/>
      <c r="D2" s="166"/>
      <c r="E2" s="166"/>
      <c r="F2" s="166"/>
      <c r="G2" s="166"/>
    </row>
    <row r="3" spans="1:8" ht="13.5">
      <c r="A3" s="169" t="s">
        <v>567</v>
      </c>
      <c r="B3" s="170"/>
      <c r="C3" s="170"/>
      <c r="D3" s="170"/>
      <c r="E3" s="170"/>
      <c r="F3" s="170"/>
      <c r="G3" s="5" t="s">
        <v>3</v>
      </c>
    </row>
    <row r="4" spans="1:8" ht="31.5" customHeight="1">
      <c r="A4" s="167" t="s">
        <v>6</v>
      </c>
      <c r="B4" s="168"/>
      <c r="C4" s="168"/>
      <c r="D4" s="168"/>
      <c r="E4" s="168" t="s">
        <v>114</v>
      </c>
      <c r="F4" s="168"/>
      <c r="G4" s="168"/>
    </row>
    <row r="5" spans="1:8">
      <c r="A5" s="178" t="s">
        <v>35</v>
      </c>
      <c r="B5" s="177"/>
      <c r="C5" s="177"/>
      <c r="D5" s="177" t="s">
        <v>120</v>
      </c>
      <c r="E5" s="177" t="s">
        <v>39</v>
      </c>
      <c r="F5" s="177" t="s">
        <v>55</v>
      </c>
      <c r="G5" s="177" t="s">
        <v>56</v>
      </c>
    </row>
    <row r="6" spans="1:8">
      <c r="A6" s="178"/>
      <c r="B6" s="177"/>
      <c r="C6" s="177"/>
      <c r="D6" s="177"/>
      <c r="E6" s="177"/>
      <c r="F6" s="177"/>
      <c r="G6" s="177"/>
    </row>
    <row r="7" spans="1:8">
      <c r="A7" s="178"/>
      <c r="B7" s="177"/>
      <c r="C7" s="177"/>
      <c r="D7" s="177"/>
      <c r="E7" s="177"/>
      <c r="F7" s="177"/>
      <c r="G7" s="177"/>
    </row>
    <row r="8" spans="1:8" ht="39.75" customHeight="1">
      <c r="A8" s="171" t="s">
        <v>39</v>
      </c>
      <c r="B8" s="172"/>
      <c r="C8" s="172"/>
      <c r="D8" s="172"/>
      <c r="E8" s="15"/>
      <c r="F8" s="15"/>
      <c r="G8" s="15"/>
    </row>
    <row r="9" spans="1:8" ht="39.75" customHeight="1">
      <c r="A9" s="173"/>
      <c r="B9" s="174"/>
      <c r="C9" s="174"/>
      <c r="D9" s="16"/>
      <c r="E9" s="15"/>
      <c r="F9" s="15"/>
      <c r="G9" s="15"/>
    </row>
    <row r="10" spans="1:8" ht="25.5" customHeight="1">
      <c r="A10" s="175" t="s">
        <v>568</v>
      </c>
      <c r="B10" s="176"/>
      <c r="C10" s="176"/>
      <c r="D10" s="176"/>
      <c r="E10" s="176"/>
      <c r="F10" s="176"/>
      <c r="G10" s="176"/>
    </row>
  </sheetData>
  <mergeCells count="13">
    <mergeCell ref="A8:D8"/>
    <mergeCell ref="A9:C9"/>
    <mergeCell ref="A10:G10"/>
    <mergeCell ref="D5:D7"/>
    <mergeCell ref="E5:E7"/>
    <mergeCell ref="F5:F7"/>
    <mergeCell ref="G5:G7"/>
    <mergeCell ref="A5:C7"/>
    <mergeCell ref="A1:G1"/>
    <mergeCell ref="A2:G2"/>
    <mergeCell ref="A4:D4"/>
    <mergeCell ref="E4:G4"/>
    <mergeCell ref="A3:F3"/>
  </mergeCells>
  <phoneticPr fontId="53" type="noConversion"/>
  <conditionalFormatting sqref="A2:A3 G3">
    <cfRule type="expression" dxfId="1" priority="3" stopIfTrue="1">
      <formula>含公式的单元格</formula>
    </cfRule>
  </conditionalFormatting>
  <pageMargins left="0.75" right="0.75" top="1" bottom="1" header="0.5" footer="0.5"/>
  <pageSetup paperSize="9" orientation="landscape" r:id="rId1"/>
</worksheet>
</file>

<file path=xl/worksheets/sheet9.xml><?xml version="1.0" encoding="utf-8"?>
<worksheet xmlns="http://schemas.openxmlformats.org/spreadsheetml/2006/main" xmlns:r="http://schemas.openxmlformats.org/officeDocument/2006/relationships">
  <dimension ref="A1:E28"/>
  <sheetViews>
    <sheetView workbookViewId="0">
      <selection activeCell="A18" sqref="A18"/>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15" t="s">
        <v>121</v>
      </c>
      <c r="B1" s="116"/>
      <c r="C1" s="116"/>
      <c r="D1" s="116"/>
      <c r="E1" s="116"/>
    </row>
    <row r="2" spans="1:5" ht="15" customHeight="1">
      <c r="A2" s="3"/>
      <c r="B2" s="4"/>
      <c r="C2" s="4"/>
      <c r="D2" s="4"/>
      <c r="E2" s="5" t="s">
        <v>122</v>
      </c>
    </row>
    <row r="3" spans="1:5" ht="13.5">
      <c r="A3" s="6" t="s">
        <v>2</v>
      </c>
      <c r="B3" s="4"/>
      <c r="C3" s="7"/>
      <c r="D3" s="4"/>
      <c r="E3" s="5" t="s">
        <v>3</v>
      </c>
    </row>
    <row r="4" spans="1:5" ht="17.25" customHeight="1">
      <c r="A4" s="8" t="s">
        <v>123</v>
      </c>
      <c r="B4" s="8" t="s">
        <v>124</v>
      </c>
      <c r="C4" s="8" t="s">
        <v>7</v>
      </c>
      <c r="D4" s="8" t="s">
        <v>123</v>
      </c>
      <c r="E4" s="8" t="s">
        <v>7</v>
      </c>
    </row>
    <row r="5" spans="1:5" ht="17.25" customHeight="1">
      <c r="A5" s="9" t="s">
        <v>125</v>
      </c>
      <c r="B5" s="10" t="s">
        <v>126</v>
      </c>
      <c r="C5" s="10" t="s">
        <v>126</v>
      </c>
      <c r="D5" s="9" t="s">
        <v>127</v>
      </c>
      <c r="E5" s="11">
        <v>212.74</v>
      </c>
    </row>
    <row r="6" spans="1:5" ht="17.25" customHeight="1">
      <c r="A6" s="9" t="s">
        <v>128</v>
      </c>
      <c r="B6" s="11">
        <v>6.86</v>
      </c>
      <c r="C6" s="11">
        <v>6.55</v>
      </c>
      <c r="D6" s="12" t="s">
        <v>129</v>
      </c>
      <c r="E6" s="11">
        <v>212.74</v>
      </c>
    </row>
    <row r="7" spans="1:5" ht="17.25" customHeight="1">
      <c r="A7" s="12" t="s">
        <v>130</v>
      </c>
      <c r="B7" s="11"/>
      <c r="C7" s="11"/>
      <c r="D7" s="12" t="s">
        <v>131</v>
      </c>
      <c r="E7" s="13"/>
    </row>
    <row r="8" spans="1:5" ht="17.25" customHeight="1">
      <c r="A8" s="12" t="s">
        <v>132</v>
      </c>
      <c r="B8" s="11">
        <v>6.86</v>
      </c>
      <c r="C8" s="11">
        <v>6.55</v>
      </c>
      <c r="D8" s="9" t="s">
        <v>133</v>
      </c>
      <c r="E8" s="88" t="s">
        <v>126</v>
      </c>
    </row>
    <row r="9" spans="1:5" ht="17.25" customHeight="1">
      <c r="A9" s="12" t="s">
        <v>135</v>
      </c>
      <c r="B9" s="13"/>
      <c r="C9" s="13"/>
      <c r="D9" s="12" t="s">
        <v>136</v>
      </c>
      <c r="E9" s="13">
        <v>2</v>
      </c>
    </row>
    <row r="10" spans="1:5" ht="17.25" customHeight="1">
      <c r="A10" s="12" t="s">
        <v>137</v>
      </c>
      <c r="B10" s="11">
        <v>6.86</v>
      </c>
      <c r="C10" s="11">
        <v>6.55</v>
      </c>
      <c r="D10" s="12" t="s">
        <v>138</v>
      </c>
      <c r="E10" s="14"/>
    </row>
    <row r="11" spans="1:5" ht="17.25" customHeight="1">
      <c r="A11" s="12" t="s">
        <v>139</v>
      </c>
      <c r="B11" s="11"/>
      <c r="C11" s="11"/>
      <c r="D11" s="12" t="s">
        <v>140</v>
      </c>
      <c r="E11" s="13">
        <v>1</v>
      </c>
    </row>
    <row r="12" spans="1:5" ht="17.25" customHeight="1">
      <c r="A12" s="12" t="s">
        <v>141</v>
      </c>
      <c r="B12" s="11"/>
      <c r="C12" s="11"/>
      <c r="D12" s="12" t="s">
        <v>142</v>
      </c>
      <c r="E12" s="14">
        <v>1</v>
      </c>
    </row>
    <row r="13" spans="1:5" ht="17.25" customHeight="1">
      <c r="A13" s="12" t="s">
        <v>143</v>
      </c>
      <c r="B13" s="13"/>
      <c r="C13" s="13"/>
      <c r="D13" s="12" t="s">
        <v>144</v>
      </c>
      <c r="E13" s="13" t="s">
        <v>28</v>
      </c>
    </row>
    <row r="14" spans="1:5" ht="17.25" customHeight="1">
      <c r="A14" s="12" t="s">
        <v>145</v>
      </c>
      <c r="B14" s="13" t="s">
        <v>28</v>
      </c>
      <c r="C14" s="13"/>
      <c r="D14" s="12" t="s">
        <v>146</v>
      </c>
      <c r="E14" s="13" t="s">
        <v>28</v>
      </c>
    </row>
    <row r="15" spans="1:5" ht="17.25" customHeight="1">
      <c r="A15" s="9" t="s">
        <v>147</v>
      </c>
      <c r="B15" s="10" t="s">
        <v>126</v>
      </c>
      <c r="C15" s="10"/>
      <c r="D15" s="12" t="s">
        <v>148</v>
      </c>
      <c r="E15" s="13" t="s">
        <v>28</v>
      </c>
    </row>
    <row r="16" spans="1:5" ht="17.25" customHeight="1">
      <c r="A16" s="12" t="s">
        <v>149</v>
      </c>
      <c r="B16" s="10" t="s">
        <v>126</v>
      </c>
      <c r="C16" s="14"/>
      <c r="D16" s="12" t="s">
        <v>150</v>
      </c>
      <c r="E16" s="13" t="s">
        <v>28</v>
      </c>
    </row>
    <row r="17" spans="1:5" ht="17.25" customHeight="1">
      <c r="A17" s="12" t="s">
        <v>151</v>
      </c>
      <c r="B17" s="10" t="s">
        <v>126</v>
      </c>
      <c r="C17" s="14"/>
      <c r="D17" s="12" t="s">
        <v>152</v>
      </c>
      <c r="E17" s="13" t="s">
        <v>28</v>
      </c>
    </row>
    <row r="18" spans="1:5" ht="17.25" customHeight="1">
      <c r="A18" s="12" t="s">
        <v>153</v>
      </c>
      <c r="B18" s="10" t="s">
        <v>126</v>
      </c>
      <c r="C18" s="13"/>
      <c r="D18" s="12" t="s">
        <v>154</v>
      </c>
      <c r="E18" s="12" t="s">
        <v>134</v>
      </c>
    </row>
    <row r="19" spans="1:5" ht="17.25" customHeight="1">
      <c r="A19" s="12" t="s">
        <v>155</v>
      </c>
      <c r="B19" s="10" t="s">
        <v>126</v>
      </c>
      <c r="C19" s="14">
        <v>2</v>
      </c>
      <c r="D19" s="12" t="s">
        <v>156</v>
      </c>
      <c r="E19" s="12" t="s">
        <v>134</v>
      </c>
    </row>
    <row r="20" spans="1:5" ht="17.25" customHeight="1">
      <c r="A20" s="12" t="s">
        <v>157</v>
      </c>
      <c r="B20" s="10" t="s">
        <v>126</v>
      </c>
      <c r="C20" s="14"/>
      <c r="D20" s="9" t="s">
        <v>158</v>
      </c>
      <c r="E20" s="88" t="s">
        <v>126</v>
      </c>
    </row>
    <row r="21" spans="1:5" ht="17.25" customHeight="1">
      <c r="A21" s="12" t="s">
        <v>159</v>
      </c>
      <c r="B21" s="10" t="s">
        <v>126</v>
      </c>
      <c r="C21" s="13"/>
      <c r="D21" s="12" t="s">
        <v>160</v>
      </c>
      <c r="E21" s="12" t="s">
        <v>28</v>
      </c>
    </row>
    <row r="22" spans="1:5" ht="17.25" customHeight="1">
      <c r="A22" s="12" t="s">
        <v>161</v>
      </c>
      <c r="B22" s="10" t="s">
        <v>126</v>
      </c>
      <c r="C22" s="14"/>
      <c r="D22" s="12" t="s">
        <v>162</v>
      </c>
      <c r="E22" s="12" t="s">
        <v>134</v>
      </c>
    </row>
    <row r="23" spans="1:5" ht="17.25" customHeight="1">
      <c r="A23" s="12" t="s">
        <v>163</v>
      </c>
      <c r="B23" s="10" t="s">
        <v>126</v>
      </c>
      <c r="C23" s="13"/>
      <c r="D23" s="12" t="s">
        <v>164</v>
      </c>
      <c r="E23" s="12" t="s">
        <v>28</v>
      </c>
    </row>
    <row r="24" spans="1:5" ht="17.25" customHeight="1">
      <c r="A24" s="12" t="s">
        <v>165</v>
      </c>
      <c r="B24" s="10" t="s">
        <v>126</v>
      </c>
      <c r="C24" s="13"/>
      <c r="D24" s="12" t="s">
        <v>166</v>
      </c>
      <c r="E24" s="12" t="s">
        <v>134</v>
      </c>
    </row>
    <row r="25" spans="1:5" ht="17.25" customHeight="1">
      <c r="A25" s="12" t="s">
        <v>167</v>
      </c>
      <c r="B25" s="10" t="s">
        <v>126</v>
      </c>
      <c r="C25" s="13"/>
      <c r="D25" s="12" t="s">
        <v>168</v>
      </c>
      <c r="E25" s="12" t="s">
        <v>134</v>
      </c>
    </row>
    <row r="26" spans="1:5" ht="17.25" customHeight="1">
      <c r="A26" s="9" t="s">
        <v>169</v>
      </c>
      <c r="B26" s="10"/>
      <c r="C26" s="13"/>
      <c r="D26" s="12" t="s">
        <v>170</v>
      </c>
      <c r="E26" s="12"/>
    </row>
    <row r="27" spans="1:5" ht="17.25" customHeight="1">
      <c r="A27" s="9" t="s">
        <v>171</v>
      </c>
      <c r="B27" s="10"/>
      <c r="C27" s="13">
        <v>0.91</v>
      </c>
      <c r="D27" s="12"/>
      <c r="E27" s="12"/>
    </row>
    <row r="28" spans="1:5" ht="17.25" customHeight="1">
      <c r="A28" s="179" t="s">
        <v>172</v>
      </c>
      <c r="B28" s="179"/>
      <c r="C28" s="179"/>
      <c r="D28" s="179"/>
      <c r="E28" s="179"/>
    </row>
  </sheetData>
  <mergeCells count="2">
    <mergeCell ref="A1:E1"/>
    <mergeCell ref="A28:E28"/>
  </mergeCells>
  <phoneticPr fontId="53" type="noConversion"/>
  <conditionalFormatting sqref="A1:A3 E3">
    <cfRule type="expression" dxfId="0" priority="2"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YYCZB</cp:lastModifiedBy>
  <cp:lastPrinted>2022-09-18T12:27:13Z</cp:lastPrinted>
  <dcterms:created xsi:type="dcterms:W3CDTF">2014-07-25T07:49:00Z</dcterms:created>
  <dcterms:modified xsi:type="dcterms:W3CDTF">2022-09-22T15:38:38Z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