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封面" sheetId="13" r:id="rId1"/>
    <sheet name="1.财政拨款收支总表" sheetId="11" r:id="rId2"/>
    <sheet name="2.一般公共预算财政拨款支出预算表" sheetId="2" r:id="rId3"/>
    <sheet name="3.一般公共预算财政拨款基本支出预算表" sheetId="3" r:id="rId4"/>
    <sheet name="4.一般公共预算“三公”经费支出表" sheetId="4" r:id="rId5"/>
    <sheet name="5.政府性基金预算支出表" sheetId="5" r:id="rId6"/>
    <sheet name="6.收支总表" sheetId="6" r:id="rId7"/>
    <sheet name="7.收入总表" sheetId="7" r:id="rId8"/>
    <sheet name="8.支出总表" sheetId="8" r:id="rId9"/>
    <sheet name="9.政府采购预算明细表" sheetId="9" r:id="rId10"/>
    <sheet name="10.部门预算整体绩效目标表" sheetId="14" r:id="rId11"/>
    <sheet name="11 项目绩效目标表" sheetId="12" r:id="rId12"/>
  </sheets>
  <calcPr calcId="144525"/>
</workbook>
</file>

<file path=xl/sharedStrings.xml><?xml version="1.0" encoding="utf-8"?>
<sst xmlns="http://schemas.openxmlformats.org/spreadsheetml/2006/main" count="302" uniqueCount="185">
  <si>
    <t>2023年部门预算批复表</t>
  </si>
  <si>
    <t>重庆市梁平区住房和城乡建设综合行政执法支队</t>
  </si>
  <si>
    <t>（公章）</t>
  </si>
  <si>
    <t>报送日期：    2023  年     3  月    13  日</t>
  </si>
  <si>
    <t>单位负责人签章：          财务负责人签章：           制表人签章：</t>
  </si>
  <si>
    <t>附件3-1</t>
  </si>
  <si>
    <t>重庆市梁平区住房和城乡建设综合行政执法支队财政拨款收支总表</t>
  </si>
  <si>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</si>
  <si>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</si>
  <si>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</si>
  <si>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</si>
  <si>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</si>
  <si>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</si>
  <si>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</si>
  <si>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</si>
  <si>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</si>
  <si>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</si>
  <si>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</si>
  <si>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</si>
  <si>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</si>
  <si>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</si>
  <si>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</si>
  <si>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</si>
  <si>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城乡社区</t>
  </si>
  <si>
    <t>住房保障</t>
  </si>
  <si>
    <t>二、上年结转</t>
  </si>
  <si>
    <t>二、结转下年</t>
  </si>
  <si>
    <t>收入总数</t>
  </si>
  <si>
    <t>支出总数</t>
  </si>
  <si>
    <t>附件3-2</t>
  </si>
  <si>
    <t>重庆市梁平区住房和城乡建设综合行政执法支队一般公共预算财政拨款支出预算表</t>
  </si>
  <si>
    <t>单位：万元</t>
  </si>
  <si>
    <t>功能分类科目</t>
  </si>
  <si>
    <t>2023年预算数</t>
  </si>
  <si>
    <t>科目编码</t>
  </si>
  <si>
    <t>科目名称</t>
  </si>
  <si>
    <t>小计</t>
  </si>
  <si>
    <t>基本支出</t>
  </si>
  <si>
    <t>项目支出</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</si>
  <si>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</si>
  <si>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</si>
  <si>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</si>
  <si>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</si>
  <si>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</si>
  <si>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</si>
  <si>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</si>
  <si>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</si>
  <si>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</si>
  <si>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</si>
  <si>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</si>
  <si>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</si>
  <si>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</si>
  <si>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</si>
  <si>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212</t>
  </si>
  <si>
    <t xml:space="preserve">  城乡社区支出</t>
  </si>
  <si>
    <t xml:space="preserve">    城乡社区管理事务</t>
  </si>
  <si>
    <t xml:space="preserve">      行政运行</t>
  </si>
  <si>
    <t xml:space="preserve">  住房保障支出</t>
  </si>
  <si>
    <t xml:space="preserve">    住房改革支出</t>
  </si>
  <si>
    <t xml:space="preserve">      住房公积金</t>
  </si>
  <si>
    <t>备注：本表反映2023年当年一般公共预算财政拨款支出情况。</t>
  </si>
  <si>
    <t>附件3-3</t>
  </si>
  <si>
    <t>重庆市梁平区住房和城乡建设综合行政执法支队一般公共预算财政拨款基本支出预算表</t>
  </si>
  <si>
    <t>经济分类科目</t>
  </si>
  <si>
    <t>2023年基本支出</t>
  </si>
  <si>
    <t>人员经费</t>
  </si>
  <si>
    <t>公用经费</t>
  </si>
  <si>
    <t>工资福利支出</t>
  </si>
  <si>
    <t xml:space="preserve">  基本工资</t>
  </si>
  <si>
    <t xml:space="preserve">  津贴补贴</t>
  </si>
  <si>
    <t xml:space="preserve">  奖金</t>
  </si>
  <si>
    <t xml:space="preserve">  伙食补助费</t>
  </si>
  <si>
    <t>　机关事业单位基本养老保险缴费</t>
  </si>
  <si>
    <t>　职业年金缴费</t>
  </si>
  <si>
    <t>职工基本医疗保险缴费</t>
  </si>
  <si>
    <t xml:space="preserve">  其他社会保障缴费</t>
  </si>
  <si>
    <t xml:space="preserve">  住房公积金</t>
  </si>
  <si>
    <t xml:space="preserve">  医疗费</t>
  </si>
  <si>
    <t>商品和服务支出</t>
  </si>
  <si>
    <t>办公费</t>
  </si>
  <si>
    <t>印刷费</t>
  </si>
  <si>
    <t>水费</t>
  </si>
  <si>
    <t>电费</t>
  </si>
  <si>
    <t>邮电费</t>
  </si>
  <si>
    <t>物业管理费</t>
  </si>
  <si>
    <t>差旅费</t>
  </si>
  <si>
    <t>租赁费</t>
  </si>
  <si>
    <t>会议费</t>
  </si>
  <si>
    <t>培训费</t>
  </si>
  <si>
    <t>公务接待费</t>
  </si>
  <si>
    <t>工会经费</t>
  </si>
  <si>
    <t>福利费</t>
  </si>
  <si>
    <t>公务用车运行维护费</t>
  </si>
  <si>
    <t>其他交通费用</t>
  </si>
  <si>
    <t>对个人和家庭的补助</t>
  </si>
  <si>
    <t>奖励金</t>
  </si>
  <si>
    <t>附件3-4</t>
  </si>
  <si>
    <t>重庆市梁平区住房和城乡建设综合行政执法支队一般公共预算“三公”经费支出表</t>
  </si>
  <si>
    <t>因公出国（境）费</t>
  </si>
  <si>
    <t>公务用车购置及运行费</t>
  </si>
  <si>
    <t>公务用车购置费</t>
  </si>
  <si>
    <t>公务用车运行费</t>
  </si>
  <si>
    <t>附件3-5</t>
  </si>
  <si>
    <t>重庆市梁平区住房和城乡建设综合行政执法支队政府性基金预算支出表</t>
  </si>
  <si>
    <t>本年政府性基金预算财政拨款支出</t>
  </si>
  <si>
    <t>备注：本单位无政府性基金收支，故此表无数据。</t>
  </si>
  <si>
    <t>附件3-6</t>
  </si>
  <si>
    <t>重庆市梁平区住房和城乡建设综合行政执法支队单位收支总表</t>
  </si>
  <si>
    <t>一般公共预算拨款收入</t>
  </si>
  <si>
    <t>社会保障和就业支出</t>
  </si>
  <si>
    <t>政府性基金预算拨款收入</t>
  </si>
  <si>
    <t>卫生健康支出</t>
  </si>
  <si>
    <t>国有资本经营预算拨款收入</t>
  </si>
  <si>
    <t>城乡社区支出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</si>
  <si>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</si>
  <si>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</si>
  <si>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</si>
  <si>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</si>
  <si>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</si>
  <si>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</si>
  <si>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</si>
  <si>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</si>
  <si>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</si>
  <si>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</si>
  <si>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</si>
  <si>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</si>
  <si>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重庆市梁平区住房和城乡建设综合行政执法支队单位收入总表</t>
  </si>
  <si>
    <t>科目</t>
  </si>
  <si>
    <t>事业收入</t>
  </si>
  <si>
    <t>非教育收费收入预算</t>
  </si>
  <si>
    <t>教育收费预算收入</t>
  </si>
  <si>
    <t>附件3-8</t>
  </si>
  <si>
    <t>重庆市梁平区住房和城乡建设综合行政执法支队单位支出总表</t>
  </si>
  <si>
    <t>上缴上级支出</t>
  </si>
  <si>
    <t>事业单位经营支出</t>
  </si>
  <si>
    <t>对下级单位补助支出</t>
  </si>
  <si>
    <t>附件3-9</t>
  </si>
  <si>
    <t>重庆市梁平区住房和城乡建设综合行政执法支队政府采购预算明细表</t>
  </si>
  <si>
    <t>教育收费收入预算</t>
  </si>
  <si>
    <t>货物类</t>
  </si>
  <si>
    <t>服务类</t>
  </si>
  <si>
    <t>工程类</t>
  </si>
  <si>
    <r>
      <rPr>
        <sz val="10"/>
        <color theme="1"/>
        <rFont val="方正仿宋_GBK"/>
        <charset val="134"/>
      </rPr>
      <t>附件</t>
    </r>
    <r>
      <rPr>
        <sz val="10"/>
        <color theme="1"/>
        <rFont val="Times New Roman"/>
        <charset val="134"/>
      </rPr>
      <t>3-10</t>
    </r>
  </si>
  <si>
    <r>
      <rPr>
        <sz val="18"/>
        <color rgb="FF000000"/>
        <rFont val="Times New Roman"/>
        <charset val="134"/>
      </rPr>
      <t>2023</t>
    </r>
    <r>
      <rPr>
        <sz val="18"/>
        <color rgb="FF000000"/>
        <rFont val="方正小标宋_GBK"/>
        <charset val="134"/>
      </rPr>
      <t>年部门预算整体绩效目标表</t>
    </r>
  </si>
  <si>
    <t>总体资金情况（万元）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</si>
  <si>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</si>
  <si>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</si>
  <si>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</si>
  <si>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</si>
  <si>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</si>
  <si>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</si>
  <si>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</si>
  <si>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</si>
  <si>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</si>
  <si>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</si>
  <si>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</si>
  <si>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</si>
  <si>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</si>
  <si>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</si>
  <si>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附件3-11</t>
  </si>
  <si>
    <r>
      <rPr>
        <b/>
        <sz val="22"/>
        <rFont val="华文细黑"/>
        <charset val="134"/>
      </rPr>
      <t>2023</t>
    </r>
    <r>
      <rPr>
        <b/>
        <sz val="22"/>
        <color rgb="FF000000"/>
        <rFont val="方正小标宋_GBK"/>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</si>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</sst>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_ "/>
  </numFmts>
  <fonts count="55">
    <font>
      <sz val="11"/>
      <color theme="1"/>
      <name val="宋体"/>
      <charset val="134"/>
      <scheme val="minor"/>
    </font>
    <font>
      <b/>
      <sz val="11"/>
      <color theme="1"/>
      <name val="宋体"/>
      <charset val="134"/>
      <scheme val="minor"/>
    </font>
    <font>
      <b/>
      <sz val="22"/>
      <name val="华文细黑"/>
      <charset val="134"/>
    </font>
    <font>
      <sz val="12"/>
      <color theme="1"/>
      <name val="宋体"/>
      <charset val="134"/>
    </font>
    <font>
      <sz val="10"/>
      <color theme="1"/>
      <name val="方正仿宋_GBK"/>
      <charset val="134"/>
    </font>
    <font>
      <sz val="18"/>
      <color rgb="FF000000"/>
      <name val="Times New Roman"/>
      <charset val="134"/>
    </font>
    <font>
      <sz val="11"/>
      <color rgb="FF000000"/>
      <name val="方正黑体_GBK"/>
      <charset val="134"/>
    </font>
    <font>
      <sz val="12"/>
      <color rgb="FF000000"/>
      <name val="方正黑体_GBK"/>
      <charset val="134"/>
    </font>
    <font>
      <sz val="14"/>
      <color theme="1"/>
      <name val="方正黑体_GBK"/>
      <charset val="134"/>
    </font>
    <font>
      <sz val="11"/>
      <color rgb="FF000000"/>
      <name val="宋体"/>
      <charset val="134"/>
    </font>
    <font>
      <b/>
      <sz val="10"/>
      <color theme="1"/>
      <name val="宋体"/>
      <charset val="134"/>
      <scheme val="major"/>
    </font>
    <font>
      <b/>
      <sz val="22"/>
      <color rgb="FF000000"/>
      <name val="华文细黑"/>
      <charset val="134"/>
    </font>
    <font>
      <b/>
      <sz val="18"/>
      <color rgb="FF000000"/>
      <name val="宋体"/>
      <charset val="134"/>
    </font>
    <font>
      <sz val="12"/>
      <color rgb="FF000000"/>
      <name val="宋体"/>
      <charset val="134"/>
      <scheme val="minor"/>
    </font>
    <font>
      <b/>
      <sz val="12"/>
      <color rgb="FF000000"/>
      <name val="宋体"/>
      <charset val="134"/>
      <scheme val="minor"/>
    </font>
    <font>
      <b/>
      <sz val="12"/>
      <color theme="1"/>
      <name val="宋体"/>
      <charset val="134"/>
      <scheme val="minor"/>
    </font>
    <font>
      <sz val="12"/>
      <color theme="1"/>
      <name val="宋体"/>
      <charset val="134"/>
      <scheme val="minor"/>
    </font>
    <font>
      <b/>
      <sz val="10"/>
      <color theme="1"/>
      <name val="宋体"/>
      <charset val="134"/>
    </font>
    <font>
      <b/>
      <sz val="10"/>
      <color theme="1"/>
      <name val="宋体"/>
      <charset val="134"/>
      <scheme val="minor"/>
    </font>
    <font>
      <b/>
      <sz val="20"/>
      <color rgb="FF000000"/>
      <name val="华文细黑"/>
      <charset val="134"/>
    </font>
    <font>
      <b/>
      <sz val="18"/>
      <color rgb="FF000000"/>
      <name val="华文细黑"/>
      <charset val="134"/>
    </font>
    <font>
      <b/>
      <sz val="10"/>
      <color rgb="FF000000"/>
      <name val="宋体"/>
      <charset val="134"/>
    </font>
    <font>
      <b/>
      <sz val="18"/>
      <color theme="1"/>
      <name val="华文细黑"/>
      <charset val="134"/>
    </font>
    <font>
      <b/>
      <sz val="18"/>
      <color theme="1"/>
      <name val="宋体"/>
      <charset val="134"/>
    </font>
    <font>
      <sz val="12"/>
      <name val="宋体"/>
      <charset val="134"/>
    </font>
    <font>
      <sz val="10"/>
      <name val="宋体"/>
      <charset val="134"/>
    </font>
    <font>
      <b/>
      <sz val="25"/>
      <color rgb="FF000000"/>
      <name val="方正小标宋_GBK"/>
      <charset val="134"/>
    </font>
    <font>
      <b/>
      <sz val="9"/>
      <color rgb="FF000000"/>
      <name val="SimSun"/>
      <charset val="134"/>
    </font>
    <font>
      <b/>
      <sz val="19"/>
      <color rgb="FF000000"/>
      <name val="方正黑体_GBK"/>
      <charset val="134"/>
    </font>
    <font>
      <sz val="12"/>
      <color rgb="FF000000"/>
      <name val="方正仿宋_GBK"/>
      <charset val="134"/>
    </font>
    <font>
      <b/>
      <sz val="12"/>
      <color rgb="FF000000"/>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color theme="1"/>
      <name val="Arial"/>
      <charset val="134"/>
    </font>
    <font>
      <b/>
      <sz val="22"/>
      <color rgb="FF000000"/>
      <name val="方正小标宋_GBK"/>
      <charset val="134"/>
    </font>
    <font>
      <sz val="10"/>
      <color theme="1"/>
      <name val="Times New Roman"/>
      <charset val="134"/>
    </font>
    <font>
      <sz val="18"/>
      <color rgb="FF000000"/>
      <name val="方正小标宋_GBK"/>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8" borderId="8"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9" applyNumberFormat="0" applyFill="0" applyAlignment="0" applyProtection="0">
      <alignment vertical="center"/>
    </xf>
    <xf numFmtId="0" fontId="42" fillId="0" borderId="9" applyNumberFormat="0" applyFill="0" applyAlignment="0" applyProtection="0">
      <alignment vertical="center"/>
    </xf>
    <xf numFmtId="0" fontId="34" fillId="10" borderId="0" applyNumberFormat="0" applyBorder="0" applyAlignment="0" applyProtection="0">
      <alignment vertical="center"/>
    </xf>
    <xf numFmtId="0" fontId="37" fillId="0" borderId="10" applyNumberFormat="0" applyFill="0" applyAlignment="0" applyProtection="0">
      <alignment vertical="center"/>
    </xf>
    <xf numFmtId="0" fontId="34" fillId="11" borderId="0" applyNumberFormat="0" applyBorder="0" applyAlignment="0" applyProtection="0">
      <alignment vertical="center"/>
    </xf>
    <xf numFmtId="0" fontId="43" fillId="12" borderId="11" applyNumberFormat="0" applyAlignment="0" applyProtection="0">
      <alignment vertical="center"/>
    </xf>
    <xf numFmtId="0" fontId="44" fillId="12" borderId="7" applyNumberFormat="0" applyAlignment="0" applyProtection="0">
      <alignment vertical="center"/>
    </xf>
    <xf numFmtId="0" fontId="45" fillId="13" borderId="12"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3" applyNumberFormat="0" applyFill="0" applyAlignment="0" applyProtection="0">
      <alignment vertical="center"/>
    </xf>
    <xf numFmtId="0" fontId="47" fillId="0" borderId="14" applyNumberFormat="0" applyFill="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50" fillId="0" borderId="0"/>
    <xf numFmtId="0" fontId="51" fillId="0" borderId="0"/>
    <xf numFmtId="0" fontId="50" fillId="0" borderId="0"/>
  </cellStyleXfs>
  <cellXfs count="86">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49"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9" fontId="3" fillId="0" borderId="1" xfId="0" applyNumberFormat="1"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6" fillId="0" borderId="1" xfId="0" applyFont="1" applyBorder="1" applyAlignment="1">
      <alignment horizontal="right" vertical="center" wrapText="1"/>
    </xf>
    <xf numFmtId="0" fontId="7" fillId="0" borderId="2" xfId="0" applyFont="1" applyBorder="1" applyAlignment="1">
      <alignment horizontal="center" vertical="center" wrapText="1"/>
    </xf>
    <xf numFmtId="0" fontId="6" fillId="0" borderId="1" xfId="0" applyFont="1" applyBorder="1" applyAlignment="1">
      <alignment horizontal="left" vertical="top" wrapText="1"/>
    </xf>
    <xf numFmtId="0" fontId="7"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7" fillId="0" borderId="4" xfId="0" applyFont="1" applyBorder="1" applyAlignment="1">
      <alignment horizontal="center" vertical="center" wrapText="1"/>
    </xf>
    <xf numFmtId="0" fontId="6" fillId="0" borderId="1" xfId="0" applyFont="1" applyBorder="1" applyAlignment="1">
      <alignment horizontal="right" vertical="center"/>
    </xf>
    <xf numFmtId="0" fontId="10" fillId="0" borderId="0" xfId="0" applyFont="1" applyAlignment="1">
      <alignment horizontal="left" vertical="center"/>
    </xf>
    <xf numFmtId="49" fontId="11" fillId="0" borderId="0" xfId="49" applyNumberFormat="1" applyFont="1" applyFill="1" applyAlignment="1" applyProtection="1">
      <alignment horizontal="center" wrapText="1"/>
    </xf>
    <xf numFmtId="49" fontId="12" fillId="0" borderId="0" xfId="49" applyNumberFormat="1" applyFont="1" applyFill="1" applyAlignment="1" applyProtection="1">
      <alignment horizontal="center" wrapText="1"/>
    </xf>
    <xf numFmtId="0" fontId="13" fillId="0" borderId="0" xfId="0" applyFont="1" applyAlignment="1">
      <alignment horizontal="left" vertical="center" wrapText="1"/>
    </xf>
    <xf numFmtId="0" fontId="13" fillId="0" borderId="0" xfId="0" applyFont="1" applyAlignment="1">
      <alignment horizontal="left"/>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177"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176" fontId="13" fillId="0" borderId="1" xfId="0" applyNumberFormat="1" applyFont="1" applyBorder="1" applyAlignment="1">
      <alignment horizontal="right" vertical="center"/>
    </xf>
    <xf numFmtId="0" fontId="16" fillId="0" borderId="1" xfId="0" applyFont="1" applyBorder="1" applyAlignment="1">
      <alignment horizontal="right" vertical="center"/>
    </xf>
    <xf numFmtId="0" fontId="16" fillId="0" borderId="1" xfId="0" applyFont="1" applyBorder="1" applyAlignment="1">
      <alignment horizontal="justify" vertical="center"/>
    </xf>
    <xf numFmtId="0" fontId="16" fillId="0" borderId="1" xfId="0" applyNumberFormat="1" applyFont="1" applyBorder="1" applyAlignment="1">
      <alignment horizontal="right" vertical="center"/>
    </xf>
    <xf numFmtId="0" fontId="17" fillId="0" borderId="0" xfId="0" applyFont="1" applyAlignment="1">
      <alignment horizontal="left" vertical="center"/>
    </xf>
    <xf numFmtId="0" fontId="13" fillId="0" borderId="1" xfId="0" applyFont="1" applyBorder="1" applyAlignment="1">
      <alignment horizontal="left" vertical="center"/>
    </xf>
    <xf numFmtId="0" fontId="16" fillId="0" borderId="1" xfId="0" applyFont="1" applyBorder="1" applyAlignment="1">
      <alignment horizontal="left" vertical="center"/>
    </xf>
    <xf numFmtId="0" fontId="18"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xf>
    <xf numFmtId="0" fontId="16" fillId="0" borderId="0" xfId="0" applyFont="1">
      <alignment vertical="center"/>
    </xf>
    <xf numFmtId="49" fontId="19" fillId="0" borderId="0" xfId="49" applyNumberFormat="1" applyFont="1" applyFill="1" applyAlignment="1" applyProtection="1">
      <alignment horizontal="center" wrapText="1"/>
    </xf>
    <xf numFmtId="0" fontId="16" fillId="0" borderId="0" xfId="0" applyFont="1" applyBorder="1" applyAlignment="1">
      <alignment horizontal="right" vertical="center"/>
    </xf>
    <xf numFmtId="0" fontId="15" fillId="0" borderId="1" xfId="0" applyFont="1" applyBorder="1" applyAlignment="1">
      <alignment horizontal="center" vertical="center"/>
    </xf>
    <xf numFmtId="177" fontId="16" fillId="0" borderId="1" xfId="0" applyNumberFormat="1" applyFont="1" applyBorder="1" applyAlignment="1">
      <alignment horizontal="center" vertical="center" wrapText="1"/>
    </xf>
    <xf numFmtId="177" fontId="16" fillId="0" borderId="1" xfId="0" applyNumberFormat="1" applyFont="1" applyBorder="1">
      <alignment vertical="center"/>
    </xf>
    <xf numFmtId="49" fontId="20" fillId="0" borderId="0" xfId="49" applyNumberFormat="1" applyFont="1" applyFill="1" applyAlignment="1" applyProtection="1">
      <alignment horizontal="center" wrapText="1"/>
    </xf>
    <xf numFmtId="0" fontId="13" fillId="0" borderId="0" xfId="0" applyFont="1" applyBorder="1" applyAlignment="1">
      <alignment horizontal="right" vertical="center"/>
    </xf>
    <xf numFmtId="0" fontId="14"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horizontal="left" vertical="center" indent="1"/>
    </xf>
    <xf numFmtId="0" fontId="21" fillId="0" borderId="0" xfId="0" applyFont="1" applyAlignment="1">
      <alignment horizontal="justify" vertical="center"/>
    </xf>
    <xf numFmtId="0" fontId="22" fillId="0" borderId="0" xfId="51" applyNumberFormat="1" applyFont="1" applyFill="1" applyAlignment="1" applyProtection="1">
      <alignment horizontal="centerContinuous"/>
    </xf>
    <xf numFmtId="0" fontId="2" fillId="0" borderId="0" xfId="51" applyNumberFormat="1" applyFont="1" applyFill="1" applyAlignment="1" applyProtection="1">
      <alignment horizontal="centerContinuous"/>
    </xf>
    <xf numFmtId="49" fontId="12" fillId="0" borderId="0" xfId="49" applyNumberFormat="1" applyFont="1" applyFill="1" applyAlignment="1" applyProtection="1">
      <alignment horizontal="centerContinuous"/>
    </xf>
    <xf numFmtId="49" fontId="23" fillId="0" borderId="0" xfId="49" applyNumberFormat="1" applyFont="1" applyFill="1" applyAlignment="1" applyProtection="1">
      <alignment horizontal="center" wrapText="1"/>
    </xf>
    <xf numFmtId="0" fontId="13" fillId="0" borderId="0" xfId="0" applyFont="1" applyAlignment="1">
      <alignment vertical="center"/>
    </xf>
    <xf numFmtId="0" fontId="14" fillId="0" borderId="1" xfId="0" applyFont="1" applyBorder="1" applyAlignment="1">
      <alignment horizontal="justify" vertical="center"/>
    </xf>
    <xf numFmtId="49" fontId="24" fillId="0" borderId="1" xfId="49" applyNumberFormat="1" applyFont="1" applyFill="1" applyBorder="1" applyAlignment="1" applyProtection="1">
      <alignment horizontal="left" vertical="center"/>
    </xf>
    <xf numFmtId="0" fontId="13" fillId="0" borderId="0" xfId="0" applyFont="1" applyAlignment="1">
      <alignment horizontal="left" vertical="center"/>
    </xf>
    <xf numFmtId="0" fontId="1" fillId="0" borderId="0" xfId="0" applyFont="1">
      <alignment vertical="center"/>
    </xf>
    <xf numFmtId="49" fontId="2" fillId="0" borderId="0" xfId="49" applyNumberFormat="1" applyFont="1" applyFill="1" applyAlignment="1" applyProtection="1">
      <alignment horizontal="centerContinuous"/>
    </xf>
    <xf numFmtId="0" fontId="25" fillId="0" borderId="0" xfId="51" applyFont="1" applyAlignment="1">
      <alignment horizontal="centerContinuous"/>
    </xf>
    <xf numFmtId="176" fontId="13" fillId="0" borderId="1" xfId="0" applyNumberFormat="1" applyFont="1" applyBorder="1" applyAlignment="1">
      <alignment horizontal="left" vertical="center"/>
    </xf>
    <xf numFmtId="178" fontId="13" fillId="0" borderId="1" xfId="0" applyNumberFormat="1" applyFont="1" applyBorder="1" applyAlignment="1">
      <alignment horizontal="right" vertical="center"/>
    </xf>
    <xf numFmtId="176" fontId="16" fillId="0" borderId="1" xfId="0" applyNumberFormat="1" applyFont="1" applyBorder="1">
      <alignmen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Normal"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tabSelected="1" workbookViewId="0">
      <selection activeCell="B15" sqref="B15"/>
    </sheetView>
  </sheetViews>
  <sheetFormatPr defaultColWidth="9" defaultRowHeight="13.5"/>
  <cols>
    <col min="1" max="3" width="93.375" customWidth="1"/>
  </cols>
  <sheetData>
    <row r="1" ht="96" customHeight="1"/>
    <row r="2" ht="73" customHeight="1" spans="1:1">
      <c r="A2" s="81" t="s">
        <v>0</v>
      </c>
    </row>
    <row r="3" spans="1:1">
      <c r="A3" s="82"/>
    </row>
    <row r="4" ht="60" customHeight="1" spans="1:1">
      <c r="A4" s="83" t="s">
        <v>1</v>
      </c>
    </row>
    <row r="5" spans="1:1">
      <c r="A5" s="82"/>
    </row>
    <row r="6" spans="1:1">
      <c r="A6" s="82"/>
    </row>
    <row r="7" ht="14.25" spans="1:1">
      <c r="A7" s="84" t="s">
        <v>2</v>
      </c>
    </row>
    <row r="8" ht="14.25" spans="1:1">
      <c r="A8" s="85"/>
    </row>
    <row r="9" ht="14.25" spans="1:1">
      <c r="A9" s="84" t="s">
        <v>3</v>
      </c>
    </row>
    <row r="10" ht="14.25" spans="1:1">
      <c r="A10" s="84"/>
    </row>
    <row r="11" ht="14.25" spans="1:1">
      <c r="A11" s="84" t="s">
        <v>4</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9" defaultRowHeight="13.5"/>
  <cols>
    <col min="1" max="1" width="15.1333333333333" customWidth="1"/>
    <col min="4" max="5" width="13.1083333333333" customWidth="1"/>
    <col min="6" max="6" width="12.3333333333333" customWidth="1"/>
    <col min="7" max="7" width="12.225" customWidth="1"/>
    <col min="8" max="8" width="10.775" customWidth="1"/>
    <col min="9" max="9" width="11.1083333333333" customWidth="1"/>
    <col min="10" max="10" width="11.8916666666667" customWidth="1"/>
    <col min="11" max="11" width="12.225" customWidth="1"/>
  </cols>
  <sheetData>
    <row r="1" ht="42" customHeight="1" spans="1:1">
      <c r="A1" s="30" t="s">
        <v>136</v>
      </c>
    </row>
    <row r="2" ht="47" customHeight="1" spans="1:11">
      <c r="A2" s="31" t="s">
        <v>137</v>
      </c>
      <c r="B2" s="31"/>
      <c r="C2" s="31"/>
      <c r="D2" s="31"/>
      <c r="E2" s="31"/>
      <c r="F2" s="31"/>
      <c r="G2" s="31"/>
      <c r="H2" s="31"/>
      <c r="I2" s="31"/>
      <c r="J2" s="31"/>
      <c r="K2" s="31"/>
    </row>
    <row r="3" ht="26" customHeight="1" spans="1:11">
      <c r="A3" s="32"/>
      <c r="B3" s="32"/>
      <c r="C3" s="32"/>
      <c r="D3" s="32"/>
      <c r="E3" s="32"/>
      <c r="F3" s="32"/>
      <c r="G3" s="32"/>
      <c r="H3" s="32"/>
      <c r="I3" s="32"/>
      <c r="J3" s="32"/>
      <c r="K3" s="32"/>
    </row>
    <row r="4" ht="23" customHeight="1" spans="1:11">
      <c r="A4" s="33"/>
      <c r="B4" s="33"/>
      <c r="C4" s="33"/>
      <c r="D4" s="33"/>
      <c r="E4" s="33"/>
      <c r="F4" s="33"/>
      <c r="G4" s="34"/>
      <c r="H4" s="34"/>
      <c r="I4" s="34"/>
      <c r="J4" s="34"/>
      <c r="K4" s="34" t="s">
        <v>31</v>
      </c>
    </row>
    <row r="5" ht="42" customHeight="1" spans="1:11">
      <c r="A5" s="35" t="s">
        <v>10</v>
      </c>
      <c r="B5" s="36" t="s">
        <v>12</v>
      </c>
      <c r="C5" s="36" t="s">
        <v>122</v>
      </c>
      <c r="D5" s="36" t="s">
        <v>108</v>
      </c>
      <c r="E5" s="36" t="s">
        <v>110</v>
      </c>
      <c r="F5" s="36" t="s">
        <v>112</v>
      </c>
      <c r="G5" s="36" t="s">
        <v>114</v>
      </c>
      <c r="H5" s="36"/>
      <c r="I5" s="36" t="s">
        <v>116</v>
      </c>
      <c r="J5" s="36" t="s">
        <v>117</v>
      </c>
      <c r="K5" s="36" t="s">
        <v>120</v>
      </c>
    </row>
    <row r="6" ht="48" customHeight="1" spans="1:11">
      <c r="A6" s="35"/>
      <c r="B6" s="36"/>
      <c r="C6" s="36"/>
      <c r="D6" s="36"/>
      <c r="E6" s="36"/>
      <c r="F6" s="36"/>
      <c r="G6" s="36" t="s">
        <v>129</v>
      </c>
      <c r="H6" s="36" t="s">
        <v>138</v>
      </c>
      <c r="I6" s="36"/>
      <c r="J6" s="36"/>
      <c r="K6" s="36"/>
    </row>
    <row r="7" ht="37" customHeight="1" spans="1:11">
      <c r="A7" s="37" t="s">
        <v>12</v>
      </c>
      <c r="B7" s="38"/>
      <c r="C7" s="38"/>
      <c r="D7" s="38"/>
      <c r="E7" s="39"/>
      <c r="F7" s="39"/>
      <c r="G7" s="39"/>
      <c r="H7" s="39"/>
      <c r="I7" s="39"/>
      <c r="J7" s="39"/>
      <c r="K7" s="39"/>
    </row>
    <row r="8" ht="46" customHeight="1" spans="1:11">
      <c r="A8" s="37" t="s">
        <v>139</v>
      </c>
      <c r="B8" s="38"/>
      <c r="C8" s="38"/>
      <c r="D8" s="38"/>
      <c r="E8" s="39"/>
      <c r="F8" s="39"/>
      <c r="G8" s="39"/>
      <c r="H8" s="39"/>
      <c r="I8" s="39"/>
      <c r="J8" s="39"/>
      <c r="K8" s="39"/>
    </row>
    <row r="9" ht="46" customHeight="1" spans="1:11">
      <c r="A9" s="37" t="s">
        <v>140</v>
      </c>
      <c r="B9" s="38"/>
      <c r="C9" s="38"/>
      <c r="D9" s="38"/>
      <c r="E9" s="39"/>
      <c r="F9" s="39"/>
      <c r="G9" s="39"/>
      <c r="H9" s="39"/>
      <c r="I9" s="39"/>
      <c r="J9" s="39"/>
      <c r="K9" s="39"/>
    </row>
    <row r="10" ht="46" customHeight="1" spans="1:11">
      <c r="A10" s="37" t="s">
        <v>141</v>
      </c>
      <c r="B10" s="39"/>
      <c r="C10" s="39"/>
      <c r="D10" s="39"/>
      <c r="E10" s="39"/>
      <c r="F10" s="39"/>
      <c r="G10" s="39"/>
      <c r="H10" s="39"/>
      <c r="I10" s="39"/>
      <c r="J10" s="39"/>
      <c r="K10" s="39"/>
    </row>
  </sheetData>
  <mergeCells count="11">
    <mergeCell ref="A2:K2"/>
    <mergeCell ref="G5:H5"/>
    <mergeCell ref="A5:A6"/>
    <mergeCell ref="B5:B6"/>
    <mergeCell ref="C5:C6"/>
    <mergeCell ref="D5:D6"/>
    <mergeCell ref="E5:E6"/>
    <mergeCell ref="F5:F6"/>
    <mergeCell ref="I5:I6"/>
    <mergeCell ref="J5:J6"/>
    <mergeCell ref="K5:K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C11" sqref="C11:D11"/>
    </sheetView>
  </sheetViews>
  <sheetFormatPr defaultColWidth="9" defaultRowHeight="13.5"/>
  <sheetData>
    <row r="1" ht="29" customHeight="1" spans="1:1">
      <c r="A1" s="15" t="s">
        <v>142</v>
      </c>
    </row>
    <row r="2" ht="42" customHeight="1" spans="1:11">
      <c r="A2" s="16" t="s">
        <v>143</v>
      </c>
      <c r="B2" s="16"/>
      <c r="C2" s="16"/>
      <c r="D2" s="16"/>
      <c r="E2" s="16"/>
      <c r="F2" s="16"/>
      <c r="G2" s="16"/>
      <c r="H2" s="16"/>
      <c r="I2" s="16"/>
      <c r="J2" s="16"/>
      <c r="K2" s="16"/>
    </row>
    <row r="3" ht="32" customHeight="1" spans="1:11">
      <c r="A3" s="17" t="s">
        <v>144</v>
      </c>
      <c r="B3" s="17"/>
      <c r="C3" s="18" t="s">
        <v>145</v>
      </c>
      <c r="D3" s="18" t="s">
        <v>37</v>
      </c>
      <c r="E3" s="18"/>
      <c r="F3" s="18"/>
      <c r="G3" s="18"/>
      <c r="H3" s="17" t="s">
        <v>38</v>
      </c>
      <c r="I3" s="17"/>
      <c r="J3" s="17"/>
      <c r="K3" s="17"/>
    </row>
    <row r="4" ht="32" customHeight="1" spans="1:11">
      <c r="A4" s="17"/>
      <c r="B4" s="17"/>
      <c r="C4" s="18"/>
      <c r="D4" s="17" t="s">
        <v>12</v>
      </c>
      <c r="E4" s="17" t="s">
        <v>146</v>
      </c>
      <c r="F4" s="17" t="s">
        <v>147</v>
      </c>
      <c r="G4" s="17" t="s">
        <v>148</v>
      </c>
      <c r="H4" s="17" t="s">
        <v>12</v>
      </c>
      <c r="I4" s="17" t="s">
        <v>146</v>
      </c>
      <c r="J4" s="17" t="s">
        <v>147</v>
      </c>
      <c r="K4" s="17" t="s">
        <v>148</v>
      </c>
    </row>
    <row r="5" ht="32" customHeight="1" spans="1:11">
      <c r="A5" s="17"/>
      <c r="B5" s="17"/>
      <c r="C5" s="19"/>
      <c r="D5" s="20"/>
      <c r="E5" s="20"/>
      <c r="F5" s="20"/>
      <c r="G5" s="20"/>
      <c r="H5" s="20"/>
      <c r="I5" s="29"/>
      <c r="J5" s="20"/>
      <c r="K5" s="20"/>
    </row>
    <row r="6" ht="38" customHeight="1" spans="1:11">
      <c r="A6" s="21" t="s">
        <v>149</v>
      </c>
      <c r="B6" s="17" t="s">
        <v>150</v>
      </c>
      <c r="C6" s="22"/>
      <c r="D6" s="22"/>
      <c r="E6" s="22"/>
      <c r="F6" s="22"/>
      <c r="G6" s="22"/>
      <c r="H6" s="22"/>
      <c r="I6" s="22"/>
      <c r="J6" s="22"/>
      <c r="K6" s="22"/>
    </row>
    <row r="7" ht="38" customHeight="1" spans="1:11">
      <c r="A7" s="23"/>
      <c r="B7" s="24" t="s">
        <v>151</v>
      </c>
      <c r="C7" s="24"/>
      <c r="D7" s="24"/>
      <c r="E7" s="24"/>
      <c r="F7" s="24"/>
      <c r="G7" s="24"/>
      <c r="H7" s="24"/>
      <c r="I7" s="24"/>
      <c r="J7" s="24"/>
      <c r="K7" s="24"/>
    </row>
    <row r="8" ht="38" customHeight="1" spans="1:11">
      <c r="A8" s="23"/>
      <c r="B8" s="17" t="s">
        <v>152</v>
      </c>
      <c r="C8" s="17" t="s">
        <v>153</v>
      </c>
      <c r="D8" s="17"/>
      <c r="E8" s="17" t="s">
        <v>154</v>
      </c>
      <c r="F8" s="17"/>
      <c r="G8" s="17"/>
      <c r="H8" s="17" t="s">
        <v>155</v>
      </c>
      <c r="I8" s="17" t="s">
        <v>156</v>
      </c>
      <c r="J8" s="17" t="s">
        <v>157</v>
      </c>
      <c r="K8" s="17" t="s">
        <v>158</v>
      </c>
    </row>
    <row r="9" ht="38" customHeight="1" spans="1:11">
      <c r="A9" s="23"/>
      <c r="B9" s="25"/>
      <c r="C9" s="25"/>
      <c r="D9" s="25"/>
      <c r="E9" s="25"/>
      <c r="F9" s="25"/>
      <c r="G9" s="25"/>
      <c r="H9" s="25"/>
      <c r="I9" s="25"/>
      <c r="J9" s="25"/>
      <c r="K9" s="25"/>
    </row>
    <row r="10" ht="38" customHeight="1" spans="1:11">
      <c r="A10" s="23"/>
      <c r="B10" s="26"/>
      <c r="C10" s="26"/>
      <c r="D10" s="26"/>
      <c r="E10" s="27"/>
      <c r="F10" s="27"/>
      <c r="G10" s="27"/>
      <c r="H10" s="26"/>
      <c r="I10" s="26"/>
      <c r="J10" s="26"/>
      <c r="K10" s="26"/>
    </row>
    <row r="11" ht="38" customHeight="1" spans="1:11">
      <c r="A11" s="23"/>
      <c r="B11" s="26"/>
      <c r="C11" s="26"/>
      <c r="D11" s="26"/>
      <c r="E11" s="26"/>
      <c r="F11" s="26"/>
      <c r="G11" s="26"/>
      <c r="H11" s="26"/>
      <c r="I11" s="26"/>
      <c r="J11" s="26"/>
      <c r="K11" s="26"/>
    </row>
    <row r="12" ht="38" customHeight="1" spans="1:11">
      <c r="A12" s="23"/>
      <c r="B12" s="26"/>
      <c r="C12" s="26"/>
      <c r="D12" s="26"/>
      <c r="E12" s="27"/>
      <c r="F12" s="27"/>
      <c r="G12" s="27"/>
      <c r="H12" s="26"/>
      <c r="I12" s="26"/>
      <c r="J12" s="26"/>
      <c r="K12" s="26"/>
    </row>
    <row r="13" ht="38" customHeight="1" spans="1:11">
      <c r="A13" s="28"/>
      <c r="B13" s="26"/>
      <c r="C13" s="26"/>
      <c r="D13" s="26"/>
      <c r="E13" s="27"/>
      <c r="F13" s="27"/>
      <c r="G13" s="27"/>
      <c r="H13" s="26"/>
      <c r="I13" s="26"/>
      <c r="J13" s="26"/>
      <c r="K13" s="26"/>
    </row>
  </sheetData>
  <mergeCells count="20">
    <mergeCell ref="A2:K2"/>
    <mergeCell ref="D3:G3"/>
    <mergeCell ref="H3:K3"/>
    <mergeCell ref="C6:K6"/>
    <mergeCell ref="B7:K7"/>
    <mergeCell ref="C8:D8"/>
    <mergeCell ref="E8:G8"/>
    <mergeCell ref="C9:D9"/>
    <mergeCell ref="E9:G9"/>
    <mergeCell ref="C10:D10"/>
    <mergeCell ref="E10:G10"/>
    <mergeCell ref="C11:D11"/>
    <mergeCell ref="E11:G11"/>
    <mergeCell ref="C12:D12"/>
    <mergeCell ref="E12:G12"/>
    <mergeCell ref="C13:D13"/>
    <mergeCell ref="E13:G13"/>
    <mergeCell ref="A6:A13"/>
    <mergeCell ref="C3:C4"/>
    <mergeCell ref="A3:B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selection activeCell="D16" sqref="D16"/>
    </sheetView>
  </sheetViews>
  <sheetFormatPr defaultColWidth="9" defaultRowHeight="13.5"/>
  <cols>
    <col min="1" max="1" width="18.8916666666667" customWidth="1"/>
    <col min="2" max="2" width="18.6666666666667" customWidth="1"/>
    <col min="4" max="4" width="14.3333333333333" customWidth="1"/>
    <col min="5" max="5" width="11.1083333333333" customWidth="1"/>
    <col min="6" max="6" width="6.33333333333333" customWidth="1"/>
    <col min="7" max="7" width="5.225" customWidth="1"/>
    <col min="8" max="8" width="12" customWidth="1"/>
    <col min="9" max="9" width="12.775" customWidth="1"/>
    <col min="10" max="10" width="8.775" customWidth="1"/>
    <col min="11" max="11" width="7.33333333333333" customWidth="1"/>
    <col min="13" max="13" width="5" customWidth="1"/>
    <col min="14" max="14" width="5.89166666666667" customWidth="1"/>
    <col min="15" max="15" width="7.55833333333333" customWidth="1"/>
    <col min="16" max="16" width="7.89166666666667" customWidth="1"/>
  </cols>
  <sheetData>
    <row r="1" spans="1:18">
      <c r="A1" s="1" t="s">
        <v>159</v>
      </c>
      <c r="B1" s="2"/>
      <c r="C1" s="2"/>
      <c r="D1" s="2"/>
      <c r="E1" s="2"/>
      <c r="F1" s="2"/>
      <c r="G1" s="2"/>
      <c r="H1" s="2"/>
      <c r="I1" s="2"/>
      <c r="J1" s="2"/>
      <c r="K1" s="2"/>
      <c r="L1" s="2"/>
      <c r="M1" s="2"/>
      <c r="N1" s="2"/>
      <c r="O1" s="2"/>
      <c r="P1" s="2"/>
      <c r="Q1" s="2"/>
      <c r="R1" s="2"/>
    </row>
    <row r="2" ht="27" spans="1:18">
      <c r="A2" s="3" t="s">
        <v>160</v>
      </c>
      <c r="B2" s="3"/>
      <c r="C2" s="3"/>
      <c r="D2" s="3"/>
      <c r="E2" s="3"/>
      <c r="F2" s="3"/>
      <c r="G2" s="3"/>
      <c r="H2" s="3"/>
      <c r="I2" s="3"/>
      <c r="J2" s="3"/>
      <c r="K2" s="3"/>
      <c r="L2" s="3"/>
      <c r="M2" s="3"/>
      <c r="N2" s="3"/>
      <c r="O2" s="3"/>
      <c r="P2" s="3"/>
      <c r="Q2" s="3"/>
      <c r="R2" s="2"/>
    </row>
    <row r="3" ht="52" customHeight="1" spans="1:18">
      <c r="A3" s="4" t="s">
        <v>161</v>
      </c>
      <c r="B3" s="4"/>
      <c r="C3" s="4"/>
      <c r="D3" s="4" t="s">
        <v>162</v>
      </c>
      <c r="E3" s="4"/>
      <c r="F3" s="4"/>
      <c r="G3" s="4"/>
      <c r="H3" s="4"/>
      <c r="I3" s="4"/>
      <c r="J3" s="4"/>
      <c r="K3" s="4" t="s">
        <v>163</v>
      </c>
      <c r="L3" s="4"/>
      <c r="M3" s="4"/>
      <c r="N3" s="4"/>
      <c r="O3" s="4"/>
      <c r="P3" s="4"/>
      <c r="Q3" s="4"/>
      <c r="R3" s="2"/>
    </row>
    <row r="4" ht="36" customHeight="1" spans="1:18">
      <c r="A4" s="4" t="s">
        <v>164</v>
      </c>
      <c r="B4" s="4"/>
      <c r="C4" s="4"/>
      <c r="D4" s="4" t="s">
        <v>165</v>
      </c>
      <c r="E4" s="4"/>
      <c r="F4" s="4"/>
      <c r="G4" s="5"/>
      <c r="H4" s="5"/>
      <c r="I4" s="5"/>
      <c r="J4" s="5"/>
      <c r="K4" s="4" t="s">
        <v>166</v>
      </c>
      <c r="L4" s="4"/>
      <c r="M4" s="11"/>
      <c r="N4" s="11"/>
      <c r="O4" s="11"/>
      <c r="P4" s="11"/>
      <c r="Q4" s="5" t="s">
        <v>167</v>
      </c>
      <c r="R4" s="2"/>
    </row>
    <row r="5" ht="34" customHeight="1" spans="1:18">
      <c r="A5" s="4" t="s">
        <v>168</v>
      </c>
      <c r="B5" s="6"/>
      <c r="C5" s="4"/>
      <c r="D5" s="4" t="s">
        <v>169</v>
      </c>
      <c r="E5" s="4"/>
      <c r="F5" s="4"/>
      <c r="G5" s="5"/>
      <c r="H5" s="5"/>
      <c r="I5" s="5"/>
      <c r="J5" s="5"/>
      <c r="K5" s="4" t="s">
        <v>170</v>
      </c>
      <c r="L5" s="4"/>
      <c r="M5" s="4"/>
      <c r="N5" s="4"/>
      <c r="O5" s="11"/>
      <c r="P5" s="11"/>
      <c r="Q5" s="5" t="s">
        <v>167</v>
      </c>
      <c r="R5" s="2"/>
    </row>
    <row r="6" ht="19" customHeight="1" spans="1:18">
      <c r="A6" s="4" t="s">
        <v>171</v>
      </c>
      <c r="B6" s="7"/>
      <c r="C6" s="7"/>
      <c r="D6" s="7"/>
      <c r="E6" s="7"/>
      <c r="F6" s="7"/>
      <c r="G6" s="7"/>
      <c r="H6" s="7"/>
      <c r="I6" s="7"/>
      <c r="J6" s="7"/>
      <c r="K6" s="12" t="s">
        <v>172</v>
      </c>
      <c r="L6" s="12"/>
      <c r="M6" s="12"/>
      <c r="N6" s="12"/>
      <c r="O6" s="11"/>
      <c r="P6" s="11"/>
      <c r="Q6" s="5" t="s">
        <v>167</v>
      </c>
      <c r="R6" s="2"/>
    </row>
    <row r="7" ht="19" customHeight="1" spans="1:18">
      <c r="A7" s="4"/>
      <c r="B7" s="7"/>
      <c r="C7" s="7"/>
      <c r="D7" s="7"/>
      <c r="E7" s="7"/>
      <c r="F7" s="7"/>
      <c r="G7" s="7"/>
      <c r="H7" s="7"/>
      <c r="I7" s="7"/>
      <c r="J7" s="7"/>
      <c r="K7" s="12" t="s">
        <v>173</v>
      </c>
      <c r="L7" s="12"/>
      <c r="M7" s="12"/>
      <c r="N7" s="12"/>
      <c r="O7" s="13"/>
      <c r="P7" s="13"/>
      <c r="Q7" s="5" t="s">
        <v>167</v>
      </c>
      <c r="R7" s="2"/>
    </row>
    <row r="8" ht="19" customHeight="1" spans="1:18">
      <c r="A8" s="4"/>
      <c r="B8" s="7"/>
      <c r="C8" s="7"/>
      <c r="D8" s="7"/>
      <c r="E8" s="7"/>
      <c r="F8" s="7"/>
      <c r="G8" s="7"/>
      <c r="H8" s="7"/>
      <c r="I8" s="7"/>
      <c r="J8" s="7"/>
      <c r="K8" s="12" t="s">
        <v>174</v>
      </c>
      <c r="L8" s="12"/>
      <c r="M8" s="12"/>
      <c r="N8" s="12"/>
      <c r="O8" s="13"/>
      <c r="P8" s="13"/>
      <c r="Q8" s="5" t="s">
        <v>167</v>
      </c>
      <c r="R8" s="2"/>
    </row>
    <row r="9" ht="19" customHeight="1" spans="1:18">
      <c r="A9" s="4"/>
      <c r="B9" s="7"/>
      <c r="C9" s="7"/>
      <c r="D9" s="7"/>
      <c r="E9" s="7"/>
      <c r="F9" s="7"/>
      <c r="G9" s="7"/>
      <c r="H9" s="7"/>
      <c r="I9" s="7"/>
      <c r="J9" s="7"/>
      <c r="K9" s="12" t="s">
        <v>175</v>
      </c>
      <c r="L9" s="12"/>
      <c r="M9" s="12"/>
      <c r="N9" s="12"/>
      <c r="O9" s="13"/>
      <c r="P9" s="13"/>
      <c r="Q9" s="5" t="s">
        <v>167</v>
      </c>
      <c r="R9" s="2"/>
    </row>
    <row r="10" ht="24" customHeight="1" spans="1:18">
      <c r="A10" s="8" t="s">
        <v>152</v>
      </c>
      <c r="B10" s="8" t="s">
        <v>153</v>
      </c>
      <c r="C10" s="8" t="s">
        <v>176</v>
      </c>
      <c r="D10" s="8"/>
      <c r="E10" s="8" t="s">
        <v>177</v>
      </c>
      <c r="F10" s="8" t="s">
        <v>178</v>
      </c>
      <c r="G10" s="8"/>
      <c r="H10" s="8" t="s">
        <v>179</v>
      </c>
      <c r="I10" s="8" t="s">
        <v>180</v>
      </c>
      <c r="J10" s="8" t="s">
        <v>181</v>
      </c>
      <c r="K10" s="8"/>
      <c r="L10" s="8" t="s">
        <v>182</v>
      </c>
      <c r="M10" s="8"/>
      <c r="N10" s="8" t="s">
        <v>183</v>
      </c>
      <c r="O10" s="8"/>
      <c r="P10" s="8" t="s">
        <v>184</v>
      </c>
      <c r="Q10" s="8"/>
      <c r="R10" s="2"/>
    </row>
    <row r="11" ht="24" customHeight="1" spans="1:18">
      <c r="A11" s="9"/>
      <c r="B11" s="9"/>
      <c r="C11" s="9"/>
      <c r="D11" s="9"/>
      <c r="E11" s="8"/>
      <c r="F11" s="8"/>
      <c r="G11" s="8"/>
      <c r="H11" s="10"/>
      <c r="I11" s="10"/>
      <c r="J11" s="8"/>
      <c r="K11" s="8"/>
      <c r="L11" s="14"/>
      <c r="M11" s="8"/>
      <c r="N11" s="14"/>
      <c r="O11" s="8"/>
      <c r="P11" s="9"/>
      <c r="Q11" s="9"/>
      <c r="R11" s="2"/>
    </row>
    <row r="12" ht="24" customHeight="1" spans="1:18">
      <c r="A12" s="9"/>
      <c r="B12" s="9"/>
      <c r="C12" s="9"/>
      <c r="D12" s="9"/>
      <c r="E12" s="8"/>
      <c r="F12" s="8"/>
      <c r="G12" s="8"/>
      <c r="H12" s="8"/>
      <c r="I12" s="8"/>
      <c r="J12" s="8"/>
      <c r="K12" s="8"/>
      <c r="L12" s="14"/>
      <c r="M12" s="8"/>
      <c r="N12" s="14"/>
      <c r="O12" s="8"/>
      <c r="P12" s="9"/>
      <c r="Q12" s="9"/>
      <c r="R12" s="2"/>
    </row>
    <row r="13" ht="24" customHeight="1" spans="1:18">
      <c r="A13" s="9"/>
      <c r="B13" s="9"/>
      <c r="C13" s="9"/>
      <c r="D13" s="9"/>
      <c r="E13" s="8"/>
      <c r="F13" s="8"/>
      <c r="G13" s="8"/>
      <c r="H13" s="8"/>
      <c r="I13" s="8"/>
      <c r="J13" s="8"/>
      <c r="K13" s="8"/>
      <c r="L13" s="14"/>
      <c r="M13" s="8"/>
      <c r="N13" s="14"/>
      <c r="O13" s="8"/>
      <c r="P13" s="9"/>
      <c r="Q13" s="9"/>
      <c r="R13" s="2"/>
    </row>
    <row r="14" spans="1:18">
      <c r="A14" s="2"/>
      <c r="B14" s="2"/>
      <c r="C14" s="2"/>
      <c r="D14" s="2"/>
      <c r="E14" s="2"/>
      <c r="F14" s="2"/>
      <c r="G14" s="2"/>
      <c r="H14" s="2"/>
      <c r="I14" s="2"/>
      <c r="J14" s="2"/>
      <c r="K14" s="2"/>
      <c r="L14" s="2"/>
      <c r="M14" s="2"/>
      <c r="N14" s="2"/>
      <c r="O14" s="2"/>
      <c r="P14" s="2"/>
      <c r="Q14" s="2"/>
      <c r="R14" s="2"/>
    </row>
  </sheetData>
  <mergeCells count="50">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A6:A9"/>
    <mergeCell ref="B6:J9"/>
  </mergeCells>
  <printOptions horizontalCentered="1"/>
  <pageMargins left="0.751388888888889" right="0.751388888888889" top="1" bottom="1"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2" workbookViewId="0">
      <selection activeCell="E21" sqref="E21"/>
    </sheetView>
  </sheetViews>
  <sheetFormatPr defaultColWidth="9" defaultRowHeight="13.5" outlineLevelCol="6"/>
  <cols>
    <col min="1" max="1" width="23.3333333333333" customWidth="1"/>
    <col min="2" max="2" width="18.775" customWidth="1"/>
    <col min="3" max="3" width="19.4416666666667" customWidth="1"/>
    <col min="4" max="4" width="20" customWidth="1"/>
    <col min="5" max="5" width="17.4416666666667" customWidth="1"/>
    <col min="6" max="6" width="17" customWidth="1"/>
    <col min="7" max="7" width="16.3333333333333" customWidth="1"/>
  </cols>
  <sheetData>
    <row r="1" spans="1:1">
      <c r="A1" s="30" t="s">
        <v>5</v>
      </c>
    </row>
    <row r="2" s="75" customFormat="1" ht="45" customHeight="1" spans="1:7">
      <c r="A2" s="76" t="s">
        <v>6</v>
      </c>
      <c r="B2" s="68"/>
      <c r="C2" s="68"/>
      <c r="D2" s="68"/>
      <c r="E2" s="76"/>
      <c r="F2" s="68"/>
      <c r="G2" s="77"/>
    </row>
    <row r="3" s="75" customFormat="1" ht="22" customHeight="1" spans="1:7">
      <c r="A3" s="69"/>
      <c r="B3" s="76"/>
      <c r="C3" s="76"/>
      <c r="D3" s="76"/>
      <c r="E3" s="76"/>
      <c r="F3" s="76"/>
      <c r="G3" s="76"/>
    </row>
    <row r="4" ht="22" customHeight="1" spans="1:7">
      <c r="A4" s="40" t="s">
        <v>7</v>
      </c>
      <c r="B4" s="40"/>
      <c r="C4" s="40"/>
      <c r="D4" s="40"/>
      <c r="E4" s="40"/>
      <c r="F4" s="40"/>
      <c r="G4" s="40"/>
    </row>
    <row r="5" ht="22" customHeight="1" spans="1:7">
      <c r="A5" s="41" t="s">
        <v>8</v>
      </c>
      <c r="B5" s="41"/>
      <c r="C5" s="41" t="s">
        <v>9</v>
      </c>
      <c r="D5" s="41"/>
      <c r="E5" s="41"/>
      <c r="F5" s="41"/>
      <c r="G5" s="41"/>
    </row>
    <row r="6" ht="45" customHeight="1" spans="1:7">
      <c r="A6" s="41" t="s">
        <v>10</v>
      </c>
      <c r="B6" s="41" t="s">
        <v>11</v>
      </c>
      <c r="C6" s="41" t="s">
        <v>10</v>
      </c>
      <c r="D6" s="41" t="s">
        <v>12</v>
      </c>
      <c r="E6" s="35" t="s">
        <v>13</v>
      </c>
      <c r="F6" s="35" t="s">
        <v>14</v>
      </c>
      <c r="G6" s="35" t="s">
        <v>15</v>
      </c>
    </row>
    <row r="7" ht="23" customHeight="1" spans="1:7">
      <c r="A7" s="42" t="s">
        <v>16</v>
      </c>
      <c r="B7" s="43">
        <f>SUM(B8:B10)</f>
        <v>241.15</v>
      </c>
      <c r="C7" s="48" t="s">
        <v>17</v>
      </c>
      <c r="D7" s="43">
        <f>SUM(E7:G7)</f>
        <v>241.161572</v>
      </c>
      <c r="E7" s="43">
        <f>SUM(E8:E15)</f>
        <v>241.161572</v>
      </c>
      <c r="F7" s="43"/>
      <c r="G7" s="43"/>
    </row>
    <row r="8" ht="23" customHeight="1" spans="1:7">
      <c r="A8" s="48" t="s">
        <v>18</v>
      </c>
      <c r="B8" s="43">
        <v>241.15</v>
      </c>
      <c r="C8" s="49" t="s">
        <v>19</v>
      </c>
      <c r="D8" s="43">
        <v>29.99</v>
      </c>
      <c r="E8" s="43">
        <v>29.99</v>
      </c>
      <c r="F8" s="78"/>
      <c r="G8" s="78"/>
    </row>
    <row r="9" ht="23" customHeight="1" spans="1:7">
      <c r="A9" s="48" t="s">
        <v>20</v>
      </c>
      <c r="B9" s="43"/>
      <c r="C9" s="49" t="s">
        <v>21</v>
      </c>
      <c r="D9" s="43">
        <v>9.4</v>
      </c>
      <c r="E9" s="43">
        <v>9.4</v>
      </c>
      <c r="F9" s="78"/>
      <c r="G9" s="78"/>
    </row>
    <row r="10" ht="23" customHeight="1" spans="1:7">
      <c r="A10" s="48" t="s">
        <v>22</v>
      </c>
      <c r="B10" s="43"/>
      <c r="C10" s="49" t="s">
        <v>23</v>
      </c>
      <c r="D10" s="43">
        <v>184.051572</v>
      </c>
      <c r="E10" s="43">
        <v>184.051572</v>
      </c>
      <c r="F10" s="78"/>
      <c r="G10" s="78"/>
    </row>
    <row r="11" ht="23" customHeight="1" spans="1:7">
      <c r="A11" s="48"/>
      <c r="B11" s="43"/>
      <c r="C11" s="49" t="s">
        <v>24</v>
      </c>
      <c r="D11" s="43">
        <v>17.72</v>
      </c>
      <c r="E11" s="43">
        <v>17.72</v>
      </c>
      <c r="F11" s="78"/>
      <c r="G11" s="78"/>
    </row>
    <row r="12" ht="23" customHeight="1" spans="1:7">
      <c r="A12" s="42" t="s">
        <v>25</v>
      </c>
      <c r="B12" s="43">
        <f>SUM(B13:B15)</f>
        <v>0.011572</v>
      </c>
      <c r="C12" s="49"/>
      <c r="D12" s="43"/>
      <c r="E12" s="43"/>
      <c r="F12" s="78"/>
      <c r="G12" s="78"/>
    </row>
    <row r="13" ht="23" customHeight="1" spans="1:7">
      <c r="A13" s="48" t="s">
        <v>18</v>
      </c>
      <c r="B13" s="43">
        <v>0.011572</v>
      </c>
      <c r="C13" s="49"/>
      <c r="D13" s="43"/>
      <c r="E13" s="78"/>
      <c r="F13" s="78"/>
      <c r="G13" s="78"/>
    </row>
    <row r="14" ht="23" customHeight="1" spans="1:7">
      <c r="A14" s="48" t="s">
        <v>20</v>
      </c>
      <c r="B14" s="43"/>
      <c r="C14" s="43"/>
      <c r="D14" s="43"/>
      <c r="E14" s="43"/>
      <c r="F14" s="78"/>
      <c r="G14" s="78"/>
    </row>
    <row r="15" ht="23" customHeight="1" spans="1:7">
      <c r="A15" s="48" t="s">
        <v>22</v>
      </c>
      <c r="B15" s="43"/>
      <c r="C15" s="49"/>
      <c r="D15" s="43"/>
      <c r="E15" s="78"/>
      <c r="F15" s="78"/>
      <c r="G15" s="78"/>
    </row>
    <row r="16" ht="23" customHeight="1" spans="1:7">
      <c r="A16" s="48"/>
      <c r="B16" s="78"/>
      <c r="C16" s="48" t="s">
        <v>26</v>
      </c>
      <c r="D16" s="79"/>
      <c r="E16" s="79"/>
      <c r="F16" s="78"/>
      <c r="G16" s="78"/>
    </row>
    <row r="17" ht="23" customHeight="1" spans="1:7">
      <c r="A17" s="42" t="s">
        <v>27</v>
      </c>
      <c r="B17" s="43">
        <f>B12+B7</f>
        <v>241.161572</v>
      </c>
      <c r="C17" s="42" t="s">
        <v>28</v>
      </c>
      <c r="D17" s="43">
        <f>SUM(E17:G17)</f>
        <v>241.161572</v>
      </c>
      <c r="E17" s="43">
        <f>E16+E7</f>
        <v>241.161572</v>
      </c>
      <c r="F17" s="43"/>
      <c r="G17" s="80"/>
    </row>
  </sheetData>
  <mergeCells count="3">
    <mergeCell ref="A4:G4"/>
    <mergeCell ref="A5:B5"/>
    <mergeCell ref="C5:G5"/>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opLeftCell="A4" workbookViewId="0">
      <selection activeCell="B19" sqref="B19"/>
    </sheetView>
  </sheetViews>
  <sheetFormatPr defaultColWidth="9" defaultRowHeight="13.5" outlineLevelCol="5"/>
  <cols>
    <col min="1" max="1" width="13.6333333333333" customWidth="1"/>
    <col min="2" max="2" width="43.225" customWidth="1"/>
    <col min="3" max="3" width="25.8916666666667" customWidth="1"/>
    <col min="4" max="4" width="26" customWidth="1"/>
    <col min="5" max="5" width="28.3333333333333" customWidth="1"/>
  </cols>
  <sheetData>
    <row r="1" ht="41" customHeight="1" spans="1:1">
      <c r="A1" s="66" t="s">
        <v>29</v>
      </c>
    </row>
    <row r="2" ht="51" customHeight="1" spans="1:6">
      <c r="A2" s="67" t="s">
        <v>30</v>
      </c>
      <c r="B2" s="68"/>
      <c r="C2" s="68"/>
      <c r="D2" s="68"/>
      <c r="E2" s="68"/>
      <c r="F2" s="69"/>
    </row>
    <row r="3" ht="26" customHeight="1" spans="1:6">
      <c r="A3" s="70"/>
      <c r="B3" s="32"/>
      <c r="C3" s="32"/>
      <c r="D3" s="32"/>
      <c r="E3" s="32"/>
      <c r="F3" s="69"/>
    </row>
    <row r="4" ht="22" customHeight="1" spans="1:6">
      <c r="A4" s="40" t="s">
        <v>31</v>
      </c>
      <c r="B4" s="40"/>
      <c r="C4" s="40"/>
      <c r="D4" s="40"/>
      <c r="E4" s="40"/>
      <c r="F4" s="71"/>
    </row>
    <row r="5" ht="28" customHeight="1" spans="1:6">
      <c r="A5" s="41" t="s">
        <v>32</v>
      </c>
      <c r="B5" s="41"/>
      <c r="C5" s="35" t="s">
        <v>33</v>
      </c>
      <c r="D5" s="35"/>
      <c r="E5" s="35"/>
      <c r="F5" s="53"/>
    </row>
    <row r="6" ht="24" customHeight="1" spans="1:6">
      <c r="A6" s="72" t="s">
        <v>34</v>
      </c>
      <c r="B6" s="41" t="s">
        <v>35</v>
      </c>
      <c r="C6" s="35" t="s">
        <v>36</v>
      </c>
      <c r="D6" s="41" t="s">
        <v>37</v>
      </c>
      <c r="E6" s="41" t="s">
        <v>38</v>
      </c>
      <c r="F6" s="53"/>
    </row>
    <row r="7" ht="25" customHeight="1" spans="1:6">
      <c r="A7" s="42" t="s">
        <v>12</v>
      </c>
      <c r="B7" s="42"/>
      <c r="C7" s="43">
        <f>SUM(D7:E7)</f>
        <v>241.15</v>
      </c>
      <c r="D7" s="43">
        <f>D8+D12+D15+D18</f>
        <v>241.15</v>
      </c>
      <c r="E7" s="43">
        <f>E8+E12+E15+E18</f>
        <v>0</v>
      </c>
      <c r="F7" s="53"/>
    </row>
    <row r="8" ht="25" customHeight="1" spans="1:6">
      <c r="A8" s="44" t="s">
        <v>39</v>
      </c>
      <c r="B8" s="45" t="s">
        <v>40</v>
      </c>
      <c r="C8" s="43">
        <f t="shared" ref="C8:C23" si="0">SUM(D8:E8)</f>
        <v>29.99</v>
      </c>
      <c r="D8" s="43">
        <f>SUM(D9)</f>
        <v>29.99</v>
      </c>
      <c r="E8" s="43"/>
      <c r="F8" s="53"/>
    </row>
    <row r="9" ht="25" customHeight="1" spans="1:6">
      <c r="A9" s="44" t="s">
        <v>41</v>
      </c>
      <c r="B9" s="45" t="s">
        <v>42</v>
      </c>
      <c r="C9" s="43">
        <f t="shared" si="0"/>
        <v>29.99</v>
      </c>
      <c r="D9" s="43">
        <f>SUM(D10:D11)</f>
        <v>29.99</v>
      </c>
      <c r="E9" s="43"/>
      <c r="F9" s="53"/>
    </row>
    <row r="10" ht="25" customHeight="1" spans="1:6">
      <c r="A10" s="44" t="s">
        <v>43</v>
      </c>
      <c r="B10" s="45" t="s">
        <v>44</v>
      </c>
      <c r="C10" s="43">
        <f t="shared" si="0"/>
        <v>19.99</v>
      </c>
      <c r="D10" s="43">
        <v>19.99</v>
      </c>
      <c r="E10" s="43"/>
      <c r="F10" s="53"/>
    </row>
    <row r="11" ht="25" customHeight="1" spans="1:6">
      <c r="A11" s="44" t="s">
        <v>45</v>
      </c>
      <c r="B11" s="45" t="s">
        <v>46</v>
      </c>
      <c r="C11" s="43">
        <f t="shared" si="0"/>
        <v>10</v>
      </c>
      <c r="D11" s="43">
        <v>10</v>
      </c>
      <c r="E11" s="43"/>
      <c r="F11" s="53"/>
    </row>
    <row r="12" ht="25" customHeight="1" spans="1:6">
      <c r="A12" s="44" t="s">
        <v>47</v>
      </c>
      <c r="B12" s="45" t="s">
        <v>48</v>
      </c>
      <c r="C12" s="43">
        <f t="shared" si="0"/>
        <v>9.4</v>
      </c>
      <c r="D12" s="43">
        <f>SUM(D13)</f>
        <v>9.4</v>
      </c>
      <c r="E12" s="43"/>
      <c r="F12" s="53"/>
    </row>
    <row r="13" ht="25" customHeight="1" spans="1:6">
      <c r="A13" s="44" t="s">
        <v>49</v>
      </c>
      <c r="B13" s="45" t="s">
        <v>50</v>
      </c>
      <c r="C13" s="43">
        <f t="shared" si="0"/>
        <v>9.4</v>
      </c>
      <c r="D13" s="43">
        <f>SUM(D14)</f>
        <v>9.4</v>
      </c>
      <c r="E13" s="43"/>
      <c r="F13" s="53"/>
    </row>
    <row r="14" ht="25" customHeight="1" spans="1:6">
      <c r="A14" s="44" t="s">
        <v>51</v>
      </c>
      <c r="B14" s="45" t="s">
        <v>52</v>
      </c>
      <c r="C14" s="43">
        <f t="shared" si="0"/>
        <v>9.4</v>
      </c>
      <c r="D14" s="43">
        <v>9.4</v>
      </c>
      <c r="E14" s="43"/>
      <c r="F14" s="53"/>
    </row>
    <row r="15" ht="25" customHeight="1" spans="1:6">
      <c r="A15" s="44" t="s">
        <v>53</v>
      </c>
      <c r="B15" s="73" t="s">
        <v>54</v>
      </c>
      <c r="C15" s="43">
        <f t="shared" si="0"/>
        <v>184.04</v>
      </c>
      <c r="D15" s="43">
        <f>D16</f>
        <v>184.04</v>
      </c>
      <c r="E15" s="43"/>
      <c r="F15" s="53"/>
    </row>
    <row r="16" ht="25" customHeight="1" spans="1:6">
      <c r="A16" s="44">
        <v>21201</v>
      </c>
      <c r="B16" s="73" t="s">
        <v>55</v>
      </c>
      <c r="C16" s="43">
        <f t="shared" si="0"/>
        <v>184.04</v>
      </c>
      <c r="D16" s="43">
        <f>SUM(D17:D17)</f>
        <v>184.04</v>
      </c>
      <c r="E16" s="43"/>
      <c r="F16" s="53"/>
    </row>
    <row r="17" ht="25" customHeight="1" spans="1:6">
      <c r="A17" s="44">
        <v>2120101</v>
      </c>
      <c r="B17" s="73" t="s">
        <v>56</v>
      </c>
      <c r="C17" s="43">
        <f t="shared" si="0"/>
        <v>184.04</v>
      </c>
      <c r="D17" s="43">
        <v>184.04</v>
      </c>
      <c r="E17" s="43"/>
      <c r="F17" s="53"/>
    </row>
    <row r="18" ht="25" customHeight="1" spans="1:6">
      <c r="A18" s="46">
        <v>221</v>
      </c>
      <c r="B18" s="73" t="s">
        <v>57</v>
      </c>
      <c r="C18" s="43">
        <f t="shared" si="0"/>
        <v>17.72</v>
      </c>
      <c r="D18" s="43">
        <f>D19</f>
        <v>17.72</v>
      </c>
      <c r="E18" s="43"/>
      <c r="F18" s="53"/>
    </row>
    <row r="19" ht="25" customHeight="1" spans="1:6">
      <c r="A19" s="46">
        <v>22102</v>
      </c>
      <c r="B19" s="73" t="s">
        <v>58</v>
      </c>
      <c r="C19" s="43">
        <f t="shared" si="0"/>
        <v>17.72</v>
      </c>
      <c r="D19" s="43">
        <f>D20</f>
        <v>17.72</v>
      </c>
      <c r="E19" s="43"/>
      <c r="F19" s="53"/>
    </row>
    <row r="20" ht="25" customHeight="1" spans="1:6">
      <c r="A20" s="46">
        <v>2210201</v>
      </c>
      <c r="B20" s="73" t="s">
        <v>59</v>
      </c>
      <c r="C20" s="43">
        <f t="shared" si="0"/>
        <v>17.72</v>
      </c>
      <c r="D20" s="43">
        <v>17.72</v>
      </c>
      <c r="E20" s="43"/>
      <c r="F20" s="53"/>
    </row>
    <row r="21" ht="29" customHeight="1" spans="1:6">
      <c r="A21" s="74" t="s">
        <v>60</v>
      </c>
      <c r="B21" s="74"/>
      <c r="C21" s="74"/>
      <c r="D21" s="74"/>
      <c r="E21" s="74"/>
      <c r="F21" s="53"/>
    </row>
  </sheetData>
  <mergeCells count="5">
    <mergeCell ref="A4:E4"/>
    <mergeCell ref="A5:B5"/>
    <mergeCell ref="C5:E5"/>
    <mergeCell ref="A7:B7"/>
    <mergeCell ref="A21:E21"/>
  </mergeCells>
  <pageMargins left="0.75" right="0.75" top="1" bottom="1" header="0.5" footer="0.5"/>
  <headerFooter/>
  <ignoredErrors>
    <ignoredError sqref="A8:A15"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topLeftCell="A3" workbookViewId="0">
      <selection activeCell="D8" sqref="D8"/>
    </sheetView>
  </sheetViews>
  <sheetFormatPr defaultColWidth="9" defaultRowHeight="13.5" outlineLevelCol="4"/>
  <cols>
    <col min="1" max="1" width="13" customWidth="1"/>
    <col min="2" max="2" width="36.4416666666667" customWidth="1"/>
    <col min="3" max="3" width="29.225" customWidth="1"/>
    <col min="4" max="4" width="29.4416666666667" customWidth="1"/>
    <col min="5" max="5" width="26" customWidth="1"/>
  </cols>
  <sheetData>
    <row r="1" spans="1:1">
      <c r="A1" s="30" t="s">
        <v>61</v>
      </c>
    </row>
    <row r="2" ht="48" customHeight="1" spans="1:5">
      <c r="A2" s="59" t="s">
        <v>62</v>
      </c>
      <c r="B2" s="32"/>
      <c r="C2" s="32"/>
      <c r="D2" s="32"/>
      <c r="E2" s="32"/>
    </row>
    <row r="3" ht="21" customHeight="1" spans="1:5">
      <c r="A3" s="32"/>
      <c r="B3" s="32"/>
      <c r="C3" s="32"/>
      <c r="D3" s="32"/>
      <c r="E3" s="32"/>
    </row>
    <row r="4" ht="15" customHeight="1" spans="1:5">
      <c r="A4" s="60" t="s">
        <v>31</v>
      </c>
      <c r="B4" s="60"/>
      <c r="C4" s="60"/>
      <c r="D4" s="60"/>
      <c r="E4" s="60"/>
    </row>
    <row r="5" ht="27" customHeight="1" spans="1:5">
      <c r="A5" s="41" t="s">
        <v>63</v>
      </c>
      <c r="B5" s="41"/>
      <c r="C5" s="41" t="s">
        <v>64</v>
      </c>
      <c r="D5" s="41"/>
      <c r="E5" s="41"/>
    </row>
    <row r="6" ht="27" customHeight="1" spans="1:5">
      <c r="A6" s="61" t="s">
        <v>34</v>
      </c>
      <c r="B6" s="61" t="s">
        <v>35</v>
      </c>
      <c r="C6" s="61" t="s">
        <v>12</v>
      </c>
      <c r="D6" s="61" t="s">
        <v>65</v>
      </c>
      <c r="E6" s="61" t="s">
        <v>66</v>
      </c>
    </row>
    <row r="7" ht="23" customHeight="1" spans="1:5">
      <c r="A7" s="62" t="s">
        <v>12</v>
      </c>
      <c r="B7" s="63"/>
      <c r="C7" s="43">
        <f t="shared" ref="C7:C36" si="0">SUM(D7:E7)</f>
        <v>241.15</v>
      </c>
      <c r="D7" s="43">
        <f>D8+D19+D35</f>
        <v>207.03</v>
      </c>
      <c r="E7" s="43">
        <f>E8+E19+E35</f>
        <v>34.12</v>
      </c>
    </row>
    <row r="8" ht="23" customHeight="1" spans="1:5">
      <c r="A8" s="48">
        <v>301</v>
      </c>
      <c r="B8" s="64" t="s">
        <v>67</v>
      </c>
      <c r="C8" s="43">
        <f t="shared" si="0"/>
        <v>208.01</v>
      </c>
      <c r="D8" s="43">
        <f>SUM(D9:D18)</f>
        <v>207.01</v>
      </c>
      <c r="E8" s="43">
        <f>SUM(E9:E18)</f>
        <v>1</v>
      </c>
    </row>
    <row r="9" ht="23" customHeight="1" spans="1:5">
      <c r="A9" s="65">
        <v>30101</v>
      </c>
      <c r="B9" s="48" t="s">
        <v>68</v>
      </c>
      <c r="C9" s="43">
        <f t="shared" si="0"/>
        <v>45.17</v>
      </c>
      <c r="D9" s="43">
        <v>45.17</v>
      </c>
      <c r="E9" s="43"/>
    </row>
    <row r="10" ht="23" customHeight="1" spans="1:5">
      <c r="A10" s="65">
        <v>30102</v>
      </c>
      <c r="B10" s="48" t="s">
        <v>69</v>
      </c>
      <c r="C10" s="43">
        <f t="shared" si="0"/>
        <v>34.77</v>
      </c>
      <c r="D10" s="43">
        <v>34.77</v>
      </c>
      <c r="E10" s="43"/>
    </row>
    <row r="11" ht="23" customHeight="1" spans="1:5">
      <c r="A11" s="65">
        <v>30103</v>
      </c>
      <c r="B11" s="48" t="s">
        <v>70</v>
      </c>
      <c r="C11" s="43">
        <f t="shared" si="0"/>
        <v>69.3</v>
      </c>
      <c r="D11" s="43">
        <v>69.3</v>
      </c>
      <c r="E11" s="43"/>
    </row>
    <row r="12" ht="23" customHeight="1" spans="1:5">
      <c r="A12" s="65">
        <v>30106</v>
      </c>
      <c r="B12" s="48" t="s">
        <v>71</v>
      </c>
      <c r="C12" s="43">
        <f t="shared" si="0"/>
        <v>1</v>
      </c>
      <c r="D12" s="43"/>
      <c r="E12" s="43">
        <v>1</v>
      </c>
    </row>
    <row r="13" ht="23" customHeight="1" spans="1:5">
      <c r="A13" s="65">
        <v>30108</v>
      </c>
      <c r="B13" s="48" t="s">
        <v>72</v>
      </c>
      <c r="C13" s="43">
        <f t="shared" si="0"/>
        <v>19.99</v>
      </c>
      <c r="D13" s="43">
        <v>19.99</v>
      </c>
      <c r="E13" s="43"/>
    </row>
    <row r="14" ht="23" customHeight="1" spans="1:5">
      <c r="A14" s="65">
        <v>30109</v>
      </c>
      <c r="B14" s="48" t="s">
        <v>73</v>
      </c>
      <c r="C14" s="43">
        <f t="shared" si="0"/>
        <v>10</v>
      </c>
      <c r="D14" s="43">
        <v>10</v>
      </c>
      <c r="E14" s="43"/>
    </row>
    <row r="15" ht="23" customHeight="1" spans="1:5">
      <c r="A15" s="65">
        <v>30110</v>
      </c>
      <c r="B15" s="65" t="s">
        <v>74</v>
      </c>
      <c r="C15" s="43">
        <f t="shared" si="0"/>
        <v>7.8</v>
      </c>
      <c r="D15" s="43">
        <v>7.8</v>
      </c>
      <c r="E15" s="43"/>
    </row>
    <row r="16" ht="23" customHeight="1" spans="1:5">
      <c r="A16" s="65">
        <v>30112</v>
      </c>
      <c r="B16" s="48" t="s">
        <v>75</v>
      </c>
      <c r="C16" s="43">
        <f t="shared" si="0"/>
        <v>0.66</v>
      </c>
      <c r="D16" s="43">
        <v>0.66</v>
      </c>
      <c r="E16" s="43"/>
    </row>
    <row r="17" ht="23" customHeight="1" spans="1:5">
      <c r="A17" s="65">
        <v>30113</v>
      </c>
      <c r="B17" s="48" t="s">
        <v>76</v>
      </c>
      <c r="C17" s="43">
        <f t="shared" si="0"/>
        <v>17.72</v>
      </c>
      <c r="D17" s="43">
        <v>17.72</v>
      </c>
      <c r="E17" s="43"/>
    </row>
    <row r="18" ht="23" customHeight="1" spans="1:5">
      <c r="A18" s="65">
        <v>30114</v>
      </c>
      <c r="B18" s="48" t="s">
        <v>77</v>
      </c>
      <c r="C18" s="43">
        <f t="shared" si="0"/>
        <v>1.6</v>
      </c>
      <c r="D18" s="43">
        <v>1.6</v>
      </c>
      <c r="E18" s="43"/>
    </row>
    <row r="19" ht="23" customHeight="1" spans="1:5">
      <c r="A19" s="48">
        <v>302</v>
      </c>
      <c r="B19" s="64" t="s">
        <v>78</v>
      </c>
      <c r="C19" s="43">
        <f t="shared" si="0"/>
        <v>33.12</v>
      </c>
      <c r="D19" s="43"/>
      <c r="E19" s="43">
        <f>SUM(E20:E34)</f>
        <v>33.12</v>
      </c>
    </row>
    <row r="20" ht="23" customHeight="1" spans="1:5">
      <c r="A20" s="65">
        <v>30201</v>
      </c>
      <c r="B20" s="48" t="s">
        <v>79</v>
      </c>
      <c r="C20" s="43">
        <f t="shared" si="0"/>
        <v>2.5</v>
      </c>
      <c r="D20" s="43"/>
      <c r="E20" s="43">
        <v>2.5</v>
      </c>
    </row>
    <row r="21" ht="23" customHeight="1" spans="1:5">
      <c r="A21" s="65">
        <v>30202</v>
      </c>
      <c r="B21" s="48" t="s">
        <v>80</v>
      </c>
      <c r="C21" s="43">
        <f t="shared" si="0"/>
        <v>1</v>
      </c>
      <c r="D21" s="43"/>
      <c r="E21" s="43">
        <v>1</v>
      </c>
    </row>
    <row r="22" ht="23" customHeight="1" spans="1:5">
      <c r="A22" s="65">
        <v>30205</v>
      </c>
      <c r="B22" s="48" t="s">
        <v>81</v>
      </c>
      <c r="C22" s="43">
        <f t="shared" si="0"/>
        <v>0.5</v>
      </c>
      <c r="D22" s="43"/>
      <c r="E22" s="43">
        <v>0.5</v>
      </c>
    </row>
    <row r="23" ht="23" customHeight="1" spans="1:5">
      <c r="A23" s="65">
        <v>30206</v>
      </c>
      <c r="B23" s="48" t="s">
        <v>82</v>
      </c>
      <c r="C23" s="43">
        <f t="shared" si="0"/>
        <v>0.5</v>
      </c>
      <c r="D23" s="43"/>
      <c r="E23" s="43">
        <v>0.5</v>
      </c>
    </row>
    <row r="24" ht="23" customHeight="1" spans="1:5">
      <c r="A24" s="65">
        <v>30207</v>
      </c>
      <c r="B24" s="48" t="s">
        <v>83</v>
      </c>
      <c r="C24" s="43">
        <f t="shared" si="0"/>
        <v>3.61</v>
      </c>
      <c r="D24" s="43"/>
      <c r="E24" s="43">
        <v>3.61</v>
      </c>
    </row>
    <row r="25" ht="23" customHeight="1" spans="1:5">
      <c r="A25" s="65">
        <v>30209</v>
      </c>
      <c r="B25" s="48" t="s">
        <v>84</v>
      </c>
      <c r="C25" s="43">
        <f t="shared" si="0"/>
        <v>1</v>
      </c>
      <c r="D25" s="43"/>
      <c r="E25" s="43">
        <v>1</v>
      </c>
    </row>
    <row r="26" ht="23" customHeight="1" spans="1:5">
      <c r="A26" s="65">
        <v>30211</v>
      </c>
      <c r="B26" s="48" t="s">
        <v>85</v>
      </c>
      <c r="C26" s="43">
        <f t="shared" si="0"/>
        <v>0.5</v>
      </c>
      <c r="D26" s="43"/>
      <c r="E26" s="43">
        <v>0.5</v>
      </c>
    </row>
    <row r="27" ht="23" customHeight="1" spans="1:5">
      <c r="A27" s="65">
        <v>30214</v>
      </c>
      <c r="B27" s="48" t="s">
        <v>86</v>
      </c>
      <c r="C27" s="43">
        <f t="shared" si="0"/>
        <v>0.5</v>
      </c>
      <c r="D27" s="43"/>
      <c r="E27" s="43">
        <v>0.5</v>
      </c>
    </row>
    <row r="28" ht="23" customHeight="1" spans="1:5">
      <c r="A28" s="65">
        <v>30215</v>
      </c>
      <c r="B28" s="48" t="s">
        <v>87</v>
      </c>
      <c r="C28" s="43">
        <f t="shared" si="0"/>
        <v>0.5</v>
      </c>
      <c r="D28" s="43"/>
      <c r="E28" s="43">
        <v>0.5</v>
      </c>
    </row>
    <row r="29" ht="23" customHeight="1" spans="1:5">
      <c r="A29" s="65">
        <v>30216</v>
      </c>
      <c r="B29" s="48" t="s">
        <v>88</v>
      </c>
      <c r="C29" s="43">
        <f t="shared" si="0"/>
        <v>1</v>
      </c>
      <c r="D29" s="43"/>
      <c r="E29" s="43">
        <v>1</v>
      </c>
    </row>
    <row r="30" ht="23" customHeight="1" spans="1:5">
      <c r="A30" s="65">
        <v>30217</v>
      </c>
      <c r="B30" s="48" t="s">
        <v>89</v>
      </c>
      <c r="C30" s="43">
        <f t="shared" si="0"/>
        <v>4</v>
      </c>
      <c r="D30" s="43"/>
      <c r="E30" s="43">
        <v>4</v>
      </c>
    </row>
    <row r="31" ht="23" customHeight="1" spans="1:5">
      <c r="A31" s="65">
        <v>30228</v>
      </c>
      <c r="B31" s="48" t="s">
        <v>90</v>
      </c>
      <c r="C31" s="43">
        <f t="shared" si="0"/>
        <v>0.99</v>
      </c>
      <c r="D31" s="43"/>
      <c r="E31" s="43">
        <v>0.99</v>
      </c>
    </row>
    <row r="32" ht="23" customHeight="1" spans="1:5">
      <c r="A32" s="65">
        <v>30229</v>
      </c>
      <c r="B32" s="48" t="s">
        <v>91</v>
      </c>
      <c r="C32" s="43">
        <f t="shared" si="0"/>
        <v>2.22</v>
      </c>
      <c r="D32" s="43"/>
      <c r="E32" s="43">
        <v>2.22</v>
      </c>
    </row>
    <row r="33" ht="23" customHeight="1" spans="1:5">
      <c r="A33" s="65">
        <v>30231</v>
      </c>
      <c r="B33" s="48" t="s">
        <v>92</v>
      </c>
      <c r="C33" s="43">
        <f t="shared" si="0"/>
        <v>6.5</v>
      </c>
      <c r="D33" s="43"/>
      <c r="E33" s="43">
        <v>6.5</v>
      </c>
    </row>
    <row r="34" ht="23" customHeight="1" spans="1:5">
      <c r="A34" s="65">
        <v>30239</v>
      </c>
      <c r="B34" s="48" t="s">
        <v>93</v>
      </c>
      <c r="C34" s="43">
        <f t="shared" si="0"/>
        <v>7.8</v>
      </c>
      <c r="D34" s="43"/>
      <c r="E34" s="43">
        <v>7.8</v>
      </c>
    </row>
    <row r="35" ht="23" customHeight="1" spans="1:5">
      <c r="A35" s="48">
        <v>303</v>
      </c>
      <c r="B35" s="48" t="s">
        <v>94</v>
      </c>
      <c r="C35" s="43">
        <f t="shared" si="0"/>
        <v>0.02</v>
      </c>
      <c r="D35" s="43">
        <f>SUM(D36:D36)</f>
        <v>0.02</v>
      </c>
      <c r="E35" s="43"/>
    </row>
    <row r="36" ht="23" customHeight="1" spans="1:5">
      <c r="A36" s="65">
        <v>30309</v>
      </c>
      <c r="B36" s="48" t="s">
        <v>95</v>
      </c>
      <c r="C36" s="43">
        <f t="shared" si="0"/>
        <v>0.02</v>
      </c>
      <c r="D36" s="43">
        <v>0.02</v>
      </c>
      <c r="E36" s="43"/>
    </row>
  </sheetData>
  <mergeCells count="5">
    <mergeCell ref="A2:E2"/>
    <mergeCell ref="A4:E4"/>
    <mergeCell ref="A5:B5"/>
    <mergeCell ref="C5:E5"/>
    <mergeCell ref="A7:B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B24" sqref="B24"/>
    </sheetView>
  </sheetViews>
  <sheetFormatPr defaultColWidth="9" defaultRowHeight="13.5" outlineLevelRow="6" outlineLevelCol="6"/>
  <cols>
    <col min="1" max="1" width="22.1083333333333" customWidth="1"/>
    <col min="2" max="2" width="22.775" customWidth="1"/>
    <col min="3" max="3" width="26.6666666666667" customWidth="1"/>
    <col min="4" max="4" width="25.3333333333333" customWidth="1"/>
    <col min="5" max="5" width="25.8916666666667" customWidth="1"/>
    <col min="6" max="6" width="17.5" customWidth="1"/>
    <col min="7" max="7" width="7.10833333333333" customWidth="1"/>
  </cols>
  <sheetData>
    <row r="1" ht="32" customHeight="1" spans="1:1">
      <c r="A1" s="47" t="s">
        <v>96</v>
      </c>
    </row>
    <row r="2" ht="50" customHeight="1" spans="1:7">
      <c r="A2" s="54" t="s">
        <v>97</v>
      </c>
      <c r="B2" s="54"/>
      <c r="C2" s="54"/>
      <c r="D2" s="54"/>
      <c r="E2" s="54"/>
      <c r="F2" s="54"/>
      <c r="G2" s="54"/>
    </row>
    <row r="3" ht="32" customHeight="1" spans="1:7">
      <c r="A3" s="55" t="s">
        <v>31</v>
      </c>
      <c r="B3" s="55"/>
      <c r="C3" s="55"/>
      <c r="D3" s="55"/>
      <c r="E3" s="55"/>
      <c r="F3" s="55"/>
      <c r="G3" s="55"/>
    </row>
    <row r="4" ht="32" customHeight="1" spans="1:7">
      <c r="A4" s="56" t="s">
        <v>33</v>
      </c>
      <c r="B4" s="56"/>
      <c r="C4" s="56"/>
      <c r="D4" s="56"/>
      <c r="E4" s="56"/>
      <c r="F4" s="56"/>
      <c r="G4" s="56"/>
    </row>
    <row r="5" ht="32" customHeight="1" spans="1:7">
      <c r="A5" s="56" t="s">
        <v>12</v>
      </c>
      <c r="B5" s="36" t="s">
        <v>98</v>
      </c>
      <c r="C5" s="56" t="s">
        <v>99</v>
      </c>
      <c r="D5" s="56"/>
      <c r="E5" s="56"/>
      <c r="F5" s="56" t="s">
        <v>89</v>
      </c>
      <c r="G5" s="56"/>
    </row>
    <row r="6" ht="32" customHeight="1" spans="1:7">
      <c r="A6" s="56"/>
      <c r="B6" s="36"/>
      <c r="C6" s="56" t="s">
        <v>36</v>
      </c>
      <c r="D6" s="36" t="s">
        <v>100</v>
      </c>
      <c r="E6" s="36" t="s">
        <v>101</v>
      </c>
      <c r="F6" s="56"/>
      <c r="G6" s="56"/>
    </row>
    <row r="7" ht="32" customHeight="1" spans="1:7">
      <c r="A7" s="57">
        <f>B7+C7+F7</f>
        <v>10.5</v>
      </c>
      <c r="B7" s="37"/>
      <c r="C7" s="57">
        <f>SUM(D7:E7)</f>
        <v>6.5</v>
      </c>
      <c r="D7" s="37"/>
      <c r="E7" s="57">
        <v>6.5</v>
      </c>
      <c r="F7" s="58">
        <v>4</v>
      </c>
      <c r="G7" s="58"/>
    </row>
  </sheetData>
  <mergeCells count="8">
    <mergeCell ref="A2:G2"/>
    <mergeCell ref="A3:G3"/>
    <mergeCell ref="A4:G4"/>
    <mergeCell ref="C5:E5"/>
    <mergeCell ref="F7:G7"/>
    <mergeCell ref="A5:A6"/>
    <mergeCell ref="B5:B6"/>
    <mergeCell ref="F5:G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C18" sqref="C18"/>
    </sheetView>
  </sheetViews>
  <sheetFormatPr defaultColWidth="9" defaultRowHeight="13.5" outlineLevelCol="4"/>
  <cols>
    <col min="1" max="1" width="15.25" customWidth="1"/>
    <col min="2" max="2" width="42.4416666666667" customWidth="1"/>
    <col min="3" max="3" width="26.775" customWidth="1"/>
    <col min="4" max="4" width="24.3333333333333" customWidth="1"/>
    <col min="5" max="5" width="26.5583333333333" customWidth="1"/>
  </cols>
  <sheetData>
    <row r="1" spans="1:1">
      <c r="A1" s="50" t="s">
        <v>102</v>
      </c>
    </row>
    <row r="2" ht="59" customHeight="1" spans="1:5">
      <c r="A2" s="31" t="s">
        <v>103</v>
      </c>
      <c r="B2" s="31"/>
      <c r="C2" s="31"/>
      <c r="D2" s="31"/>
      <c r="E2" s="31"/>
    </row>
    <row r="3" ht="26" customHeight="1" spans="1:5">
      <c r="A3" s="32"/>
      <c r="B3" s="32"/>
      <c r="C3" s="32"/>
      <c r="D3" s="32"/>
      <c r="E3" s="32"/>
    </row>
    <row r="4" ht="15" customHeight="1" spans="1:5">
      <c r="A4" s="40" t="s">
        <v>31</v>
      </c>
      <c r="B4" s="40"/>
      <c r="C4" s="40"/>
      <c r="D4" s="40"/>
      <c r="E4" s="40"/>
    </row>
    <row r="5" ht="26" customHeight="1" spans="1:5">
      <c r="A5" s="41" t="s">
        <v>34</v>
      </c>
      <c r="B5" s="41" t="s">
        <v>35</v>
      </c>
      <c r="C5" s="41" t="s">
        <v>104</v>
      </c>
      <c r="D5" s="41"/>
      <c r="E5" s="41"/>
    </row>
    <row r="6" ht="26" customHeight="1" spans="1:5">
      <c r="A6" s="41"/>
      <c r="B6" s="41"/>
      <c r="C6" s="41" t="s">
        <v>12</v>
      </c>
      <c r="D6" s="41" t="s">
        <v>37</v>
      </c>
      <c r="E6" s="41" t="s">
        <v>38</v>
      </c>
    </row>
    <row r="7" ht="20" customHeight="1" spans="1:5">
      <c r="A7" s="48"/>
      <c r="B7" s="42" t="s">
        <v>12</v>
      </c>
      <c r="C7" s="48"/>
      <c r="D7" s="48"/>
      <c r="E7" s="48"/>
    </row>
    <row r="8" ht="20" customHeight="1" spans="1:5">
      <c r="A8" s="49"/>
      <c r="B8" s="49"/>
      <c r="C8" s="48"/>
      <c r="D8" s="48"/>
      <c r="E8" s="48"/>
    </row>
    <row r="9" ht="20" customHeight="1" spans="1:5">
      <c r="A9" s="49"/>
      <c r="B9" s="49"/>
      <c r="C9" s="48"/>
      <c r="D9" s="48"/>
      <c r="E9" s="48"/>
    </row>
    <row r="10" ht="20" customHeight="1" spans="1:5">
      <c r="A10" s="49"/>
      <c r="B10" s="49"/>
      <c r="C10" s="48"/>
      <c r="D10" s="48"/>
      <c r="E10" s="48"/>
    </row>
    <row r="11" ht="20" customHeight="1" spans="1:5">
      <c r="A11" s="49"/>
      <c r="B11" s="49"/>
      <c r="C11" s="48"/>
      <c r="D11" s="48"/>
      <c r="E11" s="48"/>
    </row>
    <row r="12" ht="20" customHeight="1" spans="1:5">
      <c r="A12" s="49"/>
      <c r="B12" s="51"/>
      <c r="C12" s="48"/>
      <c r="D12" s="48"/>
      <c r="E12" s="48"/>
    </row>
    <row r="13" ht="20" customHeight="1" spans="1:5">
      <c r="A13" s="49"/>
      <c r="B13" s="49"/>
      <c r="C13" s="48"/>
      <c r="D13" s="48"/>
      <c r="E13" s="48"/>
    </row>
    <row r="14" ht="28" customHeight="1" spans="1:5">
      <c r="A14" s="52" t="s">
        <v>105</v>
      </c>
      <c r="B14" s="52"/>
      <c r="C14" s="52"/>
      <c r="D14" s="52"/>
      <c r="E14" s="52"/>
    </row>
    <row r="15" ht="14.25" spans="1:5">
      <c r="A15" s="53"/>
      <c r="B15" s="53"/>
      <c r="C15" s="53"/>
      <c r="D15" s="53"/>
      <c r="E15" s="53"/>
    </row>
  </sheetData>
  <mergeCells count="6">
    <mergeCell ref="A2:E2"/>
    <mergeCell ref="A4:E4"/>
    <mergeCell ref="C5:E5"/>
    <mergeCell ref="A14:E14"/>
    <mergeCell ref="A5:A6"/>
    <mergeCell ref="B5:B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topLeftCell="A2" workbookViewId="0">
      <selection activeCell="B15" sqref="B15"/>
    </sheetView>
  </sheetViews>
  <sheetFormatPr defaultColWidth="9" defaultRowHeight="13.5" outlineLevelCol="3"/>
  <cols>
    <col min="1" max="1" width="33" customWidth="1"/>
    <col min="2" max="2" width="32.775" customWidth="1"/>
    <col min="3" max="3" width="35.1083333333333" customWidth="1"/>
    <col min="4" max="4" width="36.6666666666667" customWidth="1"/>
  </cols>
  <sheetData>
    <row r="1" spans="1:1">
      <c r="A1" s="47" t="s">
        <v>106</v>
      </c>
    </row>
    <row r="2" ht="46" customHeight="1" spans="1:4">
      <c r="A2" s="31" t="s">
        <v>107</v>
      </c>
      <c r="B2" s="31"/>
      <c r="C2" s="31"/>
      <c r="D2" s="31"/>
    </row>
    <row r="3" ht="24" customHeight="1" spans="1:4">
      <c r="A3" s="32"/>
      <c r="B3" s="32"/>
      <c r="C3" s="32"/>
      <c r="D3" s="32"/>
    </row>
    <row r="4" ht="27" customHeight="1" spans="1:4">
      <c r="A4" s="40" t="s">
        <v>31</v>
      </c>
      <c r="B4" s="40"/>
      <c r="C4" s="40"/>
      <c r="D4" s="40"/>
    </row>
    <row r="5" ht="25" customHeight="1" spans="1:4">
      <c r="A5" s="41" t="s">
        <v>8</v>
      </c>
      <c r="B5" s="41"/>
      <c r="C5" s="41" t="s">
        <v>9</v>
      </c>
      <c r="D5" s="41"/>
    </row>
    <row r="6" ht="25" customHeight="1" spans="1:4">
      <c r="A6" s="41" t="s">
        <v>10</v>
      </c>
      <c r="B6" s="41" t="s">
        <v>11</v>
      </c>
      <c r="C6" s="41" t="s">
        <v>10</v>
      </c>
      <c r="D6" s="41" t="s">
        <v>11</v>
      </c>
    </row>
    <row r="7" ht="25" customHeight="1" spans="1:4">
      <c r="A7" s="48" t="s">
        <v>108</v>
      </c>
      <c r="B7" s="43">
        <v>241.15</v>
      </c>
      <c r="C7" s="49" t="s">
        <v>109</v>
      </c>
      <c r="D7" s="43">
        <v>29.99</v>
      </c>
    </row>
    <row r="8" ht="25" customHeight="1" spans="1:4">
      <c r="A8" s="48" t="s">
        <v>110</v>
      </c>
      <c r="B8" s="48"/>
      <c r="C8" s="49" t="s">
        <v>111</v>
      </c>
      <c r="D8" s="43">
        <v>9.4</v>
      </c>
    </row>
    <row r="9" ht="25" customHeight="1" spans="1:4">
      <c r="A9" s="48" t="s">
        <v>112</v>
      </c>
      <c r="B9" s="48"/>
      <c r="C9" s="49" t="s">
        <v>113</v>
      </c>
      <c r="D9" s="43">
        <v>184.051572</v>
      </c>
    </row>
    <row r="10" ht="25" customHeight="1" spans="1:4">
      <c r="A10" s="48" t="s">
        <v>114</v>
      </c>
      <c r="B10" s="48"/>
      <c r="C10" s="49" t="s">
        <v>115</v>
      </c>
      <c r="D10" s="43">
        <v>17.72</v>
      </c>
    </row>
    <row r="11" ht="25" customHeight="1" spans="1:4">
      <c r="A11" s="48" t="s">
        <v>116</v>
      </c>
      <c r="B11" s="48"/>
      <c r="C11" s="49"/>
      <c r="D11" s="48"/>
    </row>
    <row r="12" ht="25" customHeight="1" spans="1:4">
      <c r="A12" s="48" t="s">
        <v>117</v>
      </c>
      <c r="B12" s="48"/>
      <c r="C12" s="49"/>
      <c r="D12" s="48"/>
    </row>
    <row r="13" ht="25" customHeight="1" spans="1:4">
      <c r="A13" s="42" t="s">
        <v>118</v>
      </c>
      <c r="B13" s="43">
        <f>SUM(B7:B12)</f>
        <v>241.15</v>
      </c>
      <c r="C13" s="42" t="s">
        <v>119</v>
      </c>
      <c r="D13" s="43">
        <f>SUM(D7:D12)</f>
        <v>241.161572</v>
      </c>
    </row>
    <row r="14" ht="25" customHeight="1" spans="1:4">
      <c r="A14" s="48" t="s">
        <v>120</v>
      </c>
      <c r="B14" s="48"/>
      <c r="C14" s="48" t="s">
        <v>121</v>
      </c>
      <c r="D14" s="43">
        <v>0</v>
      </c>
    </row>
    <row r="15" ht="25" customHeight="1" spans="1:4">
      <c r="A15" s="48" t="s">
        <v>122</v>
      </c>
      <c r="B15" s="43">
        <v>0.011572</v>
      </c>
      <c r="C15" s="48"/>
      <c r="D15" s="43"/>
    </row>
    <row r="16" ht="25" customHeight="1" spans="1:4">
      <c r="A16" s="42" t="s">
        <v>123</v>
      </c>
      <c r="B16" s="43">
        <f>B13+B15</f>
        <v>241.161572</v>
      </c>
      <c r="C16" s="42" t="s">
        <v>124</v>
      </c>
      <c r="D16" s="43">
        <f>D13+D14</f>
        <v>241.161572</v>
      </c>
    </row>
  </sheetData>
  <mergeCells count="4">
    <mergeCell ref="A2:D2"/>
    <mergeCell ref="A4:D4"/>
    <mergeCell ref="A5:B5"/>
    <mergeCell ref="C5:D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3" workbookViewId="0">
      <selection activeCell="E22" sqref="E22"/>
    </sheetView>
  </sheetViews>
  <sheetFormatPr defaultColWidth="9" defaultRowHeight="13.5"/>
  <cols>
    <col min="1" max="1" width="12.75" customWidth="1"/>
    <col min="2" max="2" width="43.4416666666667" customWidth="1"/>
    <col min="3" max="7" width="12.75" customWidth="1"/>
    <col min="8" max="9" width="14" customWidth="1"/>
    <col min="10" max="12" width="12.75" customWidth="1"/>
    <col min="14" max="14" width="11.5"/>
  </cols>
  <sheetData>
    <row r="1" spans="1:1">
      <c r="A1" s="47" t="s">
        <v>125</v>
      </c>
    </row>
    <row r="2" ht="30" customHeight="1" spans="1:12">
      <c r="A2" s="31" t="s">
        <v>126</v>
      </c>
      <c r="B2" s="31"/>
      <c r="C2" s="31"/>
      <c r="D2" s="31"/>
      <c r="E2" s="31"/>
      <c r="F2" s="31"/>
      <c r="G2" s="31"/>
      <c r="H2" s="31"/>
      <c r="I2" s="31"/>
      <c r="J2" s="31"/>
      <c r="K2" s="31"/>
      <c r="L2" s="31"/>
    </row>
    <row r="3" ht="23" customHeight="1" spans="1:12">
      <c r="A3" s="32"/>
      <c r="B3" s="32"/>
      <c r="C3" s="32"/>
      <c r="D3" s="32"/>
      <c r="E3" s="32"/>
      <c r="F3" s="32"/>
      <c r="G3" s="32"/>
      <c r="H3" s="32"/>
      <c r="I3" s="32"/>
      <c r="J3" s="32"/>
      <c r="K3" s="32"/>
      <c r="L3" s="32"/>
    </row>
    <row r="4" ht="23" customHeight="1" spans="1:12">
      <c r="A4" s="40" t="s">
        <v>31</v>
      </c>
      <c r="B4" s="40"/>
      <c r="C4" s="40"/>
      <c r="D4" s="40"/>
      <c r="E4" s="40"/>
      <c r="F4" s="40"/>
      <c r="G4" s="40"/>
      <c r="H4" s="40"/>
      <c r="I4" s="40"/>
      <c r="J4" s="40"/>
      <c r="K4" s="40"/>
      <c r="L4" s="40"/>
    </row>
    <row r="5" ht="29" customHeight="1" spans="1:12">
      <c r="A5" s="41" t="s">
        <v>127</v>
      </c>
      <c r="B5" s="41"/>
      <c r="C5" s="41" t="s">
        <v>12</v>
      </c>
      <c r="D5" s="41" t="s">
        <v>122</v>
      </c>
      <c r="E5" s="35" t="s">
        <v>108</v>
      </c>
      <c r="F5" s="35" t="s">
        <v>110</v>
      </c>
      <c r="G5" s="35" t="s">
        <v>112</v>
      </c>
      <c r="H5" s="41" t="s">
        <v>128</v>
      </c>
      <c r="I5" s="41"/>
      <c r="J5" s="35" t="s">
        <v>116</v>
      </c>
      <c r="K5" s="41" t="s">
        <v>117</v>
      </c>
      <c r="L5" s="35" t="s">
        <v>120</v>
      </c>
    </row>
    <row r="6" ht="34" customHeight="1" spans="1:12">
      <c r="A6" s="41" t="s">
        <v>34</v>
      </c>
      <c r="B6" s="41" t="s">
        <v>35</v>
      </c>
      <c r="C6" s="41"/>
      <c r="D6" s="41"/>
      <c r="E6" s="35"/>
      <c r="F6" s="35"/>
      <c r="G6" s="35"/>
      <c r="H6" s="35" t="s">
        <v>129</v>
      </c>
      <c r="I6" s="35" t="s">
        <v>130</v>
      </c>
      <c r="J6" s="35"/>
      <c r="K6" s="41"/>
      <c r="L6" s="35"/>
    </row>
    <row r="7" ht="24" customHeight="1" spans="1:12">
      <c r="A7" s="42" t="s">
        <v>12</v>
      </c>
      <c r="B7" s="42"/>
      <c r="C7" s="43">
        <f>SUM(D7:L7)</f>
        <v>241.16</v>
      </c>
      <c r="D7" s="43">
        <f>D8+D12+D15+D18</f>
        <v>0.01</v>
      </c>
      <c r="E7" s="43">
        <f>E8+E12+E15+E18</f>
        <v>241.15</v>
      </c>
      <c r="F7" s="42"/>
      <c r="G7" s="42"/>
      <c r="H7" s="42"/>
      <c r="I7" s="42"/>
      <c r="J7" s="42"/>
      <c r="K7" s="42"/>
      <c r="L7" s="42"/>
    </row>
    <row r="8" ht="24" customHeight="1" spans="1:12">
      <c r="A8" s="44" t="s">
        <v>39</v>
      </c>
      <c r="B8" s="45" t="s">
        <v>40</v>
      </c>
      <c r="C8" s="43">
        <f t="shared" ref="C8:C23" si="0">SUM(D8:L8)</f>
        <v>29.99</v>
      </c>
      <c r="D8" s="42"/>
      <c r="E8" s="43">
        <f t="shared" ref="E8:E13" si="1">SUM(E9)</f>
        <v>29.99</v>
      </c>
      <c r="F8" s="42"/>
      <c r="G8" s="42"/>
      <c r="H8" s="42"/>
      <c r="I8" s="42"/>
      <c r="J8" s="42"/>
      <c r="K8" s="42"/>
      <c r="L8" s="42"/>
    </row>
    <row r="9" ht="24" customHeight="1" spans="1:12">
      <c r="A9" s="44" t="s">
        <v>41</v>
      </c>
      <c r="B9" s="45" t="s">
        <v>42</v>
      </c>
      <c r="C9" s="43">
        <f t="shared" si="0"/>
        <v>29.99</v>
      </c>
      <c r="D9" s="42"/>
      <c r="E9" s="43">
        <f>SUM(E10:E11)</f>
        <v>29.99</v>
      </c>
      <c r="F9" s="42"/>
      <c r="G9" s="42"/>
      <c r="H9" s="42"/>
      <c r="I9" s="42"/>
      <c r="J9" s="42"/>
      <c r="K9" s="42"/>
      <c r="L9" s="42"/>
    </row>
    <row r="10" ht="24" customHeight="1" spans="1:12">
      <c r="A10" s="44" t="s">
        <v>43</v>
      </c>
      <c r="B10" s="45" t="s">
        <v>44</v>
      </c>
      <c r="C10" s="43">
        <f t="shared" si="0"/>
        <v>19.99</v>
      </c>
      <c r="D10" s="42"/>
      <c r="E10" s="43">
        <v>19.99</v>
      </c>
      <c r="F10" s="42"/>
      <c r="G10" s="42"/>
      <c r="H10" s="42"/>
      <c r="I10" s="42"/>
      <c r="J10" s="42"/>
      <c r="K10" s="42"/>
      <c r="L10" s="42"/>
    </row>
    <row r="11" ht="24" customHeight="1" spans="1:12">
      <c r="A11" s="44" t="s">
        <v>45</v>
      </c>
      <c r="B11" s="45" t="s">
        <v>46</v>
      </c>
      <c r="C11" s="43">
        <f t="shared" si="0"/>
        <v>10</v>
      </c>
      <c r="D11" s="42"/>
      <c r="E11" s="43">
        <v>10</v>
      </c>
      <c r="F11" s="42"/>
      <c r="G11" s="42"/>
      <c r="H11" s="42"/>
      <c r="I11" s="42"/>
      <c r="J11" s="42"/>
      <c r="K11" s="42"/>
      <c r="L11" s="42"/>
    </row>
    <row r="12" ht="24" customHeight="1" spans="1:12">
      <c r="A12" s="44" t="s">
        <v>47</v>
      </c>
      <c r="B12" s="45" t="s">
        <v>48</v>
      </c>
      <c r="C12" s="43">
        <f t="shared" si="0"/>
        <v>9.4</v>
      </c>
      <c r="D12" s="42"/>
      <c r="E12" s="43">
        <f t="shared" si="1"/>
        <v>9.4</v>
      </c>
      <c r="F12" s="42"/>
      <c r="G12" s="42"/>
      <c r="H12" s="42"/>
      <c r="I12" s="42"/>
      <c r="J12" s="42"/>
      <c r="K12" s="42"/>
      <c r="L12" s="42"/>
    </row>
    <row r="13" ht="24" customHeight="1" spans="1:12">
      <c r="A13" s="44" t="s">
        <v>49</v>
      </c>
      <c r="B13" s="45" t="s">
        <v>50</v>
      </c>
      <c r="C13" s="43">
        <f t="shared" si="0"/>
        <v>9.4</v>
      </c>
      <c r="D13" s="42"/>
      <c r="E13" s="43">
        <f t="shared" si="1"/>
        <v>9.4</v>
      </c>
      <c r="F13" s="42"/>
      <c r="G13" s="42"/>
      <c r="H13" s="42"/>
      <c r="I13" s="42"/>
      <c r="J13" s="42"/>
      <c r="K13" s="42"/>
      <c r="L13" s="42"/>
    </row>
    <row r="14" ht="24" customHeight="1" spans="1:12">
      <c r="A14" s="44" t="s">
        <v>51</v>
      </c>
      <c r="B14" s="45" t="s">
        <v>52</v>
      </c>
      <c r="C14" s="43">
        <f t="shared" si="0"/>
        <v>9.4</v>
      </c>
      <c r="D14" s="42"/>
      <c r="E14" s="43">
        <v>9.4</v>
      </c>
      <c r="F14" s="42"/>
      <c r="G14" s="42"/>
      <c r="H14" s="42"/>
      <c r="I14" s="42"/>
      <c r="J14" s="42"/>
      <c r="K14" s="42"/>
      <c r="L14" s="42"/>
    </row>
    <row r="15" ht="24" customHeight="1" spans="1:12">
      <c r="A15" s="44" t="s">
        <v>53</v>
      </c>
      <c r="B15" s="45" t="s">
        <v>54</v>
      </c>
      <c r="C15" s="43">
        <f t="shared" si="0"/>
        <v>184.05</v>
      </c>
      <c r="D15" s="43">
        <f>D16</f>
        <v>0.01</v>
      </c>
      <c r="E15" s="43">
        <f>E16</f>
        <v>184.04</v>
      </c>
      <c r="F15" s="42"/>
      <c r="G15" s="42"/>
      <c r="H15" s="42"/>
      <c r="I15" s="42"/>
      <c r="J15" s="42"/>
      <c r="K15" s="42"/>
      <c r="L15" s="42"/>
    </row>
    <row r="16" ht="24" customHeight="1" spans="1:12">
      <c r="A16" s="44">
        <v>21201</v>
      </c>
      <c r="B16" s="45" t="s">
        <v>55</v>
      </c>
      <c r="C16" s="43">
        <f t="shared" si="0"/>
        <v>184.05</v>
      </c>
      <c r="D16" s="43">
        <f>D17</f>
        <v>0.01</v>
      </c>
      <c r="E16" s="43">
        <f>SUM(E17:E17)</f>
        <v>184.04</v>
      </c>
      <c r="F16" s="42"/>
      <c r="G16" s="42"/>
      <c r="H16" s="42"/>
      <c r="I16" s="42"/>
      <c r="J16" s="42"/>
      <c r="K16" s="42"/>
      <c r="L16" s="42"/>
    </row>
    <row r="17" ht="24" customHeight="1" spans="1:12">
      <c r="A17" s="44">
        <v>2120101</v>
      </c>
      <c r="B17" s="45" t="s">
        <v>56</v>
      </c>
      <c r="C17" s="43">
        <f t="shared" si="0"/>
        <v>184.05</v>
      </c>
      <c r="D17" s="43">
        <v>0.01</v>
      </c>
      <c r="E17" s="43">
        <v>184.04</v>
      </c>
      <c r="F17" s="42"/>
      <c r="G17" s="42"/>
      <c r="H17" s="42"/>
      <c r="I17" s="42"/>
      <c r="J17" s="42"/>
      <c r="K17" s="42"/>
      <c r="L17" s="42"/>
    </row>
    <row r="18" ht="24" customHeight="1" spans="1:12">
      <c r="A18" s="46">
        <v>221</v>
      </c>
      <c r="B18" s="45" t="s">
        <v>57</v>
      </c>
      <c r="C18" s="43">
        <f t="shared" si="0"/>
        <v>17.72</v>
      </c>
      <c r="D18" s="42"/>
      <c r="E18" s="43">
        <f>E19</f>
        <v>17.72</v>
      </c>
      <c r="F18" s="42"/>
      <c r="G18" s="42"/>
      <c r="H18" s="42"/>
      <c r="I18" s="42"/>
      <c r="J18" s="42"/>
      <c r="K18" s="42"/>
      <c r="L18" s="42"/>
    </row>
    <row r="19" ht="24" customHeight="1" spans="1:12">
      <c r="A19" s="46">
        <v>22102</v>
      </c>
      <c r="B19" s="45" t="s">
        <v>58</v>
      </c>
      <c r="C19" s="43">
        <f t="shared" si="0"/>
        <v>17.72</v>
      </c>
      <c r="D19" s="42"/>
      <c r="E19" s="43">
        <f>E20</f>
        <v>17.72</v>
      </c>
      <c r="F19" s="42"/>
      <c r="G19" s="42"/>
      <c r="H19" s="42"/>
      <c r="I19" s="42"/>
      <c r="J19" s="42"/>
      <c r="K19" s="42"/>
      <c r="L19" s="42"/>
    </row>
    <row r="20" ht="24" customHeight="1" spans="1:12">
      <c r="A20" s="46">
        <v>2210201</v>
      </c>
      <c r="B20" s="45" t="s">
        <v>59</v>
      </c>
      <c r="C20" s="43">
        <f t="shared" si="0"/>
        <v>17.72</v>
      </c>
      <c r="D20" s="42"/>
      <c r="E20" s="43">
        <v>17.72</v>
      </c>
      <c r="F20" s="42"/>
      <c r="G20" s="42"/>
      <c r="H20" s="42"/>
      <c r="I20" s="42"/>
      <c r="J20" s="42"/>
      <c r="K20" s="42"/>
      <c r="L20" s="42"/>
    </row>
  </sheetData>
  <mergeCells count="13">
    <mergeCell ref="A2:L2"/>
    <mergeCell ref="A4:L4"/>
    <mergeCell ref="A5:B5"/>
    <mergeCell ref="H5:I5"/>
    <mergeCell ref="A7:B7"/>
    <mergeCell ref="C5:C6"/>
    <mergeCell ref="D5:D6"/>
    <mergeCell ref="E5:E6"/>
    <mergeCell ref="F5:F6"/>
    <mergeCell ref="G5:G6"/>
    <mergeCell ref="J5:J6"/>
    <mergeCell ref="K5:K6"/>
    <mergeCell ref="L5:L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B5" sqref="B5:B6"/>
    </sheetView>
  </sheetViews>
  <sheetFormatPr defaultColWidth="9" defaultRowHeight="13.5" outlineLevelCol="7"/>
  <cols>
    <col min="1" max="1" width="13" customWidth="1"/>
    <col min="2" max="2" width="43.5583333333333" customWidth="1"/>
    <col min="3" max="3" width="13" customWidth="1"/>
    <col min="4" max="4" width="12.3333333333333" customWidth="1"/>
    <col min="5" max="5" width="12.4416666666667" customWidth="1"/>
    <col min="6" max="6" width="15.5583333333333" customWidth="1"/>
    <col min="7" max="7" width="10.775" customWidth="1"/>
    <col min="8" max="8" width="13" customWidth="1"/>
  </cols>
  <sheetData>
    <row r="1" spans="1:1">
      <c r="A1" s="30" t="s">
        <v>131</v>
      </c>
    </row>
    <row r="2" ht="51" customHeight="1" spans="1:8">
      <c r="A2" s="31" t="s">
        <v>132</v>
      </c>
      <c r="B2" s="31"/>
      <c r="C2" s="31"/>
      <c r="D2" s="31"/>
      <c r="E2" s="31"/>
      <c r="F2" s="31"/>
      <c r="G2" s="31"/>
      <c r="H2" s="31"/>
    </row>
    <row r="3" ht="25" customHeight="1" spans="1:8">
      <c r="A3" s="32"/>
      <c r="B3" s="32"/>
      <c r="C3" s="32"/>
      <c r="D3" s="32"/>
      <c r="E3" s="32"/>
      <c r="F3" s="32"/>
      <c r="G3" s="32"/>
      <c r="H3" s="32"/>
    </row>
    <row r="4" ht="15" customHeight="1" spans="1:8">
      <c r="A4" s="40" t="s">
        <v>31</v>
      </c>
      <c r="B4" s="40"/>
      <c r="C4" s="40"/>
      <c r="D4" s="40"/>
      <c r="E4" s="40"/>
      <c r="F4" s="40"/>
      <c r="G4" s="40"/>
      <c r="H4" s="40"/>
    </row>
    <row r="5" ht="25" customHeight="1" spans="1:8">
      <c r="A5" s="41" t="s">
        <v>34</v>
      </c>
      <c r="B5" s="41" t="s">
        <v>35</v>
      </c>
      <c r="C5" s="41" t="s">
        <v>12</v>
      </c>
      <c r="D5" s="41" t="s">
        <v>37</v>
      </c>
      <c r="E5" s="41" t="s">
        <v>38</v>
      </c>
      <c r="F5" s="41" t="s">
        <v>133</v>
      </c>
      <c r="G5" s="35" t="s">
        <v>134</v>
      </c>
      <c r="H5" s="35" t="s">
        <v>135</v>
      </c>
    </row>
    <row r="6" ht="25" customHeight="1" spans="1:8">
      <c r="A6" s="41"/>
      <c r="B6" s="41"/>
      <c r="C6" s="41"/>
      <c r="D6" s="41"/>
      <c r="E6" s="41"/>
      <c r="F6" s="41"/>
      <c r="G6" s="35"/>
      <c r="H6" s="35"/>
    </row>
    <row r="7" ht="25" customHeight="1" spans="1:8">
      <c r="A7" s="42" t="s">
        <v>12</v>
      </c>
      <c r="B7" s="42"/>
      <c r="C7" s="43">
        <f>SUM(D7:H7)</f>
        <v>241.16</v>
      </c>
      <c r="D7" s="43">
        <f>D8+D12+D15+D18</f>
        <v>241.16</v>
      </c>
      <c r="E7" s="43"/>
      <c r="F7" s="42"/>
      <c r="G7" s="42"/>
      <c r="H7" s="42"/>
    </row>
    <row r="8" ht="25" customHeight="1" spans="1:8">
      <c r="A8" s="44" t="s">
        <v>39</v>
      </c>
      <c r="B8" s="45" t="s">
        <v>40</v>
      </c>
      <c r="C8" s="43">
        <f t="shared" ref="C8:C23" si="0">SUM(D8:H8)</f>
        <v>29.99</v>
      </c>
      <c r="D8" s="43">
        <f t="shared" ref="D8:D13" si="1">SUM(D9)</f>
        <v>29.99</v>
      </c>
      <c r="E8" s="43"/>
      <c r="F8" s="42"/>
      <c r="G8" s="42"/>
      <c r="H8" s="42"/>
    </row>
    <row r="9" ht="25" customHeight="1" spans="1:8">
      <c r="A9" s="44" t="s">
        <v>41</v>
      </c>
      <c r="B9" s="45" t="s">
        <v>42</v>
      </c>
      <c r="C9" s="43">
        <f t="shared" si="0"/>
        <v>29.99</v>
      </c>
      <c r="D9" s="43">
        <f>SUM(D10:D11)</f>
        <v>29.99</v>
      </c>
      <c r="E9" s="43"/>
      <c r="F9" s="42"/>
      <c r="G9" s="42"/>
      <c r="H9" s="42"/>
    </row>
    <row r="10" ht="25" customHeight="1" spans="1:8">
      <c r="A10" s="44" t="s">
        <v>43</v>
      </c>
      <c r="B10" s="45" t="s">
        <v>44</v>
      </c>
      <c r="C10" s="43">
        <f t="shared" si="0"/>
        <v>19.99</v>
      </c>
      <c r="D10" s="43">
        <v>19.99</v>
      </c>
      <c r="E10" s="43"/>
      <c r="F10" s="42"/>
      <c r="G10" s="42"/>
      <c r="H10" s="42"/>
    </row>
    <row r="11" ht="25" customHeight="1" spans="1:8">
      <c r="A11" s="44" t="s">
        <v>45</v>
      </c>
      <c r="B11" s="45" t="s">
        <v>46</v>
      </c>
      <c r="C11" s="43">
        <f t="shared" si="0"/>
        <v>10</v>
      </c>
      <c r="D11" s="43">
        <v>10</v>
      </c>
      <c r="E11" s="43"/>
      <c r="F11" s="42"/>
      <c r="G11" s="42"/>
      <c r="H11" s="42"/>
    </row>
    <row r="12" ht="25" customHeight="1" spans="1:8">
      <c r="A12" s="44" t="s">
        <v>47</v>
      </c>
      <c r="B12" s="45" t="s">
        <v>48</v>
      </c>
      <c r="C12" s="43">
        <f t="shared" si="0"/>
        <v>9.4</v>
      </c>
      <c r="D12" s="43">
        <f t="shared" si="1"/>
        <v>9.4</v>
      </c>
      <c r="E12" s="43"/>
      <c r="F12" s="42"/>
      <c r="G12" s="42"/>
      <c r="H12" s="42"/>
    </row>
    <row r="13" ht="25" customHeight="1" spans="1:8">
      <c r="A13" s="44" t="s">
        <v>49</v>
      </c>
      <c r="B13" s="45" t="s">
        <v>50</v>
      </c>
      <c r="C13" s="43">
        <f t="shared" si="0"/>
        <v>9.4</v>
      </c>
      <c r="D13" s="43">
        <f t="shared" si="1"/>
        <v>9.4</v>
      </c>
      <c r="E13" s="43"/>
      <c r="F13" s="42"/>
      <c r="G13" s="42"/>
      <c r="H13" s="42"/>
    </row>
    <row r="14" ht="25" customHeight="1" spans="1:8">
      <c r="A14" s="44" t="s">
        <v>51</v>
      </c>
      <c r="B14" s="45" t="s">
        <v>52</v>
      </c>
      <c r="C14" s="43">
        <f t="shared" si="0"/>
        <v>9.4</v>
      </c>
      <c r="D14" s="43">
        <v>9.4</v>
      </c>
      <c r="E14" s="43"/>
      <c r="F14" s="42"/>
      <c r="G14" s="42"/>
      <c r="H14" s="42"/>
    </row>
    <row r="15" ht="25" customHeight="1" spans="1:8">
      <c r="A15" s="44" t="s">
        <v>53</v>
      </c>
      <c r="B15" s="45" t="s">
        <v>54</v>
      </c>
      <c r="C15" s="43">
        <f t="shared" si="0"/>
        <v>184.05</v>
      </c>
      <c r="D15" s="43">
        <f>D16</f>
        <v>184.05</v>
      </c>
      <c r="E15" s="43"/>
      <c r="F15" s="42"/>
      <c r="G15" s="42"/>
      <c r="H15" s="42"/>
    </row>
    <row r="16" ht="25" customHeight="1" spans="1:8">
      <c r="A16" s="44">
        <v>21201</v>
      </c>
      <c r="B16" s="45" t="s">
        <v>55</v>
      </c>
      <c r="C16" s="43">
        <f t="shared" si="0"/>
        <v>184.05</v>
      </c>
      <c r="D16" s="43">
        <f>SUM(D17:D17)</f>
        <v>184.05</v>
      </c>
      <c r="E16" s="43"/>
      <c r="F16" s="42"/>
      <c r="G16" s="42"/>
      <c r="H16" s="42"/>
    </row>
    <row r="17" ht="25" customHeight="1" spans="1:8">
      <c r="A17" s="44">
        <v>2120101</v>
      </c>
      <c r="B17" s="45" t="s">
        <v>56</v>
      </c>
      <c r="C17" s="43">
        <f t="shared" si="0"/>
        <v>184.05</v>
      </c>
      <c r="D17" s="43">
        <v>184.05</v>
      </c>
      <c r="E17" s="43"/>
      <c r="F17" s="42"/>
      <c r="G17" s="42"/>
      <c r="H17" s="42"/>
    </row>
    <row r="18" ht="25" customHeight="1" spans="1:8">
      <c r="A18" s="46">
        <v>221</v>
      </c>
      <c r="B18" s="45" t="s">
        <v>57</v>
      </c>
      <c r="C18" s="43">
        <f t="shared" si="0"/>
        <v>17.72</v>
      </c>
      <c r="D18" s="43">
        <f>D19</f>
        <v>17.72</v>
      </c>
      <c r="E18" s="43"/>
      <c r="F18" s="42"/>
      <c r="G18" s="42"/>
      <c r="H18" s="42"/>
    </row>
    <row r="19" ht="25" customHeight="1" spans="1:8">
      <c r="A19" s="46">
        <v>22102</v>
      </c>
      <c r="B19" s="45" t="s">
        <v>58</v>
      </c>
      <c r="C19" s="43">
        <f t="shared" si="0"/>
        <v>17.72</v>
      </c>
      <c r="D19" s="43">
        <f>D20</f>
        <v>17.72</v>
      </c>
      <c r="E19" s="43"/>
      <c r="F19" s="42"/>
      <c r="G19" s="42"/>
      <c r="H19" s="42"/>
    </row>
    <row r="20" ht="25" customHeight="1" spans="1:8">
      <c r="A20" s="46">
        <v>2210201</v>
      </c>
      <c r="B20" s="45" t="s">
        <v>59</v>
      </c>
      <c r="C20" s="43">
        <f t="shared" si="0"/>
        <v>17.72</v>
      </c>
      <c r="D20" s="43">
        <v>17.72</v>
      </c>
      <c r="E20" s="43"/>
      <c r="F20" s="42"/>
      <c r="G20" s="42"/>
      <c r="H20" s="42"/>
    </row>
  </sheetData>
  <mergeCells count="11">
    <mergeCell ref="A2:H2"/>
    <mergeCell ref="A4:H4"/>
    <mergeCell ref="A7:B7"/>
    <mergeCell ref="A5:A6"/>
    <mergeCell ref="B5:B6"/>
    <mergeCell ref="C5:C6"/>
    <mergeCell ref="D5:D6"/>
    <mergeCell ref="E5:E6"/>
    <mergeCell ref="F5:F6"/>
    <mergeCell ref="G5:G6"/>
    <mergeCell ref="H5:H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封面</vt:lpstr>
      <vt:lpstr>1.财政拨款收支总表</vt:lpstr>
      <vt:lpstr>2.一般公共预算财政拨款支出预算表</vt:lpstr>
      <vt:lpstr>3.一般公共预算财政拨款基本支出预算表</vt:lpstr>
      <vt:lpstr>4.一般公共预算“三公”经费支出表</vt:lpstr>
      <vt:lpstr>5.政府性基金预算支出表</vt:lpstr>
      <vt:lpstr>6.收支总表</vt:lpstr>
      <vt:lpstr>7.收入总表</vt:lpstr>
      <vt:lpstr>8.支出总表</vt:lpstr>
      <vt:lpstr>9.政府采购预算明细表</vt:lpstr>
      <vt:lpstr>10.部门预算整体绩效目标表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2022-02-09T02:35:00Z</dcterms:created>
  <dcterms:modified xsi:type="dcterms:W3CDTF">2023-03-13T06:17:05Z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4AC6AB43F82548749A7529C22F8A591D</vt:lpwstr>
  </property>
  <property fmtid="{D5CDD505-2E9C-101B-9397-08002B2CF9AE}" pid="3" name="KSOProductBuildVer">
    <vt:lpwstr>2052-11.1.0.13703</vt:lpwstr>
  </property>
</Properties>
</file>